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0.xml" ContentType="application/vnd.openxmlformats-officedocument.drawingml.chartshapes+xml"/>
  <Override PartName="/xl/charts/chart3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4.xml" ContentType="application/vnd.openxmlformats-officedocument.drawingml.chartshapes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7.xml" ContentType="application/vnd.openxmlformats-officedocument.drawingml.chartshapes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1.xml" ContentType="application/vnd.openxmlformats-officedocument.themeOverride+xml"/>
  <Override PartName="/xl/drawings/drawing33.xml" ContentType="application/vnd.openxmlformats-officedocument.drawingml.chartshapes+xml"/>
  <Override PartName="/xl/charts/chart4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2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6.xml" ContentType="application/vnd.openxmlformats-officedocument.drawing+xml"/>
  <Override PartName="/xl/charts/chart4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4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8.xml" ContentType="application/vnd.openxmlformats-officedocument.drawing+xml"/>
  <Override PartName="/xl/charts/chart4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9.xml" ContentType="application/vnd.openxmlformats-officedocument.drawingml.chartshapes+xml"/>
  <Override PartName="/xl/charts/chart4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4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ml.chartshapes+xml"/>
  <Override PartName="/xl/charts/chart5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5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5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54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8.xml" ContentType="application/vnd.openxmlformats-officedocument.drawing+xml"/>
  <Override PartName="/xl/charts/chart5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6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8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0.xml" ContentType="application/vnd.openxmlformats-officedocument.drawing+xml"/>
  <Override PartName="/xl/charts/chart59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60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1.xml" ContentType="application/vnd.openxmlformats-officedocument.drawing+xml"/>
  <Override PartName="/xl/charts/chart61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62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2.xml" ContentType="application/vnd.openxmlformats-officedocument.drawing+xml"/>
  <Override PartName="/xl/charts/chart63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64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3.xml" ContentType="application/vnd.openxmlformats-officedocument.drawing+xml"/>
  <Override PartName="/xl/charts/chart65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6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54.xml" ContentType="application/vnd.openxmlformats-officedocument.drawing+xml"/>
  <Override PartName="/xl/charts/chart67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8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55.xml" ContentType="application/vnd.openxmlformats-officedocument.drawing+xml"/>
  <Override PartName="/xl/charts/chart69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0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56.xml" ContentType="application/vnd.openxmlformats-officedocument.drawing+xml"/>
  <Override PartName="/xl/charts/chart71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72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57.xml" ContentType="application/vnd.openxmlformats-officedocument.drawing+xml"/>
  <Override PartName="/xl/charts/chart73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58.xml" ContentType="application/vnd.openxmlformats-officedocument.drawingml.chartshapes+xml"/>
  <Override PartName="/xl/charts/chart74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75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1.xml" ContentType="application/vnd.openxmlformats-officedocument.drawingml.chartshapes+xml"/>
  <Override PartName="/xl/charts/chart76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77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8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64.xml" ContentType="application/vnd.openxmlformats-officedocument.drawing+xml"/>
  <Override PartName="/xl/charts/chart79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80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65.xml" ContentType="application/vnd.openxmlformats-officedocument.drawing+xml"/>
  <Override PartName="/xl/charts/chart81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82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66.xml" ContentType="application/vnd.openxmlformats-officedocument.drawing+xml"/>
  <Override PartName="/xl/charts/chart83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84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67.xml" ContentType="application/vnd.openxmlformats-officedocument.drawing+xml"/>
  <Override PartName="/xl/charts/chart85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68.xml" ContentType="application/vnd.openxmlformats-officedocument.drawingml.chartshapes+xml"/>
  <Override PartName="/xl/charts/chart86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87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71.xml" ContentType="application/vnd.openxmlformats-officedocument.drawingml.chartshapes+xml"/>
  <Override PartName="/xl/charts/chart88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7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64011"/>
  <mc:AlternateContent xmlns:mc="http://schemas.openxmlformats.org/markup-compatibility/2006">
    <mc:Choice Requires="x15">
      <x15ac:absPath xmlns:x15ac="http://schemas.microsoft.com/office/spreadsheetml/2010/11/ac" url="\\i0fs01.nbu.bank.gov.ua\work\DFS\!NonBanking_Report\#10_3q22\xls\"/>
    </mc:Choice>
  </mc:AlternateContent>
  <bookViews>
    <workbookView xWindow="0" yWindow="0" windowWidth="23040" windowHeight="9192" tabRatio="786"/>
  </bookViews>
  <sheets>
    <sheet name="Перелік_Index" sheetId="1" r:id="rId1"/>
    <sheet name="1" sheetId="45" r:id="rId2"/>
    <sheet name="2" sheetId="44" r:id="rId3"/>
    <sheet name="3" sheetId="43" r:id="rId4"/>
    <sheet name="4" sheetId="42" r:id="rId5"/>
    <sheet name="5" sheetId="41" r:id="rId6"/>
    <sheet name="6" sheetId="40" r:id="rId7"/>
    <sheet name="7" sheetId="39" r:id="rId8"/>
    <sheet name="8" sheetId="38" r:id="rId9"/>
    <sheet name="9" sheetId="37" r:id="rId10"/>
    <sheet name="10" sheetId="36" r:id="rId11"/>
    <sheet name="11" sheetId="35" r:id="rId12"/>
    <sheet name="12" sheetId="34" r:id="rId13"/>
    <sheet name="13" sheetId="32" r:id="rId14"/>
    <sheet name="14" sheetId="31" r:id="rId15"/>
    <sheet name="15" sheetId="30" r:id="rId16"/>
    <sheet name="16" sheetId="29" r:id="rId17"/>
    <sheet name="17" sheetId="28" r:id="rId18"/>
    <sheet name="18" sheetId="27" r:id="rId19"/>
    <sheet name="19" sheetId="26" r:id="rId20"/>
    <sheet name="20" sheetId="33" r:id="rId21"/>
    <sheet name="21" sheetId="7" r:id="rId22"/>
    <sheet name="22" sheetId="6" r:id="rId23"/>
    <sheet name="23" sheetId="5" r:id="rId24"/>
    <sheet name="24" sheetId="4" r:id="rId25"/>
    <sheet name="25" sheetId="3" r:id="rId26"/>
    <sheet name="26" sheetId="2" r:id="rId27"/>
    <sheet name="27" sheetId="25" r:id="rId28"/>
    <sheet name="28" sheetId="24" r:id="rId29"/>
    <sheet name="29" sheetId="21" r:id="rId30"/>
    <sheet name="30" sheetId="20" r:id="rId31"/>
    <sheet name="31" sheetId="19" r:id="rId32"/>
    <sheet name="32" sheetId="18" r:id="rId33"/>
    <sheet name="33" sheetId="17" r:id="rId34"/>
    <sheet name="34" sheetId="16" r:id="rId35"/>
    <sheet name="35" sheetId="15" r:id="rId36"/>
    <sheet name="36" sheetId="14" r:id="rId37"/>
    <sheet name="37" sheetId="13" r:id="rId38"/>
    <sheet name="38" sheetId="8" r:id="rId39"/>
    <sheet name="39" sheetId="23" r:id="rId40"/>
    <sheet name="40" sheetId="22" r:id="rId41"/>
    <sheet name="41" sheetId="12" r:id="rId42"/>
    <sheet name="42" sheetId="11" r:id="rId43"/>
    <sheet name="43" sheetId="10" r:id="rId44"/>
    <sheet name="44" sheetId="9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cred">OFFSET('[1]39'!$A$1,505,10,10000,1)</definedName>
    <definedName name="creds">OFFSET('[1]39'!$A$1,755,10,10000,1)</definedName>
    <definedName name="date_36_l" localSheetId="13">OFFSET('[2]36 LONG'!$A$1,22,7,100000,1)</definedName>
    <definedName name="date_36_l" localSheetId="14">OFFSET('[2]36 LONG'!$A$1,22,7,100000,1)</definedName>
    <definedName name="date_36_l" localSheetId="15">OFFSET('[2]36 LONG'!$A$1,22,7,100000,1)</definedName>
    <definedName name="date_36_l" localSheetId="16">OFFSET('[2]36 LONG'!$A$1,22,7,100000,1)</definedName>
    <definedName name="date_36_l" localSheetId="17">OFFSET('[2]36 LONG'!$A$1,22,7,100000,1)</definedName>
    <definedName name="date_36_l" localSheetId="18">OFFSET('[2]36 LONG'!$A$1,22,7,100000,1)</definedName>
    <definedName name="date_36_l" localSheetId="19">OFFSET('[2]36 LONG'!$A$1,22,7,100000,1)</definedName>
    <definedName name="date_36_l">OFFSET('[3]36 LONG'!$A$1,22,7,100000,1)</definedName>
    <definedName name="date_37l" localSheetId="13">OFFSET('[2]37 LONG'!$A$1,9,7,100000,1)</definedName>
    <definedName name="date_37l" localSheetId="14">OFFSET('[2]37 LONG'!$A$1,9,7,100000,1)</definedName>
    <definedName name="date_37l" localSheetId="15">OFFSET('[2]37 LONG'!$A$1,9,7,100000,1)</definedName>
    <definedName name="date_37l" localSheetId="16">OFFSET('[2]37 LONG'!$A$1,9,7,100000,1)</definedName>
    <definedName name="date_37l" localSheetId="17">OFFSET('[2]37 LONG'!$A$1,9,7,100000,1)</definedName>
    <definedName name="date_37l" localSheetId="18">OFFSET('[2]37 LONG'!$A$1,9,7,100000,1)</definedName>
    <definedName name="date_37l" localSheetId="19">OFFSET('[2]37 LONG'!$A$1,9,7,100000,1)</definedName>
    <definedName name="date_37l">OFFSET('[3]37 LONG'!$A$1,9,7,100000,1)</definedName>
    <definedName name="date_s">OFFSET('[1]36'!$A$1,506,7,100000,1)</definedName>
    <definedName name="dep">OFFSET('[1]39'!$A$1,505,9,10000,1)</definedName>
    <definedName name="deps">OFFSET('[1]39'!$A$1,755,9,10000,1)</definedName>
    <definedName name="dt">OFFSET('[1]39'!$A$1,505,7,10000,1)</definedName>
    <definedName name="dts" localSheetId="13">OFFSET('[2]2016 рік'!$A$1,2163,1,100000,1)</definedName>
    <definedName name="dts" localSheetId="14">OFFSET('[2]2016 рік'!$A$1,2163,1,100000,1)</definedName>
    <definedName name="dts" localSheetId="15">OFFSET('[2]2016 рік'!$A$1,2163,1,100000,1)</definedName>
    <definedName name="dts" localSheetId="16">OFFSET('[2]2016 рік'!$A$1,2163,1,100000,1)</definedName>
    <definedName name="dts" localSheetId="17">OFFSET('[2]2016 рік'!$A$1,2163,1,100000,1)</definedName>
    <definedName name="dts" localSheetId="18">OFFSET('[2]2016 рік'!$A$1,2163,1,100000,1)</definedName>
    <definedName name="dts" localSheetId="19">OFFSET('[2]2016 рік'!$A$1,2163,1,100000,1)</definedName>
    <definedName name="dts">OFFSET('[3]2016 рік'!$A$1,2163,1,100000,1)</definedName>
    <definedName name="kr">OFFSET('[1]39'!$A$1,505,8,10000,1)</definedName>
    <definedName name="KVED">[4]Summary!$A$15:$A$20</definedName>
    <definedName name="m12_uah_l" localSheetId="13">OFFSET('[2]36 LONG'!$A$1,22,11,100000,1)</definedName>
    <definedName name="m12_uah_l" localSheetId="14">OFFSET('[2]36 LONG'!$A$1,22,11,100000,1)</definedName>
    <definedName name="m12_uah_l" localSheetId="15">OFFSET('[2]36 LONG'!$A$1,22,11,100000,1)</definedName>
    <definedName name="m12_uah_l" localSheetId="16">OFFSET('[2]36 LONG'!$A$1,22,11,100000,1)</definedName>
    <definedName name="m12_uah_l" localSheetId="17">OFFSET('[2]36 LONG'!$A$1,22,11,100000,1)</definedName>
    <definedName name="m12_uah_l" localSheetId="18">OFFSET('[2]36 LONG'!$A$1,22,11,100000,1)</definedName>
    <definedName name="m12_uah_l" localSheetId="19">OFFSET('[2]36 LONG'!$A$1,22,11,100000,1)</definedName>
    <definedName name="m12_uah_l">OFFSET('[3]36 LONG'!$A$1,22,11,100000,1)</definedName>
    <definedName name="m12_uah_s">OFFSET('[1]36'!$A$1,506,11,100000,1)</definedName>
    <definedName name="m12_us_l" localSheetId="13">OFFSET('[2]37 LONG'!$A$1,22,11,100000,1)</definedName>
    <definedName name="m12_us_l" localSheetId="14">OFFSET('[2]37 LONG'!$A$1,22,11,100000,1)</definedName>
    <definedName name="m12_us_l" localSheetId="15">OFFSET('[2]37 LONG'!$A$1,22,11,100000,1)</definedName>
    <definedName name="m12_us_l" localSheetId="16">OFFSET('[2]37 LONG'!$A$1,22,11,100000,1)</definedName>
    <definedName name="m12_us_l" localSheetId="17">OFFSET('[2]37 LONG'!$A$1,22,11,100000,1)</definedName>
    <definedName name="m12_us_l" localSheetId="18">OFFSET('[2]37 LONG'!$A$1,22,11,100000,1)</definedName>
    <definedName name="m12_us_l" localSheetId="19">OFFSET('[2]37 LONG'!$A$1,22,11,100000,1)</definedName>
    <definedName name="m12_us_l">OFFSET('[3]37 LONG'!$A$1,22,11,100000,1)</definedName>
    <definedName name="m12_us_s">OFFSET('[1]37'!$A$1,506,11,100000,1)</definedName>
    <definedName name="m3_uah_l" localSheetId="13">OFFSET('[2]36 LONG'!$A$1,22,8,100000,1)</definedName>
    <definedName name="m3_uah_l" localSheetId="14">OFFSET('[2]36 LONG'!$A$1,22,8,100000,1)</definedName>
    <definedName name="m3_uah_l" localSheetId="15">OFFSET('[2]36 LONG'!$A$1,22,8,100000,1)</definedName>
    <definedName name="m3_uah_l" localSheetId="16">OFFSET('[2]36 LONG'!$A$1,22,8,100000,1)</definedName>
    <definedName name="m3_uah_l" localSheetId="17">OFFSET('[2]36 LONG'!$A$1,22,8,100000,1)</definedName>
    <definedName name="m3_uah_l" localSheetId="18">OFFSET('[2]36 LONG'!$A$1,22,8,100000,1)</definedName>
    <definedName name="m3_uah_l" localSheetId="19">OFFSET('[2]36 LONG'!$A$1,22,8,100000,1)</definedName>
    <definedName name="m3_uah_l">OFFSET('[3]36 LONG'!$A$1,22,8,100000,1)</definedName>
    <definedName name="m3_uah_s">OFFSET('[1]36'!$A$1,506,8,100000,1)</definedName>
    <definedName name="m3_us_l" localSheetId="13">OFFSET('[2]37 LONG'!$A$1,22,8,100000,1)</definedName>
    <definedName name="m3_us_l" localSheetId="14">OFFSET('[2]37 LONG'!$A$1,22,8,100000,1)</definedName>
    <definedName name="m3_us_l" localSheetId="15">OFFSET('[2]37 LONG'!$A$1,22,8,100000,1)</definedName>
    <definedName name="m3_us_l" localSheetId="16">OFFSET('[2]37 LONG'!$A$1,22,8,100000,1)</definedName>
    <definedName name="m3_us_l" localSheetId="17">OFFSET('[2]37 LONG'!$A$1,22,8,100000,1)</definedName>
    <definedName name="m3_us_l" localSheetId="18">OFFSET('[2]37 LONG'!$A$1,22,8,100000,1)</definedName>
    <definedName name="m3_us_l" localSheetId="19">OFFSET('[2]37 LONG'!$A$1,22,8,100000,1)</definedName>
    <definedName name="m3_us_l">OFFSET('[3]37 LONG'!$A$1,22,8,100000,1)</definedName>
    <definedName name="m3_us_s">OFFSET('[1]37'!$A$1,506,8,100000,1)</definedName>
    <definedName name="m6_uah_l" localSheetId="13">OFFSET('[2]36 LONG'!$A$1,22,9,100000,1)</definedName>
    <definedName name="m6_uah_l" localSheetId="14">OFFSET('[2]36 LONG'!$A$1,22,9,100000,1)</definedName>
    <definedName name="m6_uah_l" localSheetId="15">OFFSET('[2]36 LONG'!$A$1,22,9,100000,1)</definedName>
    <definedName name="m6_uah_l" localSheetId="16">OFFSET('[2]36 LONG'!$A$1,22,9,100000,1)</definedName>
    <definedName name="m6_uah_l" localSheetId="17">OFFSET('[2]36 LONG'!$A$1,22,9,100000,1)</definedName>
    <definedName name="m6_uah_l" localSheetId="18">OFFSET('[2]36 LONG'!$A$1,22,9,100000,1)</definedName>
    <definedName name="m6_uah_l" localSheetId="19">OFFSET('[2]36 LONG'!$A$1,22,9,100000,1)</definedName>
    <definedName name="m6_uah_l">OFFSET('[3]36 LONG'!$A$1,22,9,100000,1)</definedName>
    <definedName name="m6_uah_s">OFFSET('[1]36'!$A$1,506,9,100000,1)</definedName>
    <definedName name="m6_us_l" localSheetId="13">OFFSET('[2]37 LONG'!$A$1,22,9,100000,1)</definedName>
    <definedName name="m6_us_l" localSheetId="14">OFFSET('[2]37 LONG'!$A$1,22,9,100000,1)</definedName>
    <definedName name="m6_us_l" localSheetId="15">OFFSET('[2]37 LONG'!$A$1,22,9,100000,1)</definedName>
    <definedName name="m6_us_l" localSheetId="16">OFFSET('[2]37 LONG'!$A$1,22,9,100000,1)</definedName>
    <definedName name="m6_us_l" localSheetId="17">OFFSET('[2]37 LONG'!$A$1,22,9,100000,1)</definedName>
    <definedName name="m6_us_l" localSheetId="18">OFFSET('[2]37 LONG'!$A$1,22,9,100000,1)</definedName>
    <definedName name="m6_us_l" localSheetId="19">OFFSET('[2]37 LONG'!$A$1,22,9,100000,1)</definedName>
    <definedName name="m6_us_l">OFFSET('[3]37 LONG'!$A$1,22,9,100000,1)</definedName>
    <definedName name="m6_us_s">OFFSET('[1]37'!$A$1,506,9,100000,1)</definedName>
    <definedName name="m9_uah_l" localSheetId="13">OFFSET('[2]36 LONG'!$A$1,22,10,100000,1)</definedName>
    <definedName name="m9_uah_l" localSheetId="14">OFFSET('[2]36 LONG'!$A$1,22,10,100000,1)</definedName>
    <definedName name="m9_uah_l" localSheetId="15">OFFSET('[2]36 LONG'!$A$1,22,10,100000,1)</definedName>
    <definedName name="m9_uah_l" localSheetId="16">OFFSET('[2]36 LONG'!$A$1,22,10,100000,1)</definedName>
    <definedName name="m9_uah_l" localSheetId="17">OFFSET('[2]36 LONG'!$A$1,22,10,100000,1)</definedName>
    <definedName name="m9_uah_l" localSheetId="18">OFFSET('[2]36 LONG'!$A$1,22,10,100000,1)</definedName>
    <definedName name="m9_uah_l" localSheetId="19">OFFSET('[2]36 LONG'!$A$1,22,10,100000,1)</definedName>
    <definedName name="m9_uah_l">OFFSET('[3]36 LONG'!$A$1,22,10,100000,1)</definedName>
    <definedName name="m9_uah_s">OFFSET('[1]36'!$A$1,506,10,100000,1)</definedName>
    <definedName name="m9_us_l" localSheetId="13">OFFSET('[2]37 LONG'!$A$1,22,10,100000,1)</definedName>
    <definedName name="m9_us_l" localSheetId="14">OFFSET('[2]37 LONG'!$A$1,22,10,100000,1)</definedName>
    <definedName name="m9_us_l" localSheetId="15">OFFSET('[2]37 LONG'!$A$1,22,10,100000,1)</definedName>
    <definedName name="m9_us_l" localSheetId="16">OFFSET('[2]37 LONG'!$A$1,22,10,100000,1)</definedName>
    <definedName name="m9_us_l" localSheetId="17">OFFSET('[2]37 LONG'!$A$1,22,10,100000,1)</definedName>
    <definedName name="m9_us_l" localSheetId="18">OFFSET('[2]37 LONG'!$A$1,22,10,100000,1)</definedName>
    <definedName name="m9_us_l" localSheetId="19">OFFSET('[2]37 LONG'!$A$1,22,10,100000,1)</definedName>
    <definedName name="m9_us_l">OFFSET('[3]37 LONG'!$A$1,22,10,100000,1)</definedName>
    <definedName name="m9_us_s">OFFSET('[1]37'!$A$1,506,10,100000,1)</definedName>
    <definedName name="sk_type" localSheetId="13">[5]Summary!$D$15:$D$20</definedName>
    <definedName name="sk_type" localSheetId="14">[5]Summary!$D$15:$D$20</definedName>
    <definedName name="sk_type" localSheetId="15">[5]Summary!$D$15:$D$20</definedName>
    <definedName name="sk_type" localSheetId="16">[5]Summary!$D$15:$D$20</definedName>
    <definedName name="sk_type" localSheetId="17">[5]Summary!$D$15:$D$20</definedName>
    <definedName name="sk_type" localSheetId="18">[5]Summary!$D$15:$D$20</definedName>
    <definedName name="sk_type" localSheetId="19">[5]Summary!$D$15:$D$20</definedName>
    <definedName name="sk_type">[6]Summary!$D$15:$D$20</definedName>
    <definedName name="UAH_TR_SHORT" localSheetId="13">OFFSET('[2]2016 рік'!$A$1,2163,6,100000,1)</definedName>
    <definedName name="UAH_TR_SHORT" localSheetId="14">OFFSET('[2]2016 рік'!$A$1,2163,6,100000,1)</definedName>
    <definedName name="UAH_TR_SHORT" localSheetId="15">OFFSET('[2]2016 рік'!$A$1,2163,6,100000,1)</definedName>
    <definedName name="UAH_TR_SHORT" localSheetId="16">OFFSET('[2]2016 рік'!$A$1,2163,6,100000,1)</definedName>
    <definedName name="UAH_TR_SHORT" localSheetId="17">OFFSET('[2]2016 рік'!$A$1,2163,6,100000,1)</definedName>
    <definedName name="UAH_TR_SHORT" localSheetId="18">OFFSET('[2]2016 рік'!$A$1,2163,6,100000,1)</definedName>
    <definedName name="UAH_TR_SHORT" localSheetId="19">OFFSET('[2]2016 рік'!$A$1,2163,6,100000,1)</definedName>
    <definedName name="UAH_TR_SHORT">OFFSET('[3]2016 рік'!$A$1,2163,6,100000,1)</definedName>
    <definedName name="USD_TR_SHORT" localSheetId="13">OFFSET('[2]2016 рік'!$A$1,2163,14,100000,1)</definedName>
    <definedName name="USD_TR_SHORT" localSheetId="14">OFFSET('[2]2016 рік'!$A$1,2163,14,100000,1)</definedName>
    <definedName name="USD_TR_SHORT" localSheetId="15">OFFSET('[2]2016 рік'!$A$1,2163,14,100000,1)</definedName>
    <definedName name="USD_TR_SHORT" localSheetId="16">OFFSET('[2]2016 рік'!$A$1,2163,14,100000,1)</definedName>
    <definedName name="USD_TR_SHORT" localSheetId="17">OFFSET('[2]2016 рік'!$A$1,2163,14,100000,1)</definedName>
    <definedName name="USD_TR_SHORT" localSheetId="18">OFFSET('[2]2016 рік'!$A$1,2163,14,100000,1)</definedName>
    <definedName name="USD_TR_SHORT" localSheetId="19">OFFSET('[2]2016 рік'!$A$1,2163,14,100000,1)</definedName>
    <definedName name="USD_TR_SHORT">OFFSET('[3]2016 рік'!$A$1,2163,14,100000,1)</definedName>
    <definedName name="Строхові_компанії_великі" localSheetId="1">#REF!</definedName>
    <definedName name="Строхові_компанії_великі" localSheetId="10">#REF!</definedName>
    <definedName name="Строхові_компанії_великі" localSheetId="11">#REF!</definedName>
    <definedName name="Строхові_компанії_великі" localSheetId="12">#REF!</definedName>
    <definedName name="Строхові_компанії_великі" localSheetId="13">#REF!</definedName>
    <definedName name="Строхові_компанії_великі" localSheetId="14">#REF!</definedName>
    <definedName name="Строхові_компанії_великі" localSheetId="15">#REF!</definedName>
    <definedName name="Строхові_компанії_великі" localSheetId="16">#REF!</definedName>
    <definedName name="Строхові_компанії_великі" localSheetId="17">#REF!</definedName>
    <definedName name="Строхові_компанії_великі" localSheetId="18">#REF!</definedName>
    <definedName name="Строхові_компанії_великі" localSheetId="19">#REF!</definedName>
    <definedName name="Строхові_компанії_великі" localSheetId="2">#REF!</definedName>
    <definedName name="Строхові_компанії_великі" localSheetId="20">#REF!</definedName>
    <definedName name="Строхові_компанії_великі" localSheetId="27">#REF!</definedName>
    <definedName name="Строхові_компанії_великі" localSheetId="28">#REF!</definedName>
    <definedName name="Строхові_компанії_великі" localSheetId="29">#REF!</definedName>
    <definedName name="Строхові_компанії_великі" localSheetId="3">#REF!</definedName>
    <definedName name="Строхові_компанії_великі" localSheetId="30">#REF!</definedName>
    <definedName name="Строхові_компанії_великі" localSheetId="31">#REF!</definedName>
    <definedName name="Строхові_компанії_великі" localSheetId="32">#REF!</definedName>
    <definedName name="Строхові_компанії_великі" localSheetId="33">#REF!</definedName>
    <definedName name="Строхові_компанії_великі" localSheetId="34">#REF!</definedName>
    <definedName name="Строхові_компанії_великі" localSheetId="35">#REF!</definedName>
    <definedName name="Строхові_компанії_великі" localSheetId="36">#REF!</definedName>
    <definedName name="Строхові_компанії_великі" localSheetId="37">#REF!</definedName>
    <definedName name="Строхові_компанії_великі" localSheetId="38">#REF!</definedName>
    <definedName name="Строхові_компанії_великі" localSheetId="39">#REF!</definedName>
    <definedName name="Строхові_компанії_великі" localSheetId="4">#REF!</definedName>
    <definedName name="Строхові_компанії_великі" localSheetId="40">#REF!</definedName>
    <definedName name="Строхові_компанії_великі" localSheetId="41">#REF!</definedName>
    <definedName name="Строхові_компанії_великі" localSheetId="42">#REF!</definedName>
    <definedName name="Строхові_компанії_великі" localSheetId="43">#REF!</definedName>
    <definedName name="Строхові_компанії_великі" localSheetId="44">#REF!</definedName>
    <definedName name="Строхові_компанії_великі" localSheetId="5">#REF!</definedName>
    <definedName name="Строхові_компанії_великі" localSheetId="6">#REF!</definedName>
    <definedName name="Строхові_компанії_великі" localSheetId="7">#REF!</definedName>
    <definedName name="Строхові_компанії_великі" localSheetId="8">#REF!</definedName>
    <definedName name="Строхові_компанії_великі" localSheetId="9">#REF!</definedName>
    <definedName name="Строхові_компанії_великі">#REF!</definedName>
  </definedNames>
  <calcPr calcId="162913" iterate="1" iterateCount="1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7" l="1"/>
  <c r="V9" i="37" s="1"/>
  <c r="V5" i="37"/>
  <c r="V4" i="37"/>
  <c r="B17" i="1"/>
  <c r="C43" i="1"/>
  <c r="B31" i="1"/>
  <c r="B34" i="1"/>
  <c r="B12" i="1"/>
  <c r="B37" i="1"/>
  <c r="C7" i="1"/>
  <c r="C36" i="1"/>
  <c r="C18" i="1"/>
  <c r="B28" i="1"/>
  <c r="C9" i="1"/>
  <c r="B24" i="1"/>
  <c r="B9" i="1"/>
  <c r="B26" i="1"/>
  <c r="C14" i="1"/>
  <c r="C25" i="1"/>
  <c r="B6" i="1"/>
  <c r="C4" i="1"/>
  <c r="C5" i="1"/>
  <c r="B35" i="1"/>
  <c r="C44" i="1"/>
  <c r="B21" i="1"/>
  <c r="C34" i="1"/>
  <c r="C33" i="1"/>
  <c r="C11" i="1"/>
  <c r="C8" i="1"/>
  <c r="C32" i="1"/>
  <c r="C39" i="1"/>
  <c r="C20" i="1"/>
  <c r="B4" i="1"/>
  <c r="B43" i="1"/>
  <c r="B3" i="1"/>
  <c r="B33" i="1"/>
  <c r="B2" i="1"/>
  <c r="C13" i="1"/>
  <c r="B32" i="1"/>
  <c r="C31" i="1"/>
  <c r="B36" i="1"/>
  <c r="B14" i="1"/>
  <c r="C10" i="1"/>
  <c r="C21" i="1"/>
  <c r="B5" i="1"/>
  <c r="B20" i="1"/>
  <c r="B42" i="1"/>
  <c r="B25" i="1"/>
  <c r="B22" i="1"/>
  <c r="C45" i="1"/>
  <c r="C6" i="1"/>
  <c r="B18" i="1"/>
  <c r="C15" i="1"/>
  <c r="C23" i="1"/>
  <c r="C17" i="1"/>
  <c r="B29" i="1"/>
  <c r="B7" i="1"/>
  <c r="C41" i="1"/>
  <c r="B19" i="1"/>
  <c r="C37" i="1"/>
  <c r="B40" i="1"/>
  <c r="B27" i="1"/>
  <c r="B41" i="1"/>
  <c r="C27" i="1"/>
  <c r="C12" i="1"/>
  <c r="B16" i="1"/>
  <c r="B44" i="1"/>
  <c r="C29" i="1"/>
  <c r="B13" i="1"/>
  <c r="B8" i="1"/>
  <c r="C3" i="1"/>
  <c r="C26" i="1"/>
  <c r="C42" i="1"/>
  <c r="B45" i="1"/>
  <c r="B11" i="1"/>
  <c r="B23" i="1"/>
  <c r="B38" i="1"/>
  <c r="C24" i="1"/>
  <c r="C19" i="1"/>
  <c r="B15" i="1"/>
  <c r="C28" i="1"/>
  <c r="C16" i="1"/>
  <c r="C40" i="1"/>
  <c r="B10" i="1"/>
  <c r="C22" i="1"/>
  <c r="C38" i="1"/>
  <c r="B39" i="1"/>
  <c r="C30" i="1"/>
  <c r="B30" i="1"/>
  <c r="C2" i="1"/>
  <c r="C35" i="1"/>
</calcChain>
</file>

<file path=xl/sharedStrings.xml><?xml version="1.0" encoding="utf-8"?>
<sst xmlns="http://schemas.openxmlformats.org/spreadsheetml/2006/main" count="1643" uniqueCount="486">
  <si>
    <t>Назва</t>
  </si>
  <si>
    <t>ABR</t>
  </si>
  <si>
    <t>Перелік скорочень</t>
  </si>
  <si>
    <t>Abbreviations</t>
  </si>
  <si>
    <t>Назва:</t>
  </si>
  <si>
    <t>Розподіл достатності основного капіталу кредитних спілок на 01.10.2022</t>
  </si>
  <si>
    <t>Повернутися до переліку / Return to the Index</t>
  </si>
  <si>
    <t>Title:</t>
  </si>
  <si>
    <t>Distribution by core capital adequacy as of 1 October 2022</t>
  </si>
  <si>
    <t>Джерело:</t>
  </si>
  <si>
    <t>НБУ</t>
  </si>
  <si>
    <t>Source:</t>
  </si>
  <si>
    <t>NBU</t>
  </si>
  <si>
    <t>Примітка:</t>
  </si>
  <si>
    <t>За даними звітності, поданої станом на 1 липня 2022 року</t>
  </si>
  <si>
    <t>Note:</t>
  </si>
  <si>
    <t>Кількість кредитних спілок (КС)</t>
  </si>
  <si>
    <t>Частка активів КС, що залучають депозити, % (п. ш.)</t>
  </si>
  <si>
    <t>Частка активів КС, що не залучають депозити, % (п. ш.)</t>
  </si>
  <si>
    <t>Share of assets of CUs that take deposits, % (r.h.s.)</t>
  </si>
  <si>
    <t>Share of assets of CUs that do not take deposits, % (r.h.s.)</t>
  </si>
  <si>
    <t>&lt;7%</t>
  </si>
  <si>
    <t>7–15%</t>
  </si>
  <si>
    <t>15–30%</t>
  </si>
  <si>
    <t>30–50%</t>
  </si>
  <si>
    <t>&gt;50%</t>
  </si>
  <si>
    <t>Операційна ефективність діяльності кредитних спілок (наростаючим підсумком)</t>
  </si>
  <si>
    <t xml:space="preserve">CIR – Cost-to-Income Ratio, співвідношення операційних витрат та операційних доходів. </t>
  </si>
  <si>
    <t>CIR – Cost-to-Income Ratio, ratio of operating expenses and operating income</t>
  </si>
  <si>
    <t>Q1.19</t>
  </si>
  <si>
    <t>Q2.19</t>
  </si>
  <si>
    <t>Q3.19</t>
  </si>
  <si>
    <t>Q4.19</t>
  </si>
  <si>
    <t>Q1.20</t>
  </si>
  <si>
    <t>Q2.20</t>
  </si>
  <si>
    <t>Q3.20</t>
  </si>
  <si>
    <t>Q4.20</t>
  </si>
  <si>
    <t>Q1.21</t>
  </si>
  <si>
    <t>Q2.21</t>
  </si>
  <si>
    <t>Q3.21</t>
  </si>
  <si>
    <t>Q4.21</t>
  </si>
  <si>
    <t>Q1.22</t>
  </si>
  <si>
    <t>Q2.22</t>
  </si>
  <si>
    <t>Q3.22</t>
  </si>
  <si>
    <t>І.19</t>
  </si>
  <si>
    <t>ІІ.19</t>
  </si>
  <si>
    <t>ІІІ.19</t>
  </si>
  <si>
    <t>ІV.19</t>
  </si>
  <si>
    <t>І.20</t>
  </si>
  <si>
    <t>ІІ.20</t>
  </si>
  <si>
    <t>ІІІ.20</t>
  </si>
  <si>
    <t>ІV.20</t>
  </si>
  <si>
    <t>І.21</t>
  </si>
  <si>
    <t>ІІ.21</t>
  </si>
  <si>
    <t>ІІІ.21</t>
  </si>
  <si>
    <t>ІV.21</t>
  </si>
  <si>
    <t>І.22</t>
  </si>
  <si>
    <t>ІІ.22</t>
  </si>
  <si>
    <t>IІІ.22</t>
  </si>
  <si>
    <t>Чисті процентні доходи за операц. з членами КС</t>
  </si>
  <si>
    <t>Приріст резервів забезпечення покриття втрат</t>
  </si>
  <si>
    <t>Чистий фінансовий результат</t>
  </si>
  <si>
    <t>CIR, % (п. ш.)</t>
  </si>
  <si>
    <t>CIR, % (r.h.s.)</t>
  </si>
  <si>
    <t>Структура джерел фондування кредитних спілок</t>
  </si>
  <si>
    <t>Composition of funding sources of credit unions</t>
  </si>
  <si>
    <t>12.18</t>
  </si>
  <si>
    <t>12.19</t>
  </si>
  <si>
    <t>12.20</t>
  </si>
  <si>
    <t>12.21</t>
  </si>
  <si>
    <t>03.22</t>
  </si>
  <si>
    <t>06.22</t>
  </si>
  <si>
    <t>09.22</t>
  </si>
  <si>
    <t>Обов’язкові пайові внески </t>
  </si>
  <si>
    <t>Compulsory share contributions</t>
  </si>
  <si>
    <t>Додаткові поворотні внески</t>
  </si>
  <si>
    <t>Add. repayable contributions</t>
  </si>
  <si>
    <t>Резервний капітал </t>
  </si>
  <si>
    <t>Reserve capital</t>
  </si>
  <si>
    <t>Накопичений прибуток /збиток </t>
  </si>
  <si>
    <t>Accumulated profit / loss</t>
  </si>
  <si>
    <t xml:space="preserve">Депозити </t>
  </si>
  <si>
    <t xml:space="preserve">Deposits </t>
  </si>
  <si>
    <t>Кошти ОКС, КС, банків, інші зобов’язання</t>
  </si>
  <si>
    <t>Funds of UCU, CU, banks, оther liabilities</t>
  </si>
  <si>
    <t>Середні процентні ставки за непогашеними кредитами та депозитами членів КС</t>
  </si>
  <si>
    <t>Average interest rates on outstanding loans and deposits of CU members</t>
  </si>
  <si>
    <t>На бізнесові потреби</t>
  </si>
  <si>
    <t>Business loans</t>
  </si>
  <si>
    <t>На придбання, будівництво, ремонт нерухомості</t>
  </si>
  <si>
    <t>Loans for the purchase, construction, repair of real estate</t>
  </si>
  <si>
    <t>Споживчі</t>
  </si>
  <si>
    <t>Consumer loans</t>
  </si>
  <si>
    <t>Депозити</t>
  </si>
  <si>
    <t>Deposits</t>
  </si>
  <si>
    <t>Спред між середньою ставкою кредитів та депозитів, в. п. (п. ш.)</t>
  </si>
  <si>
    <t xml:space="preserve"> </t>
  </si>
  <si>
    <t>Структура основної суми заборгованості за кредитами членів кредитних спілок, млрд грн</t>
  </si>
  <si>
    <t>Structure of the principal amount of the share of СU members debt on loans, UAH billions</t>
  </si>
  <si>
    <t>Частка прострочених більш як на 90 днів кредитів, % (п. ш.)</t>
  </si>
  <si>
    <t>NPL, % (r.h.s.)</t>
  </si>
  <si>
    <t>Загальні активи кредитних спілок (КС) та частка членів кредитних спілок, що отримали кредити, млрд грн</t>
  </si>
  <si>
    <t>Total assets of credit unions (CU) and share of credit union members who took out loans, UAH billions</t>
  </si>
  <si>
    <t>Активи КС, що залучають депозити</t>
  </si>
  <si>
    <t>Assets of deposit-taking CUs</t>
  </si>
  <si>
    <t>Активи КС, що не залучають депозити</t>
  </si>
  <si>
    <t>Assets of non-deposit-taking CUs</t>
  </si>
  <si>
    <t>Частка членів КС, які мають кредити, % (п. ш.)</t>
  </si>
  <si>
    <t>CU members that have loans, % of the total numbers (r.h.s.)</t>
  </si>
  <si>
    <t>Фінансовий результат (наростаючим підсумком) та показники рентабельності фінансових компаній</t>
  </si>
  <si>
    <t>Financial performance of finance companies (on cumulative basis) and their return ratios</t>
  </si>
  <si>
    <t>IV.19</t>
  </si>
  <si>
    <t>IV.20</t>
  </si>
  <si>
    <t>IV.21</t>
  </si>
  <si>
    <t>ІІІ.22</t>
  </si>
  <si>
    <t>Net financial result, UAH billions</t>
  </si>
  <si>
    <t>Чистий фінансовий результат, млрд грн</t>
  </si>
  <si>
    <t>ROA (r.h.s.)</t>
  </si>
  <si>
    <t>ROA (п. ш.)</t>
  </si>
  <si>
    <t>ROE (r.h.s.)</t>
  </si>
  <si>
    <t>ROE (п. ш.)</t>
  </si>
  <si>
    <t>Показники фінансової діяльності ломбардів</t>
  </si>
  <si>
    <t>Financial performance indicators of pawnshops</t>
  </si>
  <si>
    <t>Чистий прибуток, млн грн</t>
  </si>
  <si>
    <t>Net profit, UAH millions</t>
  </si>
  <si>
    <t>Структура доходів та витрат ломбардів, млрд грн</t>
  </si>
  <si>
    <t>Structure of income and expenses of pawnshops, UAH billions</t>
  </si>
  <si>
    <t>* Уключають витрати, пов’язані з реалізацією та утриманням заставного майна.</t>
  </si>
  <si>
    <t>* Including expenses related to selling and maintaining pledged property.</t>
  </si>
  <si>
    <t>Процентний дохід</t>
  </si>
  <si>
    <t>Interest income</t>
  </si>
  <si>
    <t>Штрафи, пеня</t>
  </si>
  <si>
    <t>Fines, penalties</t>
  </si>
  <si>
    <t>Дохід від реалізації майна</t>
  </si>
  <si>
    <t>Income from the sale of property</t>
  </si>
  <si>
    <t>Інші доходи </t>
  </si>
  <si>
    <t>Other income</t>
  </si>
  <si>
    <t>Витрати на зарплату</t>
  </si>
  <si>
    <t>Salary costs</t>
  </si>
  <si>
    <t>Витрати на оренду</t>
  </si>
  <si>
    <t>Rental costs</t>
  </si>
  <si>
    <t>Інші витрати*</t>
  </si>
  <si>
    <t>Other costs*</t>
  </si>
  <si>
    <t>Структура обсягу наданих кредитів ломбардами за видами застави</t>
  </si>
  <si>
    <t>Pawnshop’s loan portfolio structure by type of collateral</t>
  </si>
  <si>
    <t>Частка кредитів, заставою за якими є автомобілі, нерухомість та інші види активів, становить 0.7%.</t>
  </si>
  <si>
    <t>The share of loans secured with cars, real estate, and other assets is 0.7%.</t>
  </si>
  <si>
    <t>Вироби із дорогоцінних металів та дорогоцінного каміння </t>
  </si>
  <si>
    <t> Jewelry</t>
  </si>
  <si>
    <t>Побутова техніка </t>
  </si>
  <si>
    <t>Appliances</t>
  </si>
  <si>
    <t>Автомобілі, нерухомість, інше</t>
  </si>
  <si>
    <t>Cars, real estate, others</t>
  </si>
  <si>
    <t>Обсяг наданих кредитів ломбардами (за квартал) та рівень покриття заставою</t>
  </si>
  <si>
    <t>Amount of loans issued by pawnshops during the quarter and collateral coverage ratio</t>
  </si>
  <si>
    <t>Коефіцієнт покриття заставою, % (п. ш.)</t>
  </si>
  <si>
    <t>Сollateral coverage ratio, % (r.h.s.)</t>
  </si>
  <si>
    <t>Кредити, млрд грн</t>
  </si>
  <si>
    <t>Loans, UAH billions</t>
  </si>
  <si>
    <t>Фінансовий результат фінансових компаній наростаючим підсумком, млрд грн</t>
  </si>
  <si>
    <t>Financial performance of finance companies on cumulative basis, UAH billions</t>
  </si>
  <si>
    <t>Profit</t>
  </si>
  <si>
    <t>Прибуток</t>
  </si>
  <si>
    <t>Loss</t>
  </si>
  <si>
    <t>Збиток</t>
  </si>
  <si>
    <t>Обсяги договорів фінансового лізингу за терміном дії, млрд грн</t>
  </si>
  <si>
    <t>Volumes of financial leasing agreements by maturity, UAH billions</t>
  </si>
  <si>
    <t>Up to 1 year</t>
  </si>
  <si>
    <t>До 1 року</t>
  </si>
  <si>
    <t>From 1 to 2 years</t>
  </si>
  <si>
    <t>Від 1 до 2 років</t>
  </si>
  <si>
    <t>From 2 to 3 years</t>
  </si>
  <si>
    <t>Від 2 до 3 років</t>
  </si>
  <si>
    <t>From 3 to 5 years</t>
  </si>
  <si>
    <t>Від 3 до 5 років</t>
  </si>
  <si>
    <t>From 5 to 10 years</t>
  </si>
  <si>
    <t>Від 5 до 10 років</t>
  </si>
  <si>
    <t>Over 10 years</t>
  </si>
  <si>
    <t>Більше 10 років</t>
  </si>
  <si>
    <t>Обсяги договорів фінансового лізингу за обладнанням, млрд грн</t>
  </si>
  <si>
    <t>Volumes of financial leasing agreements by type of equipment, UAH billions</t>
  </si>
  <si>
    <t>Construction equipment and machinery</t>
  </si>
  <si>
    <t>Будівельне обладнання та техніка</t>
  </si>
  <si>
    <t>Agricultural equipment and machinery (except transport)</t>
  </si>
  <si>
    <t>С/г обладнання та техніка (крім транспорту)</t>
  </si>
  <si>
    <t>Other equipment</t>
  </si>
  <si>
    <t>Інше обладнання</t>
  </si>
  <si>
    <t>Passenger cars</t>
  </si>
  <si>
    <t>Легкові автомобілі</t>
  </si>
  <si>
    <t>Commercial motor vehicles</t>
  </si>
  <si>
    <t>Автотранспорт для перевезення вантажів та пасажирів</t>
  </si>
  <si>
    <t>Other vehicles</t>
  </si>
  <si>
    <t>Інший транспорт</t>
  </si>
  <si>
    <t>Buildings and structures</t>
  </si>
  <si>
    <t>Будівлі та споруди</t>
  </si>
  <si>
    <t>Обсяг та кількість договорів факторингу</t>
  </si>
  <si>
    <t>Volume and number of factoring agreements</t>
  </si>
  <si>
    <t>Volume of factoring operations, UAH billions</t>
  </si>
  <si>
    <t>Обсяг операцій факторингу, млрд грн</t>
  </si>
  <si>
    <t>Number of contracts, thousands (r.h.s.)</t>
  </si>
  <si>
    <t>Кількість договорів, тис. од. (п. ш.)</t>
  </si>
  <si>
    <t>Структура обсягу кредитів, наданих протягом кварталу, фінансовими компаніями за строковістю і типом клієнтів</t>
  </si>
  <si>
    <t>Breakdown of loans issued during quarter, by financial companies by maturity and client’s type</t>
  </si>
  <si>
    <t>* Включаючи ФОП.</t>
  </si>
  <si>
    <t>* Including sole proprietors.</t>
  </si>
  <si>
    <t>Individuals*</t>
  </si>
  <si>
    <t>Legal entity</t>
  </si>
  <si>
    <t>Фізичні особи*</t>
  </si>
  <si>
    <t>Юридичні особи</t>
  </si>
  <si>
    <t>Up to 31 days</t>
  </si>
  <si>
    <t>До 31 дня</t>
  </si>
  <si>
    <t>From 32 to 92 days</t>
  </si>
  <si>
    <t>Від 32 до 92 днів</t>
  </si>
  <si>
    <t>From 93 days to 1 year</t>
  </si>
  <si>
    <t>Від 93 днів до 1 року</t>
  </si>
  <si>
    <t>Over 3 years</t>
  </si>
  <si>
    <t>Більше 3 років</t>
  </si>
  <si>
    <t>Обсяг наданих протягом кварталу кредитів фінансовими компаніями за видами позичальників, млрд грн</t>
  </si>
  <si>
    <t>Loans issued during quarter by financial companies, by borrower category, UAH billions</t>
  </si>
  <si>
    <t>Corporates</t>
  </si>
  <si>
    <t>Залишки валових кредитів фінансових компаній, млрд грн</t>
  </si>
  <si>
    <t>Gross outstanding loans of finance companies, UAH billions</t>
  </si>
  <si>
    <t>Обсяги наданих фінансових послуг фінансовими компаніями за видами послуг, ІV кв. 2021 = 100%</t>
  </si>
  <si>
    <t>Financial services provided by finance companies, by type of service (quarterly data), Q4 2021 = 100%</t>
  </si>
  <si>
    <t>* До 01.07.2020 включає інформацію про гарантії та поручительства, починаючи з 01.07.2020 – виключно гарантії.
** ЮО-лізингодавці та фінансові компанії.</t>
  </si>
  <si>
    <t>* Until 1 July 2020 includes guarantees and sureties, afterwards - guarantees only. ** Legal entities-lessors and finance companies.</t>
  </si>
  <si>
    <t>Guarantees*</t>
  </si>
  <si>
    <t>Гарантії*</t>
  </si>
  <si>
    <t>Loans</t>
  </si>
  <si>
    <t>Кредити</t>
  </si>
  <si>
    <t>Factoring</t>
  </si>
  <si>
    <t>Факторинг</t>
  </si>
  <si>
    <t>Leasing**</t>
  </si>
  <si>
    <t>Фінансовий лізинг**</t>
  </si>
  <si>
    <t>Обсяги наданих фінансових послуг фінансовими компаніями за видами послуг (за квартал), млрд грн</t>
  </si>
  <si>
    <t>Financial services provided by finance companies, by type of service (quarterly data), UAH billions</t>
  </si>
  <si>
    <t>Fund raising</t>
  </si>
  <si>
    <t>Залучення фінактивів</t>
  </si>
  <si>
    <t>Структура пасивів ломбардів, млрд грн</t>
  </si>
  <si>
    <t>Pawnshops’ liabilities and equity, UAH billions</t>
  </si>
  <si>
    <t>Власний капітал</t>
  </si>
  <si>
    <t>Equity</t>
  </si>
  <si>
    <t>Кредиторська заборгованість</t>
  </si>
  <si>
    <t>Accounts payable</t>
  </si>
  <si>
    <t>Інше</t>
  </si>
  <si>
    <t>Other</t>
  </si>
  <si>
    <t>Структура активів ломбардів, млрд грн</t>
  </si>
  <si>
    <t>Pawnshop’s assets, UAH billions</t>
  </si>
  <si>
    <t>Грошові кошти  </t>
  </si>
  <si>
    <t xml:space="preserve">Cash </t>
  </si>
  <si>
    <t>Основні засоби</t>
  </si>
  <si>
    <t>Fixed assets</t>
  </si>
  <si>
    <t>Структура зобов’язань фінансових компаній, млрд грн</t>
  </si>
  <si>
    <t>Composition of finance companies’ equity and liabilities, UAH billions</t>
  </si>
  <si>
    <t>Bank loans</t>
  </si>
  <si>
    <t>Кредити банків</t>
  </si>
  <si>
    <t>Кредиторська заборг.</t>
  </si>
  <si>
    <t>Deferred income</t>
  </si>
  <si>
    <t>Доходи майбутніх періодів</t>
  </si>
  <si>
    <t>Other liabilities</t>
  </si>
  <si>
    <t>Інші зобов’язання</t>
  </si>
  <si>
    <t>Капітал</t>
  </si>
  <si>
    <t>Структура активів фінансових компаній, млрд грн</t>
  </si>
  <si>
    <t>Finance companies’ asset structure, UAH billions</t>
  </si>
  <si>
    <t>Cash (bank accounts)</t>
  </si>
  <si>
    <t>Гроші (рахунки в банках)</t>
  </si>
  <si>
    <t>Investment properties</t>
  </si>
  <si>
    <t>Інвестиційна нерухомість</t>
  </si>
  <si>
    <t>Financial investments</t>
  </si>
  <si>
    <t>Фінансові інвестиції</t>
  </si>
  <si>
    <t>Receivables</t>
  </si>
  <si>
    <t>Дебіторська заборгованість</t>
  </si>
  <si>
    <t>Other assets</t>
  </si>
  <si>
    <t>Інші активи</t>
  </si>
  <si>
    <t>Фінансовий результат life-страховиків наростаючим підсумком, млрд грн</t>
  </si>
  <si>
    <t>Financial performance of life insurers on a cumulative basis, UAH billions</t>
  </si>
  <si>
    <t>ІI.19</t>
  </si>
  <si>
    <t>III.19</t>
  </si>
  <si>
    <t>ІI.20</t>
  </si>
  <si>
    <t>III.20</t>
  </si>
  <si>
    <t>ІI.21</t>
  </si>
  <si>
    <t>III.21</t>
  </si>
  <si>
    <t>ІI.22</t>
  </si>
  <si>
    <t>IIІ.22</t>
  </si>
  <si>
    <t>Financial result</t>
  </si>
  <si>
    <t>Фінансовий результат</t>
  </si>
  <si>
    <t>Фінансовий результат ризикових страховиків наростаючим підсумком, млрд грн</t>
  </si>
  <si>
    <t>Financial performance of non-life insurers on a cumulative basis, UAH billions</t>
  </si>
  <si>
    <t>Фінансовий результат наростаючим підсумком і показники операційної діяльності ризикових страховиків, млрд грн</t>
  </si>
  <si>
    <t>Cumulative profit or loss and operating performance indicators of non-life insurers, UAH billions</t>
  </si>
  <si>
    <t>Annualized ratios.</t>
  </si>
  <si>
    <t>Loss ratio (r.h.s.)</t>
  </si>
  <si>
    <t>Loss ratio (п. ш.)</t>
  </si>
  <si>
    <t>Combined ratio (r.h.s.)</t>
  </si>
  <si>
    <t>Combined ratio (п. ш.)</t>
  </si>
  <si>
    <t>Operating ratio (r.h.s.)</t>
  </si>
  <si>
    <t>Operating ratio (п. ш.)</t>
  </si>
  <si>
    <t>Коефіцієнти збитковості (loss ratio) окремих видів страхування</t>
  </si>
  <si>
    <t>Loss ratio for certain types of insurance</t>
  </si>
  <si>
    <t>На основі даних компаній, що подали звітність за III квартал 2022 року.</t>
  </si>
  <si>
    <t>Based on data from companies that have submitted reports for Q3 2022. Compulsory motor third party liability insurance. International Motor Insurance Card System</t>
  </si>
  <si>
    <t>Voluntary</t>
  </si>
  <si>
    <t>Compulsory</t>
  </si>
  <si>
    <t>Добровільні види</t>
  </si>
  <si>
    <t>Обов’язкові види</t>
  </si>
  <si>
    <t>Comprehensive coverage</t>
  </si>
  <si>
    <t>КАСКО</t>
  </si>
  <si>
    <t>Health insurance</t>
  </si>
  <si>
    <t>Медичне страхування</t>
  </si>
  <si>
    <t>Property and fire risks</t>
  </si>
  <si>
    <t>Майно та вогн. ризики</t>
  </si>
  <si>
    <t>Financial exposure</t>
  </si>
  <si>
    <t>Фінансові ризики</t>
  </si>
  <si>
    <t>Accident insurance</t>
  </si>
  <si>
    <t>Від нещасних випадків</t>
  </si>
  <si>
    <t>Other voluntary</t>
  </si>
  <si>
    <t>Інше добровільне</t>
  </si>
  <si>
    <t>MTPL</t>
  </si>
  <si>
    <t>ОСЦПВ</t>
  </si>
  <si>
    <t>Green Card</t>
  </si>
  <si>
    <t>“Зелена картка”</t>
  </si>
  <si>
    <t>Other mndatory</t>
  </si>
  <si>
    <t>Інше обов’язкове</t>
  </si>
  <si>
    <t>Частка премій з обов’язкового страхування та коефіцієнти збитковості (loss ratio) ризикового страхування</t>
  </si>
  <si>
    <t>Share of compulsory insurance premiums and loss ratio of non-life insurance</t>
  </si>
  <si>
    <t>Share of premiums from mandatory insurance</t>
  </si>
  <si>
    <t>Частка премій від обов’язкових видів страхування</t>
  </si>
  <si>
    <t>Loss ratio of mandatory insurance</t>
  </si>
  <si>
    <t>Loss ratio обов’язкового страхування</t>
  </si>
  <si>
    <t>Loss ratio of voluntary insurance</t>
  </si>
  <si>
    <t>Loss ratio добровільного страхування</t>
  </si>
  <si>
    <t>Коефіцієнти резервування обов’язкового страхування</t>
  </si>
  <si>
    <t>Loss reserve ratios of compulsory insurance</t>
  </si>
  <si>
    <t>Коефіцієнти резервування розраховані в річному вимірі.</t>
  </si>
  <si>
    <t>Loss reserves, UAH billions</t>
  </si>
  <si>
    <t>Резерв збитків, млрд грн</t>
  </si>
  <si>
    <t>Loss reserves to net premiums ratio (r.h.s.)</t>
  </si>
  <si>
    <t>Резерви збитків до чистих премій (п. ш.)</t>
  </si>
  <si>
    <t>Loss reserves to net claims ratio (r.h.s.)</t>
  </si>
  <si>
    <t>Резерви збитків до чистих виплат (п. ш.)</t>
  </si>
  <si>
    <t>Share of IBNR in loss reserves (r.h.s.)</t>
  </si>
  <si>
    <t>Частка IBNR у резервах збитків (п. ш.)</t>
  </si>
  <si>
    <t>Резерви збитків до чистих премій (за квартал) (п. ш.)</t>
  </si>
  <si>
    <t>Резерви збитків до чистих виплат (за квартал) (п. ш.)</t>
  </si>
  <si>
    <t>Коефіцієнти резервування добровільного страхування</t>
  </si>
  <si>
    <t>Loss reserve ratios of voluntary insurance</t>
  </si>
  <si>
    <t>Розподіл кількості й активів страховиків за співвідношенням прийнятних активів та нормативного запасу платоспроможності на 1 жовтня 2022 року</t>
  </si>
  <si>
    <t>Distribution of number and assets of insurers by ratio of eligible assets to required solvency margin, as of 1 October 2022</t>
  </si>
  <si>
    <t>Графік побудовано з використанням даних 136 компаній.</t>
  </si>
  <si>
    <t>This figure is based on data from 136 companies.</t>
  </si>
  <si>
    <t>Number of companies (r.h.s.)</t>
  </si>
  <si>
    <t>Assets, UAH billions</t>
  </si>
  <si>
    <t>Кількість компаній (п. ш.)</t>
  </si>
  <si>
    <t>Активи, млрд грн</t>
  </si>
  <si>
    <t>&lt;50%</t>
  </si>
  <si>
    <t>50–99%</t>
  </si>
  <si>
    <t>100–150%</t>
  </si>
  <si>
    <t>&gt;150%</t>
  </si>
  <si>
    <t>Премії з ризикового страхування в розрізі типів страхувальників, І квартал 2019 року = 100%</t>
  </si>
  <si>
    <t>Non-life insurance premiums in terms of types of policyholders, Q1 2019 = 100%</t>
  </si>
  <si>
    <t>Значення в IV кварталі 2021 року та I, II, III кварталах 2022 року – приріст лише за компаніями, що подали звітність за ці періоди.</t>
  </si>
  <si>
    <t>* Legal entities.</t>
  </si>
  <si>
    <t>Non-Life Individuals</t>
  </si>
  <si>
    <t>Non-Life ФО</t>
  </si>
  <si>
    <t>Non-Life LE*</t>
  </si>
  <si>
    <t>Non-Life ЮО</t>
  </si>
  <si>
    <t>Валові страхові премії за видами страхування (без вхідного перестрахування), І квартал 2019 року = 100%</t>
  </si>
  <si>
    <t>Net insurance premiums by types of insurance (without input reinsurance), Q1 2019 = 100%</t>
  </si>
  <si>
    <t>Life</t>
  </si>
  <si>
    <t>Non-Life</t>
  </si>
  <si>
    <t>Страхові премії та виплати за найпоширенішими видами страхування у III кварталі 2022 року, млрд грн</t>
  </si>
  <si>
    <t>Breakdown of insurance premiums and claim payments by most popular types of insurance in Q3 2022, UAH billions</t>
  </si>
  <si>
    <t>Значення у відсотках вказує на рівень виплат відповідного виду.</t>
  </si>
  <si>
    <t>The percentage value indicates the claim payouts to premiums ratio of the respective type of insurance. * Compulsory motor third party liability insurance ** International Motor Insurance Card System</t>
  </si>
  <si>
    <t>Premiums</t>
  </si>
  <si>
    <t>Claims</t>
  </si>
  <si>
    <t>Премії</t>
  </si>
  <si>
    <t>Виплати</t>
  </si>
  <si>
    <t>MTPL*</t>
  </si>
  <si>
    <t>Life insurance</t>
  </si>
  <si>
    <t>Життя</t>
  </si>
  <si>
    <t>Green Card**</t>
  </si>
  <si>
    <t>Rroperty and fire risks</t>
  </si>
  <si>
    <t>Liability</t>
  </si>
  <si>
    <t>Відповідальність</t>
  </si>
  <si>
    <t>Cargo and luggage</t>
  </si>
  <si>
    <t>Вантажі та багаж</t>
  </si>
  <si>
    <t>Премії, належні перестраховикам, та рівень виплат, млрд грн</t>
  </si>
  <si>
    <t>Premiums ceded to reinsurers and ratio of claims paid, UAH billions</t>
  </si>
  <si>
    <t>130+110</t>
  </si>
  <si>
    <t>021+031</t>
  </si>
  <si>
    <t>020+030+020</t>
  </si>
  <si>
    <t>030-031</t>
  </si>
  <si>
    <t>Премії, належні перестраховикам-резидентам</t>
  </si>
  <si>
    <t>Premiums ceded to resident reinsurers</t>
  </si>
  <si>
    <t>Премії, належні перестраховикам-нерезидентам</t>
  </si>
  <si>
    <t>Premiums ceded to non-resident reinsurers</t>
  </si>
  <si>
    <t>Рівень виплат (п. ш.)</t>
  </si>
  <si>
    <t xml:space="preserve">Ratio of claims paid (r.h.s.) </t>
  </si>
  <si>
    <t>Премії та рівень виплат у розрізі видів страхування, млрд грн</t>
  </si>
  <si>
    <t>Premiums and ratio of claims paid by type of insurance, UAH billions</t>
  </si>
  <si>
    <t>Валові страхові премії страхування життя</t>
  </si>
  <si>
    <t>Gross life insurance premiums</t>
  </si>
  <si>
    <t>Валові страхові премії ризикового страхування</t>
  </si>
  <si>
    <t>Gross non-life insurance premiums</t>
  </si>
  <si>
    <t>Рівень виплат страхування життя (п. ш.)</t>
  </si>
  <si>
    <t>Ratio of life claims paid  (r.h.s.)</t>
  </si>
  <si>
    <t>Рівень виплат ризикового страхування (п. ш.)</t>
  </si>
  <si>
    <t>Ratio of non-life claims paid (r.h.s.)</t>
  </si>
  <si>
    <t>Структура прийнятних активів на покриття резервів, млрд грн</t>
  </si>
  <si>
    <t>Structure of assets eligible to cover provisions, UAH billions</t>
  </si>
  <si>
    <t>Motor (Transport) Insurance Bureau of Ukraine.</t>
  </si>
  <si>
    <t>Інші</t>
  </si>
  <si>
    <t>Нерухоме майно</t>
  </si>
  <si>
    <t>Real estate</t>
  </si>
  <si>
    <t>Поточні рахунки</t>
  </si>
  <si>
    <t>Current accounts</t>
  </si>
  <si>
    <t>Вимоги до перестраховиків</t>
  </si>
  <si>
    <t>Reinsurance claims</t>
  </si>
  <si>
    <t>Залишки в МТСБУ</t>
  </si>
  <si>
    <t>Balances at MTIBU</t>
  </si>
  <si>
    <t>Державні цінні папери</t>
  </si>
  <si>
    <t>Government securities</t>
  </si>
  <si>
    <t>Структура активів та пасивів страховиків на 01.10.2022</t>
  </si>
  <si>
    <t>Assets, equity, and liabilities of insurers as of 1 October 2022</t>
  </si>
  <si>
    <t>* Motor (Transport) Insurance Bureau of Ukraine.</t>
  </si>
  <si>
    <t>Non-life</t>
  </si>
  <si>
    <t xml:space="preserve">Assets </t>
  </si>
  <si>
    <t>Equity and Liabilities</t>
  </si>
  <si>
    <t>Страховики життя</t>
  </si>
  <si>
    <t>Ризикові страховики</t>
  </si>
  <si>
    <t>Активи</t>
  </si>
  <si>
    <t>Пасиви</t>
  </si>
  <si>
    <t>Deferred acquisition costs</t>
  </si>
  <si>
    <t>Відстрочені аквіз. витрати</t>
  </si>
  <si>
    <t>Long-term investments</t>
  </si>
  <si>
    <t>Довгострокові інвестиції</t>
  </si>
  <si>
    <t>Current investments</t>
  </si>
  <si>
    <t>Поточні інвестиції</t>
  </si>
  <si>
    <t>Вимоги до перестраховика</t>
  </si>
  <si>
    <t>Balances at MTIBU*</t>
  </si>
  <si>
    <t>Кошти у МТСБУ</t>
  </si>
  <si>
    <t>Cash</t>
  </si>
  <si>
    <t>Грошові кошти</t>
  </si>
  <si>
    <t>Insurance reserves</t>
  </si>
  <si>
    <t>Страхові резерви</t>
  </si>
  <si>
    <t>Обсяг активів страховиків та їхня кількість, млрд грн</t>
  </si>
  <si>
    <t>Number of insurers and their assets, UAH billions</t>
  </si>
  <si>
    <t>Number of insurers (r.h.s.)</t>
  </si>
  <si>
    <t>Частка активів фінустанов, що відзвітували у відповідному періоді, від обсягу активів фінансових установ у ІІІ кварталі 2021 року</t>
  </si>
  <si>
    <t>Assets of financial institutions that submitted reports in the corresponding period, as a share of the volume of assets of financial institutions in Q3 2021</t>
  </si>
  <si>
    <t>Звітність надавачів небанківських фінансових послуг станом на 19 листопада 2022 року.</t>
  </si>
  <si>
    <t>Reports submitted by nonbank financial services providers as of 19 November 2022</t>
  </si>
  <si>
    <t>Pawnshops</t>
  </si>
  <si>
    <t>Ломбарди</t>
  </si>
  <si>
    <t>Finance companies</t>
  </si>
  <si>
    <t>Фінансові компанії</t>
  </si>
  <si>
    <t>Credit unions</t>
  </si>
  <si>
    <t>Кредитні спілки</t>
  </si>
  <si>
    <t>Insurers</t>
  </si>
  <si>
    <t>Страховики</t>
  </si>
  <si>
    <t>Фінансові установи, що подали звітність, частка від кількості установ, що внесені до Реєстру</t>
  </si>
  <si>
    <t>Financial institutions that submitted reports, as a share of the number of institutions entered in the Register</t>
  </si>
  <si>
    <t>LE-lessors</t>
  </si>
  <si>
    <t>ЮО-лізингодавці</t>
  </si>
  <si>
    <t>Кількість надавачів фінансових послуг</t>
  </si>
  <si>
    <t>Number of financial service providers</t>
  </si>
  <si>
    <t>* ЮО-лізингодавці не є фінансовими компаніями, однак послуги з надання фінансового лізингу регулюються НБУ</t>
  </si>
  <si>
    <t>* Legal entities (LE) - lessors do not belong to finance companies, but financial leasing services are regulated by the NBU</t>
  </si>
  <si>
    <t>Banks</t>
  </si>
  <si>
    <t>Банки</t>
  </si>
  <si>
    <t>LE-lessors*</t>
  </si>
  <si>
    <t>ЮО-лізингодавці*</t>
  </si>
  <si>
    <t>Структура активів фінансового сектору, млрд грн</t>
  </si>
  <si>
    <t>Asset structure of the financial sector, UAH billions</t>
  </si>
  <si>
    <t>Credit unions (r.h.s.)</t>
  </si>
  <si>
    <t>Кредитні спілки (п. ш.)</t>
  </si>
  <si>
    <t>Pawnshops (r.h.s.)</t>
  </si>
  <si>
    <t>Ломбарди (п. ш.)</t>
  </si>
  <si>
    <t>Operational efficiency of credit unions on cumulative basis, UAH millions</t>
  </si>
  <si>
    <t>Net interest income from transact. with CU members</t>
  </si>
  <si>
    <t>Increase in provisions for losses</t>
  </si>
  <si>
    <t>Net financial result</t>
  </si>
  <si>
    <t>Spread between the av. rate of loans and deposits, pp (r.h.s.)</t>
  </si>
  <si>
    <t>Number of credit unions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</si>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</sst>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%"/>
    <numFmt numFmtId="165" formatCode="#,##0.0"/>
    <numFmt numFmtId="166" formatCode="0.00000"/>
    <numFmt numFmtId="167" formatCode="0.0"/>
    <numFmt numFmtId="168" formatCode="#,##0.000"/>
    <numFmt numFmtId="169" formatCode="#,##0.0000_ ;\-#,##0.0000\ "/>
    <numFmt numFmtId="170" formatCode="0.000"/>
    <numFmt numFmtId="171" formatCode="_-* #,##0_-;\-* #,##0_-;_-* &quot;-&quot;??_-;_-@_-"/>
    <numFmt numFmtId="172" formatCode="_-* #,##0.00\ _₴_-;\-* #,##0.00\ _₴_-;_-* &quot;-&quot;??\ _₴_-;_-@_-"/>
    <numFmt numFmtId="173" formatCode="_-* #,##0.0_-;\-* #,##0.0_-;_-* &quot;-&quot;??_-;_-@_-"/>
    <numFmt numFmtId="174" formatCode="_-* #,##0.0\ _₴_-;\-* #,##0.0\ _₴_-;_-* &quot;-&quot;?\ _₴_-;_-@_-"/>
    <numFmt numFmtId="175" formatCode="#,##0.0000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  <charset val="204"/>
    </font>
    <font>
      <sz val="7.5"/>
      <color rgb="FF141414"/>
      <name val="Arial"/>
      <family val="2"/>
      <charset val="204"/>
    </font>
    <font>
      <sz val="12"/>
      <name val="Garamond"/>
      <family val="1"/>
      <charset val="238"/>
    </font>
    <font>
      <b/>
      <i/>
      <sz val="7.5"/>
      <name val="Arial"/>
      <family val="2"/>
      <charset val="204"/>
    </font>
    <font>
      <u/>
      <sz val="7.5"/>
      <name val="Arial"/>
      <family val="2"/>
      <charset val="204"/>
    </font>
    <font>
      <sz val="11"/>
      <color rgb="FF000000"/>
      <name val="Calibri"/>
      <family val="2"/>
      <charset val="204"/>
    </font>
    <font>
      <sz val="7.5"/>
      <name val="Arial"/>
      <family val="2"/>
      <charset val="204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b/>
      <i/>
      <sz val="7.5"/>
      <color theme="1"/>
      <name val="Arial"/>
      <family val="2"/>
      <charset val="204"/>
    </font>
    <font>
      <i/>
      <sz val="7.5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8"/>
      <name val="Tahoma"/>
      <family val="2"/>
      <charset val="204"/>
    </font>
    <font>
      <sz val="11"/>
      <color rgb="FFFF0000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.5"/>
      <color rgb="FFFF000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7.5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201F35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7.5"/>
      <color rgb="FF141414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7.5"/>
      <color rgb="FF222222"/>
      <name val="Arial"/>
      <family val="2"/>
      <charset val="204"/>
    </font>
    <font>
      <sz val="9"/>
      <color rgb="FF141414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indexed="6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7.5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7.5"/>
      <color theme="8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8" fillId="0" borderId="0"/>
    <xf numFmtId="0" fontId="16" fillId="0" borderId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 applyNumberFormat="0" applyFill="0" applyBorder="0" applyAlignment="0" applyProtection="0"/>
    <xf numFmtId="0" fontId="12" fillId="0" borderId="0"/>
    <xf numFmtId="0" fontId="17" fillId="0" borderId="0"/>
    <xf numFmtId="9" fontId="16" fillId="0" borderId="0" applyFont="0" applyFill="0" applyBorder="0" applyAlignment="0" applyProtection="0"/>
    <xf numFmtId="0" fontId="48" fillId="0" borderId="0"/>
    <xf numFmtId="0" fontId="49" fillId="0" borderId="0"/>
    <xf numFmtId="0" fontId="1" fillId="0" borderId="0"/>
    <xf numFmtId="9" fontId="1" fillId="0" borderId="0" applyFont="0" applyFill="0" applyBorder="0" applyAlignment="0" applyProtection="0"/>
    <xf numFmtId="0" fontId="49" fillId="0" borderId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7" fillId="0" borderId="0" quotePrefix="1" applyFont="0" applyFill="0" applyBorder="0" applyAlignment="0">
      <protection locked="0"/>
    </xf>
    <xf numFmtId="0" fontId="1" fillId="0" borderId="0"/>
    <xf numFmtId="0" fontId="3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17" fillId="0" borderId="0"/>
    <xf numFmtId="0" fontId="17" fillId="0" borderId="0"/>
    <xf numFmtId="0" fontId="6" fillId="0" borderId="0" applyNumberFormat="0" applyFill="0" applyBorder="0" applyAlignment="0" applyProtection="0"/>
    <xf numFmtId="0" fontId="17" fillId="0" borderId="0"/>
  </cellStyleXfs>
  <cellXfs count="53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3" applyFont="1"/>
    <xf numFmtId="0" fontId="8" fillId="0" borderId="0" xfId="0" applyFont="1"/>
    <xf numFmtId="0" fontId="7" fillId="0" borderId="0" xfId="3" applyFont="1" applyAlignment="1">
      <alignment horizontal="right"/>
    </xf>
    <xf numFmtId="0" fontId="10" fillId="2" borderId="0" xfId="4" applyFont="1" applyFill="1"/>
    <xf numFmtId="0" fontId="10" fillId="0" borderId="0" xfId="5" applyFont="1" applyFill="1" applyBorder="1"/>
    <xf numFmtId="0" fontId="11" fillId="0" borderId="0" xfId="3" applyFont="1" applyFill="1" applyBorder="1" applyAlignment="1">
      <alignment horizontal="left"/>
    </xf>
    <xf numFmtId="0" fontId="13" fillId="0" borderId="0" xfId="6" applyFont="1" applyFill="1" applyBorder="1" applyAlignment="1">
      <alignment horizontal="left"/>
    </xf>
    <xf numFmtId="0" fontId="13" fillId="0" borderId="0" xfId="7" applyFont="1" applyFill="1" applyBorder="1"/>
    <xf numFmtId="0" fontId="15" fillId="0" borderId="0" xfId="7" applyFont="1" applyFill="1" applyBorder="1"/>
    <xf numFmtId="0" fontId="10" fillId="0" borderId="0" xfId="8" applyFont="1" applyBorder="1" applyAlignment="1">
      <alignment wrapText="1"/>
    </xf>
    <xf numFmtId="0" fontId="13" fillId="0" borderId="0" xfId="7" applyFont="1" applyFill="1" applyBorder="1" applyAlignment="1">
      <alignment horizontal="left"/>
    </xf>
    <xf numFmtId="0" fontId="13" fillId="2" borderId="0" xfId="4" applyFont="1" applyFill="1" applyBorder="1"/>
    <xf numFmtId="0" fontId="13" fillId="0" borderId="0" xfId="7" applyFont="1" applyBorder="1"/>
    <xf numFmtId="0" fontId="13" fillId="0" borderId="0" xfId="9" applyFont="1" applyBorder="1" applyAlignment="1">
      <alignment horizontal="left"/>
    </xf>
    <xf numFmtId="0" fontId="13" fillId="0" borderId="0" xfId="7" applyFont="1" applyBorder="1" applyAlignment="1">
      <alignment horizontal="left"/>
    </xf>
    <xf numFmtId="0" fontId="13" fillId="2" borderId="0" xfId="10" applyFont="1" applyFill="1" applyBorder="1"/>
    <xf numFmtId="0" fontId="17" fillId="0" borderId="0" xfId="11" applyFont="1" applyFill="1" applyBorder="1"/>
    <xf numFmtId="1" fontId="19" fillId="0" borderId="0" xfId="12" applyNumberFormat="1" applyFont="1" applyFill="1" applyBorder="1" applyAlignment="1">
      <alignment horizontal="center"/>
    </xf>
    <xf numFmtId="0" fontId="19" fillId="0" borderId="0" xfId="12" applyFont="1" applyFill="1" applyBorder="1"/>
    <xf numFmtId="0" fontId="13" fillId="0" borderId="0" xfId="12" applyFont="1" applyFill="1" applyBorder="1"/>
    <xf numFmtId="0" fontId="13" fillId="0" borderId="0" xfId="12" applyFont="1" applyFill="1" applyBorder="1" applyAlignment="1">
      <alignment horizontal="center"/>
    </xf>
    <xf numFmtId="0" fontId="17" fillId="0" borderId="0" xfId="12" applyFont="1" applyFill="1" applyBorder="1" applyAlignment="1">
      <alignment horizontal="center"/>
    </xf>
    <xf numFmtId="0" fontId="20" fillId="0" borderId="0" xfId="12" applyFont="1" applyFill="1" applyBorder="1" applyAlignment="1">
      <alignment horizontal="center"/>
    </xf>
    <xf numFmtId="0" fontId="21" fillId="0" borderId="0" xfId="11" applyFont="1" applyFill="1" applyBorder="1" applyAlignment="1">
      <alignment horizontal="center" vertical="center" wrapText="1"/>
    </xf>
    <xf numFmtId="0" fontId="15" fillId="0" borderId="0" xfId="12" applyFont="1" applyFill="1" applyBorder="1"/>
    <xf numFmtId="0" fontId="13" fillId="0" borderId="0" xfId="11" applyFont="1" applyFill="1" applyBorder="1" applyAlignment="1">
      <alignment horizontal="center" vertical="center" wrapText="1"/>
    </xf>
    <xf numFmtId="0" fontId="22" fillId="3" borderId="0" xfId="13" applyNumberFormat="1" applyFont="1" applyFill="1" applyBorder="1" applyAlignment="1">
      <alignment horizontal="left" vertical="top" wrapText="1"/>
    </xf>
    <xf numFmtId="0" fontId="22" fillId="3" borderId="0" xfId="13" applyFont="1" applyFill="1" applyBorder="1" applyAlignment="1">
      <alignment vertical="top" wrapText="1"/>
    </xf>
    <xf numFmtId="164" fontId="13" fillId="0" borderId="0" xfId="14" applyNumberFormat="1" applyFont="1" applyFill="1" applyBorder="1" applyAlignment="1">
      <alignment horizontal="center"/>
    </xf>
    <xf numFmtId="164" fontId="19" fillId="0" borderId="0" xfId="14" applyNumberFormat="1" applyFont="1" applyFill="1" applyBorder="1" applyAlignment="1">
      <alignment horizontal="center"/>
    </xf>
    <xf numFmtId="164" fontId="20" fillId="0" borderId="0" xfId="12" applyNumberFormat="1" applyFont="1" applyFill="1" applyBorder="1" applyAlignment="1">
      <alignment horizontal="center"/>
    </xf>
    <xf numFmtId="0" fontId="23" fillId="0" borderId="0" xfId="6" applyFont="1" applyFill="1"/>
    <xf numFmtId="164" fontId="13" fillId="0" borderId="0" xfId="15" applyNumberFormat="1" applyFont="1" applyFill="1" applyBorder="1" applyAlignment="1">
      <alignment horizontal="center"/>
    </xf>
    <xf numFmtId="164" fontId="19" fillId="0" borderId="0" xfId="15" applyNumberFormat="1" applyFont="1" applyFill="1" applyBorder="1" applyAlignment="1">
      <alignment horizontal="center"/>
    </xf>
    <xf numFmtId="9" fontId="19" fillId="0" borderId="0" xfId="15" applyFont="1" applyFill="1" applyBorder="1" applyAlignment="1">
      <alignment horizontal="center"/>
    </xf>
    <xf numFmtId="0" fontId="19" fillId="0" borderId="0" xfId="12" applyFont="1" applyFill="1" applyBorder="1" applyAlignment="1">
      <alignment horizontal="center"/>
    </xf>
    <xf numFmtId="0" fontId="13" fillId="4" borderId="0" xfId="12" applyFont="1" applyFill="1" applyBorder="1"/>
    <xf numFmtId="0" fontId="13" fillId="4" borderId="0" xfId="12" applyFont="1" applyFill="1" applyBorder="1" applyAlignment="1">
      <alignment horizontal="center"/>
    </xf>
    <xf numFmtId="0" fontId="19" fillId="4" borderId="0" xfId="12" applyFont="1" applyFill="1" applyBorder="1" applyAlignment="1">
      <alignment horizontal="center"/>
    </xf>
    <xf numFmtId="0" fontId="20" fillId="4" borderId="0" xfId="12" applyFont="1" applyFill="1" applyBorder="1" applyAlignment="1">
      <alignment horizontal="center"/>
    </xf>
    <xf numFmtId="0" fontId="13" fillId="4" borderId="0" xfId="12" applyFont="1" applyFill="1" applyBorder="1" applyAlignment="1">
      <alignment horizontal="left"/>
    </xf>
    <xf numFmtId="0" fontId="13" fillId="2" borderId="0" xfId="16" applyFont="1" applyFill="1" applyBorder="1"/>
    <xf numFmtId="0" fontId="22" fillId="0" borderId="0" xfId="13" applyNumberFormat="1" applyFont="1" applyFill="1" applyBorder="1" applyAlignment="1">
      <alignment horizontal="left" vertical="top" wrapText="1"/>
    </xf>
    <xf numFmtId="0" fontId="22" fillId="0" borderId="0" xfId="13" applyFont="1" applyFill="1" applyBorder="1" applyAlignment="1">
      <alignment vertical="top" wrapText="1"/>
    </xf>
    <xf numFmtId="0" fontId="24" fillId="0" borderId="0" xfId="17" applyNumberFormat="1" applyFont="1" applyFill="1" applyBorder="1" applyAlignment="1" applyProtection="1">
      <alignment horizontal="left" vertical="center"/>
    </xf>
    <xf numFmtId="49" fontId="24" fillId="0" borderId="0" xfId="17" applyNumberFormat="1" applyFont="1" applyFill="1" applyBorder="1" applyAlignment="1" applyProtection="1">
      <alignment horizontal="left" vertical="center"/>
    </xf>
    <xf numFmtId="0" fontId="25" fillId="0" borderId="0" xfId="11" applyFont="1" applyFill="1" applyBorder="1"/>
    <xf numFmtId="1" fontId="20" fillId="0" borderId="0" xfId="12" applyNumberFormat="1" applyFont="1" applyFill="1" applyBorder="1" applyAlignment="1">
      <alignment horizontal="center"/>
    </xf>
    <xf numFmtId="0" fontId="20" fillId="0" borderId="0" xfId="12" applyFont="1" applyFill="1" applyBorder="1"/>
    <xf numFmtId="2" fontId="19" fillId="0" borderId="0" xfId="12" applyNumberFormat="1" applyFont="1" applyFill="1" applyBorder="1" applyAlignment="1">
      <alignment horizontal="center"/>
    </xf>
    <xf numFmtId="0" fontId="4" fillId="0" borderId="0" xfId="7" applyFont="1" applyFill="1" applyBorder="1"/>
    <xf numFmtId="0" fontId="7" fillId="0" borderId="0" xfId="3" applyFont="1" applyFill="1" applyBorder="1" applyAlignment="1">
      <alignment horizontal="left"/>
    </xf>
    <xf numFmtId="0" fontId="13" fillId="0" borderId="0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0" xfId="7" applyFont="1" applyFill="1" applyBorder="1" applyAlignment="1">
      <alignment wrapText="1"/>
    </xf>
    <xf numFmtId="0" fontId="4" fillId="0" borderId="0" xfId="7" applyFont="1" applyFill="1" applyBorder="1" applyAlignment="1">
      <alignment horizontal="left"/>
    </xf>
    <xf numFmtId="0" fontId="4" fillId="0" borderId="0" xfId="7" applyFont="1" applyBorder="1"/>
    <xf numFmtId="0" fontId="4" fillId="0" borderId="0" xfId="7" applyFont="1" applyBorder="1" applyAlignment="1">
      <alignment wrapText="1"/>
    </xf>
    <xf numFmtId="0" fontId="4" fillId="0" borderId="0" xfId="9" applyFont="1" applyBorder="1" applyAlignment="1">
      <alignment horizontal="left"/>
    </xf>
    <xf numFmtId="0" fontId="13" fillId="0" borderId="0" xfId="7" applyFont="1" applyBorder="1" applyAlignment="1">
      <alignment horizontal="center"/>
    </xf>
    <xf numFmtId="0" fontId="4" fillId="0" borderId="0" xfId="7" applyFont="1" applyBorder="1" applyAlignment="1">
      <alignment horizontal="center"/>
    </xf>
    <xf numFmtId="0" fontId="4" fillId="0" borderId="0" xfId="7" applyFont="1" applyBorder="1" applyAlignment="1">
      <alignment horizontal="left"/>
    </xf>
    <xf numFmtId="165" fontId="4" fillId="0" borderId="0" xfId="7" applyNumberFormat="1" applyFont="1" applyBorder="1" applyAlignment="1">
      <alignment horizontal="center"/>
    </xf>
    <xf numFmtId="9" fontId="4" fillId="0" borderId="0" xfId="2" applyFont="1" applyBorder="1"/>
    <xf numFmtId="49" fontId="24" fillId="0" borderId="0" xfId="18" applyNumberFormat="1" applyFont="1" applyFill="1" applyBorder="1" applyAlignment="1" applyProtection="1">
      <alignment horizontal="center" vertical="center"/>
    </xf>
    <xf numFmtId="49" fontId="24" fillId="0" borderId="0" xfId="18" applyNumberFormat="1" applyFont="1" applyFill="1" applyBorder="1" applyAlignment="1" applyProtection="1">
      <alignment horizontal="left" vertical="center"/>
    </xf>
    <xf numFmtId="165" fontId="24" fillId="0" borderId="0" xfId="18" applyNumberFormat="1" applyFont="1" applyFill="1" applyBorder="1" applyAlignment="1" applyProtection="1">
      <alignment horizontal="center" vertical="center"/>
    </xf>
    <xf numFmtId="165" fontId="24" fillId="0" borderId="0" xfId="6" applyNumberFormat="1" applyFont="1" applyFill="1" applyBorder="1" applyAlignment="1" applyProtection="1">
      <alignment horizontal="center" vertical="center" wrapText="1"/>
    </xf>
    <xf numFmtId="0" fontId="12" fillId="0" borderId="0" xfId="18" applyFill="1" applyBorder="1"/>
    <xf numFmtId="0" fontId="12" fillId="0" borderId="0" xfId="18" applyFill="1" applyBorder="1" applyAlignment="1">
      <alignment horizontal="center"/>
    </xf>
    <xf numFmtId="165" fontId="12" fillId="0" borderId="0" xfId="18" applyNumberFormat="1" applyFill="1" applyBorder="1" applyAlignment="1">
      <alignment horizontal="center"/>
    </xf>
    <xf numFmtId="165" fontId="12" fillId="0" borderId="0" xfId="18" applyNumberFormat="1" applyFill="1" applyBorder="1"/>
    <xf numFmtId="9" fontId="12" fillId="0" borderId="0" xfId="2" applyFont="1" applyFill="1" applyBorder="1"/>
    <xf numFmtId="0" fontId="28" fillId="0" borderId="0" xfId="18" applyFont="1" applyFill="1" applyBorder="1"/>
    <xf numFmtId="0" fontId="13" fillId="0" borderId="0" xfId="18" applyFont="1" applyBorder="1" applyAlignment="1">
      <alignment horizontal="center"/>
    </xf>
    <xf numFmtId="0" fontId="29" fillId="0" borderId="0" xfId="18" applyFont="1" applyFill="1" applyBorder="1"/>
    <xf numFmtId="166" fontId="29" fillId="0" borderId="0" xfId="18" applyNumberFormat="1" applyFont="1" applyFill="1" applyBorder="1"/>
    <xf numFmtId="165" fontId="13" fillId="0" borderId="0" xfId="18" applyNumberFormat="1" applyFont="1" applyFill="1" applyBorder="1" applyAlignment="1">
      <alignment horizontal="center"/>
    </xf>
    <xf numFmtId="49" fontId="30" fillId="0" borderId="0" xfId="18" applyNumberFormat="1" applyFont="1" applyFill="1" applyBorder="1" applyAlignment="1" applyProtection="1">
      <alignment horizontal="left" vertical="center"/>
    </xf>
    <xf numFmtId="165" fontId="30" fillId="0" borderId="0" xfId="18" applyNumberFormat="1" applyFont="1" applyFill="1" applyBorder="1" applyAlignment="1" applyProtection="1">
      <alignment horizontal="center" vertical="center"/>
    </xf>
    <xf numFmtId="0" fontId="13" fillId="0" borderId="0" xfId="18" applyFont="1" applyFill="1" applyBorder="1"/>
    <xf numFmtId="0" fontId="30" fillId="0" borderId="0" xfId="18" applyNumberFormat="1" applyFont="1" applyFill="1" applyBorder="1" applyAlignment="1" applyProtection="1">
      <alignment horizontal="center" vertical="center"/>
    </xf>
    <xf numFmtId="165" fontId="12" fillId="0" borderId="0" xfId="18" applyNumberFormat="1" applyFill="1" applyBorder="1" applyAlignment="1"/>
    <xf numFmtId="0" fontId="13" fillId="0" borderId="0" xfId="18" applyFont="1" applyFill="1" applyBorder="1" applyAlignment="1">
      <alignment horizontal="center"/>
    </xf>
    <xf numFmtId="0" fontId="12" fillId="0" borderId="0" xfId="18" applyFill="1" applyBorder="1" applyAlignment="1"/>
    <xf numFmtId="0" fontId="29" fillId="0" borderId="0" xfId="18" applyFont="1" applyBorder="1"/>
    <xf numFmtId="0" fontId="12" fillId="0" borderId="0" xfId="18" applyBorder="1" applyAlignment="1">
      <alignment horizontal="center"/>
    </xf>
    <xf numFmtId="165" fontId="12" fillId="0" borderId="0" xfId="18" applyNumberFormat="1" applyBorder="1" applyAlignment="1">
      <alignment horizontal="center"/>
    </xf>
    <xf numFmtId="0" fontId="12" fillId="0" borderId="0" xfId="18" applyBorder="1"/>
    <xf numFmtId="165" fontId="29" fillId="0" borderId="0" xfId="18" applyNumberFormat="1" applyFont="1" applyFill="1" applyBorder="1" applyAlignment="1">
      <alignment horizontal="center"/>
    </xf>
    <xf numFmtId="0" fontId="31" fillId="0" borderId="0" xfId="18" applyFont="1" applyFill="1" applyBorder="1" applyAlignment="1">
      <alignment horizontal="center"/>
    </xf>
    <xf numFmtId="0" fontId="31" fillId="0" borderId="0" xfId="18" applyFont="1" applyFill="1" applyBorder="1" applyAlignment="1"/>
    <xf numFmtId="0" fontId="26" fillId="0" borderId="0" xfId="19" applyFont="1" applyFill="1"/>
    <xf numFmtId="0" fontId="4" fillId="0" borderId="0" xfId="7" applyFont="1" applyFill="1"/>
    <xf numFmtId="0" fontId="7" fillId="0" borderId="1" xfId="3" applyFont="1" applyFill="1" applyBorder="1" applyAlignment="1">
      <alignment horizontal="left"/>
    </xf>
    <xf numFmtId="0" fontId="7" fillId="0" borderId="0" xfId="3" applyFont="1" applyBorder="1" applyAlignment="1">
      <alignment horizontal="center"/>
    </xf>
    <xf numFmtId="0" fontId="4" fillId="0" borderId="0" xfId="7" applyFont="1" applyFill="1" applyAlignment="1">
      <alignment wrapText="1"/>
    </xf>
    <xf numFmtId="0" fontId="4" fillId="0" borderId="0" xfId="7" applyFont="1" applyFill="1" applyAlignment="1">
      <alignment horizontal="left"/>
    </xf>
    <xf numFmtId="0" fontId="13" fillId="0" borderId="0" xfId="4" applyFont="1" applyFill="1"/>
    <xf numFmtId="0" fontId="4" fillId="0" borderId="0" xfId="21" applyFont="1" applyFill="1" applyAlignment="1">
      <alignment horizontal="left"/>
    </xf>
    <xf numFmtId="0" fontId="13" fillId="0" borderId="0" xfId="10" applyFont="1" applyFill="1"/>
    <xf numFmtId="0" fontId="32" fillId="0" borderId="0" xfId="18" applyFont="1" applyFill="1" applyBorder="1"/>
    <xf numFmtId="0" fontId="29" fillId="0" borderId="0" xfId="18" applyFont="1" applyFill="1" applyBorder="1" applyAlignment="1">
      <alignment horizontal="left"/>
    </xf>
    <xf numFmtId="0" fontId="33" fillId="0" borderId="0" xfId="6" applyFont="1" applyFill="1" applyAlignment="1">
      <alignment horizontal="right"/>
    </xf>
    <xf numFmtId="0" fontId="33" fillId="0" borderId="0" xfId="6" applyFont="1" applyFill="1"/>
    <xf numFmtId="167" fontId="34" fillId="0" borderId="0" xfId="6" applyNumberFormat="1" applyFont="1" applyFill="1" applyAlignment="1">
      <alignment horizontal="center"/>
    </xf>
    <xf numFmtId="49" fontId="34" fillId="0" borderId="0" xfId="6" applyNumberFormat="1" applyFont="1" applyFill="1" applyAlignment="1">
      <alignment horizontal="center"/>
    </xf>
    <xf numFmtId="9" fontId="32" fillId="0" borderId="0" xfId="18" applyNumberFormat="1" applyFont="1" applyFill="1" applyBorder="1"/>
    <xf numFmtId="49" fontId="32" fillId="0" borderId="0" xfId="18" applyNumberFormat="1" applyFont="1" applyFill="1" applyBorder="1"/>
    <xf numFmtId="49" fontId="29" fillId="0" borderId="0" xfId="18" applyNumberFormat="1" applyFont="1" applyFill="1" applyBorder="1" applyAlignment="1">
      <alignment horizontal="left"/>
    </xf>
    <xf numFmtId="49" fontId="29" fillId="0" borderId="0" xfId="6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left" vertical="top" wrapText="1"/>
    </xf>
    <xf numFmtId="9" fontId="29" fillId="0" borderId="0" xfId="15" applyFont="1" applyFill="1" applyBorder="1" applyAlignment="1">
      <alignment horizontal="center"/>
    </xf>
    <xf numFmtId="49" fontId="29" fillId="0" borderId="0" xfId="22" applyNumberFormat="1" applyFont="1"/>
    <xf numFmtId="9" fontId="29" fillId="0" borderId="0" xfId="18" applyNumberFormat="1" applyFont="1" applyFill="1" applyBorder="1" applyAlignment="1">
      <alignment horizontal="center"/>
    </xf>
    <xf numFmtId="0" fontId="29" fillId="0" borderId="0" xfId="18" applyFont="1" applyFill="1" applyBorder="1" applyAlignment="1">
      <alignment horizontal="center"/>
    </xf>
    <xf numFmtId="0" fontId="26" fillId="0" borderId="0" xfId="19" applyFont="1"/>
    <xf numFmtId="0" fontId="4" fillId="0" borderId="0" xfId="7" applyFont="1"/>
    <xf numFmtId="0" fontId="7" fillId="0" borderId="1" xfId="3" applyFont="1" applyBorder="1" applyAlignment="1">
      <alignment horizontal="left"/>
    </xf>
    <xf numFmtId="0" fontId="7" fillId="0" borderId="1" xfId="23" applyFont="1" applyBorder="1" applyAlignment="1">
      <alignment horizontal="left"/>
    </xf>
    <xf numFmtId="0" fontId="7" fillId="0" borderId="0" xfId="3" applyFont="1" applyBorder="1" applyAlignment="1"/>
    <xf numFmtId="0" fontId="7" fillId="0" borderId="0" xfId="3" applyFont="1" applyAlignment="1"/>
    <xf numFmtId="0" fontId="4" fillId="0" borderId="0" xfId="7" applyFont="1" applyAlignment="1">
      <alignment wrapText="1"/>
    </xf>
    <xf numFmtId="0" fontId="4" fillId="0" borderId="0" xfId="7" applyFont="1" applyAlignment="1">
      <alignment horizontal="left"/>
    </xf>
    <xf numFmtId="0" fontId="13" fillId="2" borderId="0" xfId="4" applyFont="1" applyFill="1"/>
    <xf numFmtId="0" fontId="4" fillId="0" borderId="0" xfId="21" applyFont="1" applyAlignment="1">
      <alignment horizontal="left"/>
    </xf>
    <xf numFmtId="0" fontId="13" fillId="2" borderId="0" xfId="10" applyFont="1" applyFill="1"/>
    <xf numFmtId="0" fontId="36" fillId="0" borderId="0" xfId="24" applyFont="1"/>
    <xf numFmtId="0" fontId="13" fillId="0" borderId="0" xfId="24" applyFont="1" applyBorder="1" applyAlignment="1">
      <alignment horizontal="left"/>
    </xf>
    <xf numFmtId="0" fontId="29" fillId="0" borderId="0" xfId="24" applyFont="1" applyBorder="1" applyAlignment="1"/>
    <xf numFmtId="0" fontId="29" fillId="0" borderId="0" xfId="24" applyFont="1" applyBorder="1" applyAlignment="1">
      <alignment horizontal="center"/>
    </xf>
    <xf numFmtId="0" fontId="36" fillId="0" borderId="0" xfId="24" applyFont="1" applyAlignment="1"/>
    <xf numFmtId="0" fontId="37" fillId="0" borderId="0" xfId="24" applyFont="1" applyAlignment="1">
      <alignment horizontal="center"/>
    </xf>
    <xf numFmtId="0" fontId="36" fillId="0" borderId="0" xfId="24" applyFont="1" applyFill="1" applyAlignment="1"/>
    <xf numFmtId="0" fontId="36" fillId="0" borderId="0" xfId="24" applyFont="1" applyFill="1" applyBorder="1" applyAlignment="1"/>
    <xf numFmtId="0" fontId="37" fillId="0" borderId="0" xfId="24" applyFont="1" applyFill="1" applyBorder="1" applyAlignment="1">
      <alignment horizontal="center"/>
    </xf>
    <xf numFmtId="0" fontId="36" fillId="0" borderId="0" xfId="24" applyFont="1" applyFill="1" applyBorder="1"/>
    <xf numFmtId="164" fontId="29" fillId="0" borderId="0" xfId="2" applyNumberFormat="1" applyFont="1" applyBorder="1" applyAlignment="1">
      <alignment horizontal="center"/>
    </xf>
    <xf numFmtId="164" fontId="29" fillId="0" borderId="0" xfId="15" applyNumberFormat="1" applyFont="1" applyBorder="1" applyAlignment="1">
      <alignment horizontal="center"/>
    </xf>
    <xf numFmtId="164" fontId="29" fillId="0" borderId="0" xfId="2" applyNumberFormat="1" applyFont="1" applyFill="1" applyBorder="1" applyAlignment="1">
      <alignment horizontal="center"/>
    </xf>
    <xf numFmtId="0" fontId="22" fillId="0" borderId="0" xfId="24" applyFont="1"/>
    <xf numFmtId="164" fontId="13" fillId="0" borderId="0" xfId="2" applyNumberFormat="1" applyFont="1" applyFill="1" applyBorder="1" applyAlignment="1">
      <alignment horizontal="center"/>
    </xf>
    <xf numFmtId="167" fontId="29" fillId="0" borderId="0" xfId="24" applyNumberFormat="1" applyFont="1" applyAlignment="1">
      <alignment horizontal="center"/>
    </xf>
    <xf numFmtId="167" fontId="29" fillId="0" borderId="0" xfId="24" applyNumberFormat="1" applyFont="1" applyBorder="1" applyAlignment="1">
      <alignment horizontal="center"/>
    </xf>
    <xf numFmtId="167" fontId="29" fillId="0" borderId="0" xfId="24" applyNumberFormat="1" applyFont="1" applyFill="1" applyAlignment="1">
      <alignment horizontal="center"/>
    </xf>
    <xf numFmtId="0" fontId="29" fillId="0" borderId="0" xfId="24" applyFont="1" applyAlignment="1"/>
    <xf numFmtId="0" fontId="29" fillId="0" borderId="0" xfId="24" applyFont="1" applyAlignment="1">
      <alignment horizontal="center"/>
    </xf>
    <xf numFmtId="0" fontId="12" fillId="0" borderId="0" xfId="24"/>
    <xf numFmtId="0" fontId="29" fillId="0" borderId="0" xfId="24" applyFont="1"/>
    <xf numFmtId="0" fontId="12" fillId="0" borderId="0" xfId="24" applyFill="1"/>
    <xf numFmtId="0" fontId="12" fillId="0" borderId="0" xfId="24" applyFill="1" applyBorder="1"/>
    <xf numFmtId="0" fontId="38" fillId="0" borderId="0" xfId="7" applyFont="1"/>
    <xf numFmtId="1" fontId="4" fillId="0" borderId="0" xfId="7" applyNumberFormat="1" applyFont="1" applyFill="1"/>
    <xf numFmtId="0" fontId="39" fillId="0" borderId="0" xfId="24" applyFont="1"/>
    <xf numFmtId="1" fontId="39" fillId="0" borderId="0" xfId="24" applyNumberFormat="1" applyFont="1" applyFill="1"/>
    <xf numFmtId="0" fontId="39" fillId="0" borderId="0" xfId="24" applyFont="1" applyFill="1"/>
    <xf numFmtId="0" fontId="39" fillId="0" borderId="0" xfId="24" applyFont="1" applyFill="1" applyBorder="1"/>
    <xf numFmtId="0" fontId="40" fillId="0" borderId="0" xfId="24" applyFont="1"/>
    <xf numFmtId="0" fontId="41" fillId="0" borderId="0" xfId="24" applyFont="1" applyBorder="1"/>
    <xf numFmtId="1" fontId="34" fillId="0" borderId="0" xfId="6" applyNumberFormat="1" applyFont="1" applyFill="1" applyAlignment="1">
      <alignment horizontal="center"/>
    </xf>
    <xf numFmtId="0" fontId="40" fillId="0" borderId="0" xfId="24" applyFont="1" applyFill="1"/>
    <xf numFmtId="0" fontId="40" fillId="0" borderId="0" xfId="24" applyFont="1" applyFill="1" applyBorder="1"/>
    <xf numFmtId="0" fontId="13" fillId="0" borderId="0" xfId="24" applyFont="1" applyBorder="1" applyAlignment="1">
      <alignment horizontal="center"/>
    </xf>
    <xf numFmtId="49" fontId="29" fillId="0" borderId="0" xfId="24" applyNumberFormat="1" applyFont="1" applyFill="1" applyBorder="1" applyAlignment="1">
      <alignment horizontal="center" vertical="center"/>
    </xf>
    <xf numFmtId="1" fontId="29" fillId="0" borderId="0" xfId="15" applyNumberFormat="1" applyFont="1" applyBorder="1" applyAlignment="1">
      <alignment horizontal="center"/>
    </xf>
    <xf numFmtId="1" fontId="13" fillId="0" borderId="0" xfId="15" applyNumberFormat="1" applyFont="1" applyBorder="1" applyAlignment="1">
      <alignment horizontal="center"/>
    </xf>
    <xf numFmtId="1" fontId="13" fillId="0" borderId="0" xfId="15" applyNumberFormat="1" applyFont="1" applyFill="1" applyBorder="1" applyAlignment="1">
      <alignment horizontal="center"/>
    </xf>
    <xf numFmtId="1" fontId="29" fillId="0" borderId="0" xfId="15" applyNumberFormat="1" applyFont="1" applyFill="1" applyBorder="1" applyAlignment="1">
      <alignment horizontal="center"/>
    </xf>
    <xf numFmtId="9" fontId="29" fillId="0" borderId="0" xfId="2" applyFont="1" applyAlignment="1">
      <alignment horizontal="center"/>
    </xf>
    <xf numFmtId="9" fontId="29" fillId="0" borderId="0" xfId="2" applyFont="1" applyFill="1" applyAlignment="1">
      <alignment horizontal="center"/>
    </xf>
    <xf numFmtId="0" fontId="42" fillId="0" borderId="0" xfId="25" applyFont="1" applyAlignment="1">
      <alignment vertical="top" wrapText="1" shrinkToFit="1"/>
    </xf>
    <xf numFmtId="1" fontId="12" fillId="0" borderId="0" xfId="24" applyNumberFormat="1" applyFill="1"/>
    <xf numFmtId="1" fontId="12" fillId="0" borderId="0" xfId="24" applyNumberFormat="1"/>
    <xf numFmtId="0" fontId="13" fillId="0" borderId="0" xfId="7" applyFont="1"/>
    <xf numFmtId="167" fontId="4" fillId="0" borderId="0" xfId="7" applyNumberFormat="1" applyFont="1"/>
    <xf numFmtId="0" fontId="43" fillId="0" borderId="0" xfId="6" applyFont="1" applyFill="1"/>
    <xf numFmtId="49" fontId="39" fillId="0" borderId="0" xfId="6" applyNumberFormat="1" applyFont="1" applyFill="1" applyBorder="1" applyAlignment="1">
      <alignment horizontal="center" vertical="center"/>
    </xf>
    <xf numFmtId="167" fontId="33" fillId="0" borderId="0" xfId="6" applyNumberFormat="1" applyFont="1" applyFill="1"/>
    <xf numFmtId="2" fontId="43" fillId="0" borderId="0" xfId="6" applyNumberFormat="1" applyFont="1" applyFill="1"/>
    <xf numFmtId="0" fontId="43" fillId="0" borderId="0" xfId="6" applyFont="1" applyFill="1" applyAlignment="1">
      <alignment horizontal="center"/>
    </xf>
    <xf numFmtId="0" fontId="13" fillId="0" borderId="0" xfId="25" applyFont="1" applyAlignment="1">
      <alignment vertical="top" wrapText="1" shrinkToFit="1"/>
    </xf>
    <xf numFmtId="0" fontId="43" fillId="0" borderId="0" xfId="6" applyFont="1" applyFill="1" applyBorder="1"/>
    <xf numFmtId="2" fontId="43" fillId="0" borderId="0" xfId="6" applyNumberFormat="1" applyFont="1" applyFill="1" applyBorder="1"/>
    <xf numFmtId="0" fontId="13" fillId="0" borderId="0" xfId="6" applyFont="1" applyFill="1" applyBorder="1"/>
    <xf numFmtId="167" fontId="29" fillId="0" borderId="0" xfId="6" applyNumberFormat="1" applyFont="1" applyFill="1" applyBorder="1" applyAlignment="1">
      <alignment horizontal="center"/>
    </xf>
    <xf numFmtId="9" fontId="29" fillId="0" borderId="0" xfId="2" applyFont="1" applyFill="1" applyBorder="1" applyAlignment="1">
      <alignment horizontal="center"/>
    </xf>
    <xf numFmtId="0" fontId="44" fillId="0" borderId="0" xfId="6" applyFont="1" applyFill="1"/>
    <xf numFmtId="165" fontId="45" fillId="0" borderId="0" xfId="6" applyNumberFormat="1" applyFont="1" applyFill="1" applyBorder="1" applyAlignment="1">
      <alignment horizontal="center" vertical="center"/>
    </xf>
    <xf numFmtId="168" fontId="45" fillId="0" borderId="0" xfId="6" applyNumberFormat="1" applyFont="1" applyFill="1" applyBorder="1" applyAlignment="1">
      <alignment horizontal="center" vertical="center"/>
    </xf>
    <xf numFmtId="3" fontId="34" fillId="0" borderId="0" xfId="6" applyNumberFormat="1" applyFont="1" applyFill="1" applyBorder="1" applyAlignment="1">
      <alignment horizontal="center" vertical="center"/>
    </xf>
    <xf numFmtId="165" fontId="34" fillId="0" borderId="0" xfId="6" applyNumberFormat="1" applyFont="1" applyFill="1" applyBorder="1" applyAlignment="1">
      <alignment horizontal="center" vertical="center"/>
    </xf>
    <xf numFmtId="0" fontId="46" fillId="0" borderId="0" xfId="6" applyFont="1" applyFill="1" applyBorder="1" applyAlignment="1">
      <alignment horizontal="center"/>
    </xf>
    <xf numFmtId="0" fontId="46" fillId="0" borderId="0" xfId="6" applyFont="1" applyFill="1" applyAlignment="1">
      <alignment horizontal="center"/>
    </xf>
    <xf numFmtId="1" fontId="46" fillId="0" borderId="0" xfId="6" applyNumberFormat="1" applyFont="1" applyFill="1"/>
    <xf numFmtId="0" fontId="13" fillId="0" borderId="0" xfId="22" applyFont="1" applyAlignment="1">
      <alignment horizontal="center" vertical="center"/>
    </xf>
    <xf numFmtId="0" fontId="47" fillId="0" borderId="0" xfId="0" applyFont="1"/>
    <xf numFmtId="0" fontId="7" fillId="0" borderId="1" xfId="3" applyFont="1" applyBorder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27" applyFont="1"/>
    <xf numFmtId="167" fontId="4" fillId="0" borderId="0" xfId="0" applyNumberFormat="1" applyFont="1"/>
    <xf numFmtId="167" fontId="13" fillId="0" borderId="0" xfId="0" applyNumberFormat="1" applyFont="1"/>
    <xf numFmtId="9" fontId="4" fillId="0" borderId="0" xfId="2" applyFont="1"/>
    <xf numFmtId="9" fontId="4" fillId="0" borderId="0" xfId="2" applyNumberFormat="1" applyFont="1"/>
    <xf numFmtId="9" fontId="13" fillId="0" borderId="0" xfId="2" applyNumberFormat="1" applyFont="1"/>
    <xf numFmtId="9" fontId="13" fillId="0" borderId="0" xfId="2" applyFont="1"/>
    <xf numFmtId="10" fontId="13" fillId="0" borderId="0" xfId="2" applyNumberFormat="1" applyFont="1"/>
    <xf numFmtId="0" fontId="13" fillId="0" borderId="0" xfId="27" applyFont="1" applyFill="1"/>
    <xf numFmtId="169" fontId="4" fillId="0" borderId="0" xfId="1" applyNumberFormat="1" applyFont="1"/>
    <xf numFmtId="0" fontId="38" fillId="0" borderId="0" xfId="0" applyFont="1" applyFill="1" applyAlignment="1">
      <alignment horizontal="right"/>
    </xf>
    <xf numFmtId="3" fontId="0" fillId="0" borderId="0" xfId="0" applyNumberFormat="1"/>
    <xf numFmtId="0" fontId="26" fillId="0" borderId="0" xfId="16" applyFont="1"/>
    <xf numFmtId="0" fontId="10" fillId="0" borderId="0" xfId="16" applyFont="1"/>
    <xf numFmtId="0" fontId="4" fillId="0" borderId="0" xfId="16" applyFont="1"/>
    <xf numFmtId="0" fontId="4" fillId="0" borderId="0" xfId="28" applyFont="1" applyFill="1"/>
    <xf numFmtId="10" fontId="4" fillId="0" borderId="0" xfId="0" applyNumberFormat="1" applyFont="1"/>
    <xf numFmtId="10" fontId="4" fillId="0" borderId="0" xfId="2" applyNumberFormat="1" applyFont="1"/>
    <xf numFmtId="10" fontId="13" fillId="0" borderId="0" xfId="0" applyNumberFormat="1" applyFont="1"/>
    <xf numFmtId="165" fontId="4" fillId="0" borderId="0" xfId="0" applyNumberFormat="1" applyFont="1"/>
    <xf numFmtId="0" fontId="10" fillId="0" borderId="0" xfId="16" applyFont="1" applyFill="1"/>
    <xf numFmtId="0" fontId="4" fillId="0" borderId="0" xfId="16" applyFont="1" applyAlignment="1"/>
    <xf numFmtId="0" fontId="4" fillId="0" borderId="0" xfId="28" applyFont="1" applyFill="1" applyAlignment="1"/>
    <xf numFmtId="49" fontId="13" fillId="2" borderId="0" xfId="0" applyNumberFormat="1" applyFont="1" applyFill="1" applyBorder="1" applyAlignment="1" applyProtection="1">
      <alignment horizontal="left" vertical="center"/>
    </xf>
    <xf numFmtId="0" fontId="29" fillId="0" borderId="0" xfId="0" applyFont="1"/>
    <xf numFmtId="9" fontId="4" fillId="2" borderId="0" xfId="2" applyFont="1" applyFill="1" applyBorder="1" applyAlignment="1" applyProtection="1">
      <alignment horizontal="right" vertical="center"/>
    </xf>
    <xf numFmtId="0" fontId="5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9" fontId="4" fillId="0" borderId="0" xfId="0" applyNumberFormat="1" applyFont="1"/>
    <xf numFmtId="0" fontId="51" fillId="0" borderId="0" xfId="0" applyFont="1"/>
    <xf numFmtId="0" fontId="26" fillId="0" borderId="0" xfId="16" applyFont="1" applyAlignment="1"/>
    <xf numFmtId="0" fontId="52" fillId="0" borderId="0" xfId="0" applyFont="1"/>
    <xf numFmtId="165" fontId="4" fillId="0" borderId="0" xfId="2" applyNumberFormat="1" applyFont="1" applyAlignment="1">
      <alignment horizontal="right"/>
    </xf>
    <xf numFmtId="165" fontId="4" fillId="0" borderId="0" xfId="2" applyNumberFormat="1" applyFont="1" applyFill="1" applyAlignment="1">
      <alignment horizontal="right"/>
    </xf>
    <xf numFmtId="165" fontId="13" fillId="0" borderId="0" xfId="2" applyNumberFormat="1" applyFont="1" applyAlignment="1">
      <alignment horizontal="right"/>
    </xf>
    <xf numFmtId="0" fontId="7" fillId="0" borderId="1" xfId="3" applyFont="1" applyBorder="1" applyAlignment="1">
      <alignment horizontal="center"/>
    </xf>
    <xf numFmtId="0" fontId="47" fillId="0" borderId="0" xfId="0" applyFont="1" applyFill="1"/>
    <xf numFmtId="0" fontId="4" fillId="0" borderId="0" xfId="0" applyFont="1" applyAlignment="1">
      <alignment horizontal="right"/>
    </xf>
    <xf numFmtId="164" fontId="4" fillId="0" borderId="0" xfId="2" applyNumberFormat="1" applyFont="1"/>
    <xf numFmtId="0" fontId="4" fillId="2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/>
    <xf numFmtId="9" fontId="13" fillId="0" borderId="0" xfId="2" applyFont="1" applyFill="1"/>
    <xf numFmtId="9" fontId="4" fillId="0" borderId="0" xfId="2" applyFont="1" applyFill="1"/>
    <xf numFmtId="164" fontId="4" fillId="0" borderId="0" xfId="2" applyNumberFormat="1" applyFont="1" applyFill="1" applyAlignment="1">
      <alignment horizontal="right"/>
    </xf>
    <xf numFmtId="164" fontId="13" fillId="0" borderId="0" xfId="2" applyNumberFormat="1" applyFont="1" applyFill="1" applyAlignment="1">
      <alignment horizontal="right"/>
    </xf>
    <xf numFmtId="167" fontId="4" fillId="0" borderId="0" xfId="2" applyNumberFormat="1" applyFont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13" fillId="0" borderId="0" xfId="2" applyNumberFormat="1" applyFont="1" applyFill="1" applyAlignment="1">
      <alignment horizontal="right"/>
    </xf>
    <xf numFmtId="164" fontId="4" fillId="0" borderId="0" xfId="2" applyNumberFormat="1" applyFont="1" applyAlignment="1">
      <alignment horizontal="right"/>
    </xf>
    <xf numFmtId="0" fontId="10" fillId="0" borderId="0" xfId="0" applyFont="1"/>
    <xf numFmtId="1" fontId="13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7" fontId="0" fillId="0" borderId="0" xfId="0" applyNumberFormat="1"/>
    <xf numFmtId="14" fontId="4" fillId="0" borderId="0" xfId="0" applyNumberFormat="1" applyFont="1"/>
    <xf numFmtId="165" fontId="52" fillId="0" borderId="0" xfId="0" applyNumberFormat="1" applyFont="1"/>
    <xf numFmtId="1" fontId="4" fillId="0" borderId="0" xfId="2" applyNumberFormat="1" applyFont="1" applyAlignment="1">
      <alignment horizontal="right"/>
    </xf>
    <xf numFmtId="1" fontId="4" fillId="0" borderId="0" xfId="2" applyNumberFormat="1" applyFont="1" applyFill="1" applyAlignment="1">
      <alignment horizontal="right"/>
    </xf>
    <xf numFmtId="1" fontId="4" fillId="0" borderId="0" xfId="0" applyNumberFormat="1" applyFont="1"/>
    <xf numFmtId="1" fontId="13" fillId="0" borderId="0" xfId="0" applyNumberFormat="1" applyFont="1"/>
    <xf numFmtId="1" fontId="13" fillId="0" borderId="0" xfId="2" applyNumberFormat="1" applyFont="1" applyFill="1" applyAlignment="1">
      <alignment horizontal="right"/>
    </xf>
    <xf numFmtId="170" fontId="0" fillId="0" borderId="0" xfId="0" applyNumberFormat="1"/>
    <xf numFmtId="3" fontId="4" fillId="0" borderId="0" xfId="2" applyNumberFormat="1" applyFont="1" applyAlignment="1">
      <alignment horizontal="right"/>
    </xf>
    <xf numFmtId="3" fontId="4" fillId="0" borderId="0" xfId="2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165" fontId="0" fillId="0" borderId="0" xfId="0" applyNumberFormat="1"/>
    <xf numFmtId="168" fontId="4" fillId="0" borderId="0" xfId="2" applyNumberFormat="1" applyFont="1" applyAlignment="1">
      <alignment horizontal="right"/>
    </xf>
    <xf numFmtId="168" fontId="4" fillId="0" borderId="0" xfId="2" applyNumberFormat="1" applyFont="1" applyFill="1" applyAlignment="1">
      <alignment horizontal="right"/>
    </xf>
    <xf numFmtId="168" fontId="13" fillId="0" borderId="0" xfId="2" applyNumberFormat="1" applyFont="1" applyFill="1" applyAlignment="1">
      <alignment horizontal="right"/>
    </xf>
    <xf numFmtId="0" fontId="26" fillId="2" borderId="0" xfId="29" applyFont="1" applyFill="1"/>
    <xf numFmtId="0" fontId="47" fillId="2" borderId="0" xfId="29" applyFont="1" applyFill="1"/>
    <xf numFmtId="0" fontId="4" fillId="2" borderId="0" xfId="29" applyFont="1" applyFill="1"/>
    <xf numFmtId="0" fontId="7" fillId="2" borderId="1" xfId="3" applyFont="1" applyFill="1" applyBorder="1" applyAlignment="1"/>
    <xf numFmtId="0" fontId="7" fillId="2" borderId="0" xfId="3" applyFont="1" applyFill="1" applyBorder="1" applyAlignment="1"/>
    <xf numFmtId="0" fontId="4" fillId="2" borderId="0" xfId="29" applyFont="1" applyFill="1" applyAlignment="1">
      <alignment horizontal="center"/>
    </xf>
    <xf numFmtId="167" fontId="4" fillId="2" borderId="0" xfId="29" applyNumberFormat="1" applyFont="1" applyFill="1"/>
    <xf numFmtId="164" fontId="4" fillId="2" borderId="0" xfId="30" applyNumberFormat="1" applyFont="1" applyFill="1" applyBorder="1" applyAlignment="1">
      <alignment horizontal="right"/>
    </xf>
    <xf numFmtId="164" fontId="4" fillId="2" borderId="0" xfId="29" applyNumberFormat="1" applyFont="1" applyFill="1"/>
    <xf numFmtId="164" fontId="0" fillId="2" borderId="0" xfId="0" applyNumberFormat="1" applyFill="1"/>
    <xf numFmtId="0" fontId="0" fillId="2" borderId="0" xfId="0" applyFill="1"/>
    <xf numFmtId="0" fontId="0" fillId="0" borderId="0" xfId="29" applyFont="1" applyFill="1"/>
    <xf numFmtId="0" fontId="26" fillId="0" borderId="0" xfId="31" applyFont="1"/>
    <xf numFmtId="0" fontId="47" fillId="0" borderId="0" xfId="31" applyFont="1"/>
    <xf numFmtId="0" fontId="1" fillId="2" borderId="0" xfId="29" applyFill="1"/>
    <xf numFmtId="0" fontId="7" fillId="0" borderId="1" xfId="32" applyFont="1" applyBorder="1" applyAlignment="1">
      <alignment horizontal="left"/>
    </xf>
    <xf numFmtId="0" fontId="4" fillId="0" borderId="0" xfId="31" applyFont="1"/>
    <xf numFmtId="0" fontId="4" fillId="2" borderId="0" xfId="29" applyFont="1" applyFill="1" applyAlignment="1">
      <alignment horizontal="right"/>
    </xf>
    <xf numFmtId="165" fontId="13" fillId="2" borderId="0" xfId="29" applyNumberFormat="1" applyFont="1" applyFill="1" applyAlignment="1">
      <alignment horizontal="right" vertical="center"/>
    </xf>
    <xf numFmtId="0" fontId="4" fillId="0" borderId="0" xfId="29" applyFont="1" applyFill="1"/>
    <xf numFmtId="0" fontId="38" fillId="0" borderId="0" xfId="29" applyFont="1"/>
    <xf numFmtId="0" fontId="4" fillId="0" borderId="0" xfId="29" applyFont="1"/>
    <xf numFmtId="0" fontId="13" fillId="2" borderId="0" xfId="29" applyFont="1" applyFill="1" applyAlignment="1">
      <alignment horizontal="left" vertical="center"/>
    </xf>
    <xf numFmtId="17" fontId="13" fillId="2" borderId="0" xfId="29" applyNumberFormat="1" applyFont="1" applyFill="1" applyAlignment="1">
      <alignment horizontal="left" vertical="center" wrapText="1"/>
    </xf>
    <xf numFmtId="167" fontId="4" fillId="0" borderId="0" xfId="29" applyNumberFormat="1" applyFont="1"/>
    <xf numFmtId="0" fontId="4" fillId="2" borderId="0" xfId="31" applyFont="1" applyFill="1"/>
    <xf numFmtId="0" fontId="8" fillId="2" borderId="0" xfId="29" applyFont="1" applyFill="1"/>
    <xf numFmtId="0" fontId="8" fillId="0" borderId="0" xfId="29" applyFont="1"/>
    <xf numFmtId="0" fontId="13" fillId="2" borderId="0" xfId="29" applyFont="1" applyFill="1"/>
    <xf numFmtId="49" fontId="13" fillId="2" borderId="0" xfId="29" applyNumberFormat="1" applyFont="1" applyFill="1" applyAlignment="1">
      <alignment vertical="center"/>
    </xf>
    <xf numFmtId="0" fontId="13" fillId="0" borderId="0" xfId="29" applyFont="1"/>
    <xf numFmtId="0" fontId="49" fillId="0" borderId="0" xfId="31"/>
    <xf numFmtId="0" fontId="7" fillId="2" borderId="1" xfId="32" applyFont="1" applyFill="1" applyBorder="1" applyAlignment="1">
      <alignment horizontal="center"/>
    </xf>
    <xf numFmtId="0" fontId="10" fillId="0" borderId="0" xfId="4" applyFont="1" applyFill="1"/>
    <xf numFmtId="171" fontId="0" fillId="2" borderId="0" xfId="33" applyNumberFormat="1" applyFont="1" applyFill="1"/>
    <xf numFmtId="171" fontId="53" fillId="2" borderId="0" xfId="34" applyNumberFormat="1" applyFont="1" applyFill="1" applyBorder="1" applyAlignment="1">
      <alignment horizontal="right" vertical="center"/>
      <protection locked="0"/>
    </xf>
    <xf numFmtId="0" fontId="8" fillId="0" borderId="0" xfId="29" applyFont="1" applyFill="1"/>
    <xf numFmtId="171" fontId="4" fillId="2" borderId="0" xfId="34" applyNumberFormat="1" applyFont="1" applyFill="1" applyBorder="1">
      <protection locked="0"/>
    </xf>
    <xf numFmtId="0" fontId="8" fillId="0" borderId="0" xfId="0" applyFont="1" applyFill="1" applyAlignment="1"/>
    <xf numFmtId="164" fontId="0" fillId="2" borderId="0" xfId="30" applyNumberFormat="1" applyFont="1" applyFill="1"/>
    <xf numFmtId="0" fontId="1" fillId="2" borderId="0" xfId="29" applyFill="1" applyAlignment="1">
      <alignment horizontal="center" wrapText="1"/>
    </xf>
    <xf numFmtId="0" fontId="4" fillId="2" borderId="0" xfId="29" applyFont="1" applyFill="1" applyAlignment="1">
      <alignment horizontal="center" wrapText="1"/>
    </xf>
    <xf numFmtId="49" fontId="13" fillId="2" borderId="0" xfId="35" applyNumberFormat="1" applyFont="1" applyFill="1" applyAlignment="1">
      <alignment vertical="center"/>
    </xf>
    <xf numFmtId="171" fontId="1" fillId="2" borderId="0" xfId="29" applyNumberFormat="1" applyFill="1"/>
    <xf numFmtId="9" fontId="4" fillId="2" borderId="0" xfId="30" applyFont="1" applyFill="1" applyBorder="1"/>
    <xf numFmtId="9" fontId="0" fillId="2" borderId="0" xfId="30" applyFont="1" applyFill="1"/>
    <xf numFmtId="172" fontId="1" fillId="2" borderId="0" xfId="29" applyNumberFormat="1" applyFill="1"/>
    <xf numFmtId="0" fontId="4" fillId="0" borderId="0" xfId="0" applyFont="1" applyFill="1" applyAlignment="1">
      <alignment horizontal="left" vertical="center"/>
    </xf>
    <xf numFmtId="0" fontId="7" fillId="2" borderId="1" xfId="32" applyFont="1" applyFill="1" applyBorder="1" applyAlignment="1">
      <alignment horizontal="left"/>
    </xf>
    <xf numFmtId="43" fontId="0" fillId="2" borderId="0" xfId="33" applyFont="1" applyFill="1"/>
    <xf numFmtId="43" fontId="0" fillId="2" borderId="0" xfId="33" applyFont="1" applyFill="1" applyBorder="1"/>
    <xf numFmtId="0" fontId="1" fillId="0" borderId="0" xfId="29"/>
    <xf numFmtId="9" fontId="4" fillId="0" borderId="0" xfId="30" applyFont="1" applyFill="1" applyBorder="1" applyAlignment="1">
      <alignment horizontal="right"/>
    </xf>
    <xf numFmtId="9" fontId="4" fillId="2" borderId="0" xfId="30" applyFont="1" applyFill="1" applyBorder="1" applyAlignment="1">
      <alignment horizontal="right"/>
    </xf>
    <xf numFmtId="14" fontId="1" fillId="0" borderId="0" xfId="29" applyNumberFormat="1"/>
    <xf numFmtId="9" fontId="1" fillId="2" borderId="0" xfId="29" applyNumberFormat="1" applyFill="1"/>
    <xf numFmtId="164" fontId="1" fillId="2" borderId="0" xfId="29" applyNumberFormat="1" applyFill="1"/>
    <xf numFmtId="171" fontId="0" fillId="0" borderId="0" xfId="33" applyNumberFormat="1" applyFont="1" applyFill="1"/>
    <xf numFmtId="167" fontId="1" fillId="2" borderId="0" xfId="29" applyNumberFormat="1" applyFill="1"/>
    <xf numFmtId="164" fontId="0" fillId="2" borderId="0" xfId="29" applyNumberFormat="1" applyFont="1" applyFill="1"/>
    <xf numFmtId="0" fontId="26" fillId="0" borderId="0" xfId="0" applyFont="1"/>
    <xf numFmtId="0" fontId="49" fillId="0" borderId="0" xfId="31" applyAlignment="1">
      <alignment horizontal="center" vertical="center" wrapText="1"/>
    </xf>
    <xf numFmtId="0" fontId="4" fillId="0" borderId="0" xfId="31" applyFont="1" applyAlignment="1">
      <alignment horizontal="left"/>
    </xf>
    <xf numFmtId="0" fontId="13" fillId="0" borderId="0" xfId="31" applyFont="1" applyAlignment="1">
      <alignment horizontal="center" vertical="center"/>
    </xf>
    <xf numFmtId="0" fontId="13" fillId="2" borderId="0" xfId="31" applyFont="1" applyFill="1" applyAlignment="1">
      <alignment horizontal="left" vertical="center"/>
    </xf>
    <xf numFmtId="171" fontId="13" fillId="2" borderId="0" xfId="37" applyNumberFormat="1" applyFont="1" applyFill="1" applyAlignment="1">
      <alignment horizontal="center" vertical="center"/>
    </xf>
    <xf numFmtId="173" fontId="13" fillId="2" borderId="0" xfId="37" applyNumberFormat="1" applyFont="1" applyFill="1" applyAlignment="1">
      <alignment horizontal="center" vertical="center"/>
    </xf>
    <xf numFmtId="174" fontId="49" fillId="0" borderId="0" xfId="31" applyNumberFormat="1"/>
    <xf numFmtId="171" fontId="49" fillId="0" borderId="0" xfId="31" applyNumberFormat="1"/>
    <xf numFmtId="0" fontId="0" fillId="2" borderId="0" xfId="0" applyFill="1" applyAlignment="1"/>
    <xf numFmtId="171" fontId="0" fillId="2" borderId="0" xfId="1" applyNumberFormat="1" applyFont="1" applyFill="1"/>
    <xf numFmtId="0" fontId="13" fillId="2" borderId="0" xfId="0" applyFont="1" applyFill="1"/>
    <xf numFmtId="0" fontId="13" fillId="0" borderId="0" xfId="0" applyFont="1"/>
    <xf numFmtId="165" fontId="13" fillId="2" borderId="0" xfId="0" applyNumberFormat="1" applyFont="1" applyFill="1" applyBorder="1" applyAlignment="1" applyProtection="1">
      <alignment horizontal="right" vertical="center"/>
    </xf>
    <xf numFmtId="171" fontId="0" fillId="0" borderId="0" xfId="1" applyNumberFormat="1" applyFont="1"/>
    <xf numFmtId="164" fontId="0" fillId="0" borderId="0" xfId="2" applyNumberFormat="1" applyFont="1"/>
    <xf numFmtId="0" fontId="17" fillId="2" borderId="0" xfId="38" applyFill="1"/>
    <xf numFmtId="164" fontId="0" fillId="2" borderId="0" xfId="2" applyNumberFormat="1" applyFont="1" applyFill="1"/>
    <xf numFmtId="0" fontId="4" fillId="2" borderId="0" xfId="0" applyFont="1" applyFill="1" applyAlignment="1">
      <alignment horizontal="center"/>
    </xf>
    <xf numFmtId="171" fontId="0" fillId="0" borderId="0" xfId="0" applyNumberFormat="1"/>
    <xf numFmtId="0" fontId="4" fillId="0" borderId="0" xfId="0" applyFont="1" applyAlignment="1"/>
    <xf numFmtId="9" fontId="0" fillId="2" borderId="0" xfId="0" applyNumberFormat="1" applyFill="1"/>
    <xf numFmtId="9" fontId="0" fillId="0" borderId="0" xfId="2" applyFont="1"/>
    <xf numFmtId="172" fontId="0" fillId="0" borderId="0" xfId="0" applyNumberFormat="1"/>
    <xf numFmtId="0" fontId="0" fillId="0" borderId="0" xfId="0" applyFill="1"/>
    <xf numFmtId="171" fontId="4" fillId="2" borderId="0" xfId="1" applyNumberFormat="1" applyFont="1" applyFill="1"/>
    <xf numFmtId="0" fontId="4" fillId="2" borderId="0" xfId="0" applyFont="1" applyFill="1" applyAlignment="1">
      <alignment horizontal="right"/>
    </xf>
    <xf numFmtId="171" fontId="4" fillId="0" borderId="0" xfId="1" applyNumberFormat="1" applyFont="1"/>
    <xf numFmtId="164" fontId="4" fillId="2" borderId="0" xfId="2" applyNumberFormat="1" applyFont="1" applyFill="1"/>
    <xf numFmtId="0" fontId="4" fillId="0" borderId="0" xfId="0" applyFont="1" applyFill="1"/>
    <xf numFmtId="0" fontId="4" fillId="0" borderId="0" xfId="0" applyFont="1" applyFill="1" applyAlignment="1"/>
    <xf numFmtId="171" fontId="4" fillId="0" borderId="0" xfId="0" applyNumberFormat="1" applyFont="1"/>
    <xf numFmtId="0" fontId="3" fillId="2" borderId="0" xfId="0" applyFont="1" applyFill="1"/>
    <xf numFmtId="0" fontId="8" fillId="2" borderId="0" xfId="0" applyFont="1" applyFill="1"/>
    <xf numFmtId="172" fontId="0" fillId="2" borderId="0" xfId="0" applyNumberFormat="1" applyFill="1"/>
    <xf numFmtId="4" fontId="54" fillId="2" borderId="0" xfId="0" applyNumberFormat="1" applyFont="1" applyFill="1" applyBorder="1" applyAlignment="1">
      <alignment horizontal="right" vertical="top"/>
    </xf>
    <xf numFmtId="173" fontId="0" fillId="2" borderId="0" xfId="0" applyNumberFormat="1" applyFill="1"/>
    <xf numFmtId="171" fontId="29" fillId="2" borderId="0" xfId="1" applyNumberFormat="1" applyFont="1" applyFill="1" applyBorder="1" applyAlignment="1">
      <alignment vertical="center"/>
    </xf>
    <xf numFmtId="0" fontId="2" fillId="2" borderId="0" xfId="0" applyFont="1" applyFill="1"/>
    <xf numFmtId="4" fontId="2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73" fontId="4" fillId="2" borderId="0" xfId="0" applyNumberFormat="1" applyFont="1" applyFill="1" applyAlignment="1">
      <alignment vertical="center"/>
    </xf>
    <xf numFmtId="9" fontId="3" fillId="2" borderId="0" xfId="2" applyNumberFormat="1" applyFont="1" applyFill="1"/>
    <xf numFmtId="175" fontId="0" fillId="2" borderId="0" xfId="0" applyNumberFormat="1" applyFont="1" applyFill="1"/>
    <xf numFmtId="4" fontId="0" fillId="2" borderId="0" xfId="0" applyNumberFormat="1" applyFont="1" applyFill="1"/>
    <xf numFmtId="165" fontId="0" fillId="2" borderId="0" xfId="0" applyNumberFormat="1" applyFill="1"/>
    <xf numFmtId="9" fontId="2" fillId="2" borderId="0" xfId="2" applyFont="1" applyFill="1"/>
    <xf numFmtId="9" fontId="0" fillId="2" borderId="0" xfId="2" applyFont="1" applyFill="1"/>
    <xf numFmtId="167" fontId="0" fillId="2" borderId="0" xfId="0" applyNumberFormat="1" applyFill="1"/>
    <xf numFmtId="173" fontId="29" fillId="2" borderId="0" xfId="1" applyNumberFormat="1" applyFont="1" applyFill="1" applyBorder="1" applyAlignment="1">
      <alignment vertical="center"/>
    </xf>
    <xf numFmtId="168" fontId="0" fillId="2" borderId="0" xfId="0" applyNumberFormat="1" applyFont="1" applyFill="1"/>
    <xf numFmtId="4" fontId="0" fillId="2" borderId="0" xfId="0" applyNumberFormat="1" applyFill="1"/>
    <xf numFmtId="9" fontId="37" fillId="2" borderId="0" xfId="2" applyFont="1" applyFill="1"/>
    <xf numFmtId="2" fontId="0" fillId="2" borderId="0" xfId="0" applyNumberFormat="1" applyFill="1"/>
    <xf numFmtId="0" fontId="17" fillId="0" borderId="0" xfId="38" applyAlignment="1">
      <alignment horizontal="right"/>
    </xf>
    <xf numFmtId="0" fontId="17" fillId="0" borderId="0" xfId="38"/>
    <xf numFmtId="0" fontId="17" fillId="2" borderId="0" xfId="39" applyFont="1" applyFill="1"/>
    <xf numFmtId="0" fontId="17" fillId="2" borderId="0" xfId="39" applyFont="1" applyFill="1" applyAlignment="1">
      <alignment horizontal="right"/>
    </xf>
    <xf numFmtId="0" fontId="55" fillId="0" borderId="0" xfId="38" applyFont="1" applyAlignment="1">
      <alignment horizontal="right"/>
    </xf>
    <xf numFmtId="0" fontId="55" fillId="0" borderId="0" xfId="38" applyFont="1"/>
    <xf numFmtId="0" fontId="56" fillId="0" borderId="0" xfId="38" applyFont="1" applyAlignment="1">
      <alignment horizontal="right"/>
    </xf>
    <xf numFmtId="0" fontId="56" fillId="0" borderId="0" xfId="38" applyFont="1"/>
    <xf numFmtId="3" fontId="56" fillId="0" borderId="0" xfId="38" applyNumberFormat="1" applyFont="1" applyAlignment="1">
      <alignment horizontal="right"/>
    </xf>
    <xf numFmtId="3" fontId="56" fillId="0" borderId="0" xfId="38" applyNumberFormat="1" applyFont="1"/>
    <xf numFmtId="0" fontId="37" fillId="2" borderId="0" xfId="0" applyFont="1" applyFill="1" applyBorder="1"/>
    <xf numFmtId="0" fontId="56" fillId="2" borderId="0" xfId="38" applyFont="1" applyFill="1" applyAlignment="1">
      <alignment horizontal="right"/>
    </xf>
    <xf numFmtId="0" fontId="13" fillId="0" borderId="0" xfId="38" applyFont="1"/>
    <xf numFmtId="0" fontId="13" fillId="0" borderId="0" xfId="38" applyFont="1" applyAlignment="1">
      <alignment horizontal="right"/>
    </xf>
    <xf numFmtId="0" fontId="57" fillId="0" borderId="0" xfId="38" applyFont="1" applyAlignment="1">
      <alignment horizontal="right"/>
    </xf>
    <xf numFmtId="167" fontId="13" fillId="0" borderId="0" xfId="38" applyNumberFormat="1" applyFont="1" applyAlignment="1">
      <alignment horizontal="right"/>
    </xf>
    <xf numFmtId="9" fontId="55" fillId="0" borderId="0" xfId="2" applyFont="1"/>
    <xf numFmtId="9" fontId="13" fillId="0" borderId="0" xfId="2" applyNumberFormat="1" applyFont="1" applyAlignment="1">
      <alignment horizontal="right"/>
    </xf>
    <xf numFmtId="0" fontId="58" fillId="0" borderId="0" xfId="38" applyFont="1"/>
    <xf numFmtId="0" fontId="55" fillId="0" borderId="0" xfId="38" applyFont="1" applyFill="1"/>
    <xf numFmtId="0" fontId="17" fillId="2" borderId="0" xfId="38" applyFill="1" applyAlignment="1">
      <alignment horizontal="right"/>
    </xf>
    <xf numFmtId="167" fontId="17" fillId="2" borderId="0" xfId="38" applyNumberFormat="1" applyFill="1" applyAlignment="1">
      <alignment horizontal="right"/>
    </xf>
    <xf numFmtId="9" fontId="55" fillId="0" borderId="0" xfId="2" applyFont="1" applyAlignment="1">
      <alignment horizontal="right"/>
    </xf>
    <xf numFmtId="2" fontId="17" fillId="0" borderId="0" xfId="38" applyNumberFormat="1"/>
    <xf numFmtId="167" fontId="17" fillId="0" borderId="0" xfId="38" applyNumberFormat="1" applyAlignment="1">
      <alignment horizontal="right"/>
    </xf>
    <xf numFmtId="167" fontId="55" fillId="0" borderId="0" xfId="38" applyNumberFormat="1" applyFont="1"/>
    <xf numFmtId="9" fontId="17" fillId="0" borderId="0" xfId="2" applyFont="1"/>
    <xf numFmtId="2" fontId="17" fillId="2" borderId="0" xfId="38" applyNumberFormat="1" applyFill="1" applyAlignment="1">
      <alignment horizontal="right"/>
    </xf>
    <xf numFmtId="166" fontId="55" fillId="0" borderId="0" xfId="38" applyNumberFormat="1" applyFont="1"/>
    <xf numFmtId="0" fontId="47" fillId="2" borderId="0" xfId="0" applyFont="1" applyFill="1"/>
    <xf numFmtId="0" fontId="7" fillId="0" borderId="0" xfId="36" applyFont="1" applyBorder="1" applyAlignment="1"/>
    <xf numFmtId="0" fontId="55" fillId="2" borderId="0" xfId="38" applyFont="1" applyFill="1"/>
    <xf numFmtId="0" fontId="17" fillId="2" borderId="0" xfId="38" applyFill="1" applyBorder="1"/>
    <xf numFmtId="0" fontId="55" fillId="2" borderId="0" xfId="38" applyFont="1" applyFill="1" applyBorder="1"/>
    <xf numFmtId="0" fontId="13" fillId="2" borderId="0" xfId="38" applyFont="1" applyFill="1"/>
    <xf numFmtId="9" fontId="17" fillId="2" borderId="0" xfId="2" applyFont="1" applyFill="1"/>
    <xf numFmtId="49" fontId="13" fillId="2" borderId="0" xfId="38" applyNumberFormat="1" applyFont="1" applyFill="1" applyAlignment="1">
      <alignment vertical="center"/>
    </xf>
    <xf numFmtId="173" fontId="13" fillId="2" borderId="0" xfId="34" applyNumberFormat="1" applyFont="1" applyFill="1" applyBorder="1" applyAlignment="1">
      <alignment horizontal="right" vertical="center"/>
      <protection locked="0"/>
    </xf>
    <xf numFmtId="173" fontId="13" fillId="2" borderId="0" xfId="34" applyNumberFormat="1" applyFont="1" applyFill="1" applyBorder="1" applyAlignment="1">
      <alignment horizontal="right"/>
      <protection locked="0"/>
    </xf>
    <xf numFmtId="173" fontId="13" fillId="0" borderId="0" xfId="34" applyNumberFormat="1" applyFont="1" applyFill="1" applyBorder="1" applyAlignment="1">
      <alignment horizontal="right"/>
      <protection locked="0"/>
    </xf>
    <xf numFmtId="9" fontId="17" fillId="2" borderId="0" xfId="2" applyNumberFormat="1" applyFont="1" applyFill="1"/>
    <xf numFmtId="9" fontId="13" fillId="2" borderId="0" xfId="2" applyNumberFormat="1" applyFont="1" applyFill="1" applyBorder="1" applyAlignment="1" applyProtection="1">
      <alignment horizontal="right"/>
      <protection locked="0"/>
    </xf>
    <xf numFmtId="9" fontId="4" fillId="0" borderId="0" xfId="2" applyNumberFormat="1" applyFont="1" applyFill="1" applyBorder="1" applyAlignment="1" applyProtection="1">
      <alignment horizontal="right"/>
      <protection locked="0"/>
    </xf>
    <xf numFmtId="2" fontId="17" fillId="2" borderId="0" xfId="38" applyNumberFormat="1" applyFill="1"/>
    <xf numFmtId="9" fontId="13" fillId="2" borderId="0" xfId="2" applyFont="1" applyFill="1" applyBorder="1" applyAlignment="1" applyProtection="1">
      <alignment horizontal="right"/>
      <protection locked="0"/>
    </xf>
    <xf numFmtId="9" fontId="4" fillId="0" borderId="0" xfId="2" applyFont="1" applyFill="1" applyBorder="1" applyAlignment="1" applyProtection="1">
      <alignment horizontal="right"/>
      <protection locked="0"/>
    </xf>
    <xf numFmtId="164" fontId="17" fillId="2" borderId="0" xfId="2" applyNumberFormat="1" applyFont="1" applyFill="1"/>
    <xf numFmtId="10" fontId="17" fillId="2" borderId="0" xfId="2" applyNumberFormat="1" applyFont="1" applyFill="1"/>
    <xf numFmtId="171" fontId="17" fillId="2" borderId="0" xfId="38" applyNumberFormat="1" applyFill="1"/>
    <xf numFmtId="173" fontId="17" fillId="2" borderId="0" xfId="38" applyNumberFormat="1" applyFill="1"/>
    <xf numFmtId="4" fontId="17" fillId="2" borderId="0" xfId="38" applyNumberFormat="1" applyFill="1"/>
    <xf numFmtId="0" fontId="58" fillId="2" borderId="0" xfId="38" applyFont="1" applyFill="1"/>
    <xf numFmtId="43" fontId="1" fillId="2" borderId="0" xfId="34" applyFont="1" applyFill="1" applyBorder="1">
      <protection locked="0"/>
    </xf>
    <xf numFmtId="4" fontId="58" fillId="2" borderId="0" xfId="38" applyNumberFormat="1" applyFont="1" applyFill="1"/>
    <xf numFmtId="0" fontId="17" fillId="0" borderId="0" xfId="38" applyFill="1"/>
    <xf numFmtId="9" fontId="58" fillId="2" borderId="0" xfId="2" applyFont="1" applyFill="1"/>
    <xf numFmtId="43" fontId="0" fillId="2" borderId="0" xfId="34" applyFont="1" applyFill="1" applyBorder="1">
      <protection locked="0"/>
    </xf>
    <xf numFmtId="0" fontId="7" fillId="0" borderId="1" xfId="40" applyFont="1" applyBorder="1" applyAlignment="1">
      <alignment horizontal="center"/>
    </xf>
    <xf numFmtId="14" fontId="4" fillId="2" borderId="0" xfId="0" applyNumberFormat="1" applyFont="1" applyFill="1"/>
    <xf numFmtId="14" fontId="0" fillId="2" borderId="0" xfId="0" applyNumberFormat="1" applyFill="1"/>
    <xf numFmtId="167" fontId="4" fillId="2" borderId="0" xfId="0" applyNumberFormat="1" applyFont="1" applyFill="1"/>
    <xf numFmtId="9" fontId="4" fillId="2" borderId="0" xfId="2" applyFont="1" applyFill="1"/>
    <xf numFmtId="167" fontId="13" fillId="2" borderId="0" xfId="0" applyNumberFormat="1" applyFont="1" applyFill="1"/>
    <xf numFmtId="167" fontId="2" fillId="2" borderId="0" xfId="0" applyNumberFormat="1" applyFont="1" applyFill="1"/>
    <xf numFmtId="49" fontId="0" fillId="2" borderId="0" xfId="0" applyNumberFormat="1" applyFill="1"/>
    <xf numFmtId="0" fontId="47" fillId="0" borderId="0" xfId="0" applyFont="1" applyAlignment="1"/>
    <xf numFmtId="0" fontId="17" fillId="0" borderId="0" xfId="41"/>
    <xf numFmtId="14" fontId="4" fillId="0" borderId="0" xfId="41" applyNumberFormat="1" applyFont="1" applyFill="1"/>
    <xf numFmtId="17" fontId="13" fillId="0" borderId="0" xfId="41" applyNumberFormat="1" applyFont="1" applyFill="1"/>
    <xf numFmtId="17" fontId="13" fillId="0" borderId="0" xfId="41" applyNumberFormat="1" applyFont="1"/>
    <xf numFmtId="0" fontId="13" fillId="0" borderId="0" xfId="41" applyFont="1"/>
    <xf numFmtId="0" fontId="29" fillId="0" borderId="0" xfId="41" applyFont="1" applyFill="1"/>
    <xf numFmtId="9" fontId="4" fillId="0" borderId="0" xfId="2" applyFont="1" applyProtection="1"/>
    <xf numFmtId="9" fontId="0" fillId="0" borderId="0" xfId="0" applyNumberFormat="1"/>
    <xf numFmtId="0" fontId="29" fillId="0" borderId="0" xfId="41" applyFont="1"/>
    <xf numFmtId="0" fontId="13" fillId="0" borderId="0" xfId="41" applyFont="1" applyFill="1"/>
    <xf numFmtId="9" fontId="4" fillId="2" borderId="0" xfId="2" applyFont="1" applyFill="1" applyProtection="1"/>
    <xf numFmtId="0" fontId="7" fillId="0" borderId="1" xfId="40" applyFont="1" applyBorder="1" applyAlignment="1">
      <alignment horizontal="left"/>
    </xf>
    <xf numFmtId="0" fontId="7" fillId="0" borderId="0" xfId="40" applyFont="1" applyBorder="1" applyAlignment="1">
      <alignment horizontal="center"/>
    </xf>
    <xf numFmtId="0" fontId="13" fillId="2" borderId="0" xfId="39" applyFont="1" applyFill="1"/>
    <xf numFmtId="49" fontId="4" fillId="2" borderId="0" xfId="0" applyNumberFormat="1" applyFont="1" applyFill="1" applyBorder="1"/>
    <xf numFmtId="165" fontId="4" fillId="0" borderId="0" xfId="0" applyNumberFormat="1" applyFont="1" applyFill="1" applyBorder="1"/>
    <xf numFmtId="168" fontId="4" fillId="0" borderId="0" xfId="0" applyNumberFormat="1" applyFont="1" applyFill="1" applyBorder="1"/>
    <xf numFmtId="3" fontId="4" fillId="0" borderId="0" xfId="0" applyNumberFormat="1" applyFont="1" applyFill="1" applyBorder="1"/>
    <xf numFmtId="165" fontId="17" fillId="2" borderId="0" xfId="39" applyNumberFormat="1" applyFont="1" applyFill="1"/>
    <xf numFmtId="170" fontId="17" fillId="2" borderId="0" xfId="2" applyNumberFormat="1" applyFont="1" applyFill="1"/>
    <xf numFmtId="10" fontId="4" fillId="0" borderId="0" xfId="2" applyNumberFormat="1" applyFont="1" applyFill="1" applyBorder="1"/>
    <xf numFmtId="170" fontId="4" fillId="0" borderId="0" xfId="2" applyNumberFormat="1" applyFont="1" applyFill="1" applyBorder="1"/>
    <xf numFmtId="10" fontId="17" fillId="2" borderId="0" xfId="39" applyNumberFormat="1" applyFont="1" applyFill="1"/>
    <xf numFmtId="2" fontId="17" fillId="2" borderId="0" xfId="2" applyNumberFormat="1" applyFont="1" applyFill="1"/>
    <xf numFmtId="4" fontId="17" fillId="2" borderId="0" xfId="39" applyNumberFormat="1" applyFont="1" applyFill="1"/>
    <xf numFmtId="170" fontId="17" fillId="2" borderId="0" xfId="39" applyNumberFormat="1" applyFont="1" applyFill="1"/>
    <xf numFmtId="0" fontId="26" fillId="2" borderId="0" xfId="0" applyFont="1" applyFill="1"/>
    <xf numFmtId="0" fontId="26" fillId="0" borderId="0" xfId="0" applyFont="1" applyFill="1"/>
    <xf numFmtId="0" fontId="13" fillId="2" borderId="0" xfId="0" applyFont="1" applyFill="1" applyBorder="1"/>
    <xf numFmtId="0" fontId="8" fillId="0" borderId="0" xfId="0" applyFont="1" applyFill="1"/>
    <xf numFmtId="0" fontId="13" fillId="0" borderId="0" xfId="0" applyFont="1" applyFill="1" applyBorder="1"/>
    <xf numFmtId="0" fontId="38" fillId="2" borderId="0" xfId="0" applyFont="1" applyFill="1"/>
    <xf numFmtId="14" fontId="13" fillId="2" borderId="0" xfId="0" applyNumberFormat="1" applyFont="1" applyFill="1" applyBorder="1"/>
    <xf numFmtId="9" fontId="13" fillId="2" borderId="0" xfId="2" applyFont="1" applyFill="1" applyBorder="1"/>
    <xf numFmtId="0" fontId="13" fillId="0" borderId="0" xfId="0" applyFont="1" applyFill="1" applyBorder="1" applyAlignment="1">
      <alignment horizontal="right" vertical="center" wrapText="1"/>
    </xf>
    <xf numFmtId="9" fontId="13" fillId="2" borderId="0" xfId="0" applyNumberFormat="1" applyFont="1" applyFill="1" applyBorder="1"/>
    <xf numFmtId="9" fontId="13" fillId="0" borderId="0" xfId="2" applyFont="1" applyFill="1" applyBorder="1"/>
    <xf numFmtId="9" fontId="4" fillId="2" borderId="0" xfId="0" applyNumberFormat="1" applyFont="1" applyFill="1"/>
    <xf numFmtId="14" fontId="13" fillId="0" borderId="0" xfId="0" applyNumberFormat="1" applyFont="1" applyFill="1" applyBorder="1"/>
    <xf numFmtId="164" fontId="13" fillId="0" borderId="0" xfId="2" applyNumberFormat="1" applyFont="1" applyFill="1" applyBorder="1"/>
    <xf numFmtId="164" fontId="4" fillId="0" borderId="0" xfId="0" applyNumberFormat="1" applyFont="1" applyFill="1"/>
    <xf numFmtId="0" fontId="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" fontId="4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3" fillId="0" borderId="0" xfId="27" applyNumberFormat="1" applyFont="1"/>
    <xf numFmtId="3" fontId="13" fillId="0" borderId="0" xfId="27" applyNumberFormat="1" applyFont="1" applyFill="1"/>
    <xf numFmtId="0" fontId="61" fillId="0" borderId="0" xfId="0" applyFont="1"/>
    <xf numFmtId="0" fontId="17" fillId="0" borderId="0" xfId="27" applyFont="1"/>
    <xf numFmtId="1" fontId="29" fillId="0" borderId="0" xfId="24" applyNumberFormat="1" applyFont="1"/>
    <xf numFmtId="164" fontId="29" fillId="0" borderId="0" xfId="24" applyNumberFormat="1" applyFont="1" applyAlignment="1"/>
    <xf numFmtId="4" fontId="4" fillId="0" borderId="0" xfId="0" applyNumberFormat="1" applyFont="1"/>
    <xf numFmtId="167" fontId="52" fillId="0" borderId="0" xfId="0" applyNumberFormat="1" applyFont="1"/>
    <xf numFmtId="0" fontId="10" fillId="0" borderId="0" xfId="8" applyFont="1" applyBorder="1" applyAlignment="1"/>
    <xf numFmtId="0" fontId="27" fillId="0" borderId="0" xfId="8" applyFont="1" applyBorder="1" applyAlignment="1"/>
    <xf numFmtId="0" fontId="26" fillId="0" borderId="0" xfId="5" applyFont="1" applyFill="1" applyBorder="1" applyAlignment="1">
      <alignment horizontal="left"/>
    </xf>
    <xf numFmtId="165" fontId="13" fillId="0" borderId="0" xfId="18" applyNumberFormat="1" applyFont="1" applyFill="1" applyBorder="1" applyAlignment="1">
      <alignment horizontal="right"/>
    </xf>
    <xf numFmtId="165" fontId="12" fillId="0" borderId="0" xfId="18" applyNumberFormat="1" applyFill="1" applyAlignment="1">
      <alignment horizontal="right"/>
    </xf>
    <xf numFmtId="0" fontId="12" fillId="0" borderId="0" xfId="18" applyFill="1" applyBorder="1" applyAlignment="1">
      <alignment horizontal="right"/>
    </xf>
    <xf numFmtId="9" fontId="12" fillId="0" borderId="0" xfId="2" applyFont="1" applyFill="1" applyAlignment="1">
      <alignment horizontal="right"/>
    </xf>
    <xf numFmtId="9" fontId="13" fillId="0" borderId="0" xfId="15" applyFont="1" applyFill="1" applyBorder="1" applyAlignment="1">
      <alignment horizontal="right"/>
    </xf>
    <xf numFmtId="9" fontId="12" fillId="0" borderId="0" xfId="18" applyNumberFormat="1" applyFill="1" applyAlignment="1">
      <alignment horizontal="right"/>
    </xf>
    <xf numFmtId="10" fontId="13" fillId="0" borderId="0" xfId="2" applyNumberFormat="1" applyFont="1" applyFill="1" applyBorder="1"/>
    <xf numFmtId="0" fontId="7" fillId="0" borderId="1" xfId="36" applyFont="1" applyBorder="1" applyAlignment="1"/>
    <xf numFmtId="0" fontId="7" fillId="0" borderId="1" xfId="23" applyFont="1" applyBorder="1" applyAlignment="1">
      <alignment horizontal="center"/>
    </xf>
    <xf numFmtId="0" fontId="7" fillId="0" borderId="0" xfId="2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0" borderId="1" xfId="36" applyFont="1" applyBorder="1" applyAlignment="1">
      <alignment horizontal="center"/>
    </xf>
    <xf numFmtId="0" fontId="7" fillId="0" borderId="0" xfId="36" applyFont="1" applyBorder="1" applyAlignment="1">
      <alignment horizontal="center"/>
    </xf>
    <xf numFmtId="0" fontId="10" fillId="0" borderId="0" xfId="20" applyFont="1" applyFill="1" applyAlignment="1">
      <alignment wrapText="1"/>
    </xf>
    <xf numFmtId="0" fontId="27" fillId="0" borderId="0" xfId="20" applyFont="1" applyFill="1" applyAlignment="1">
      <alignment wrapText="1"/>
    </xf>
    <xf numFmtId="0" fontId="13" fillId="0" borderId="0" xfId="18" applyFont="1" applyBorder="1" applyAlignment="1">
      <alignment horizontal="center" vertical="center"/>
    </xf>
    <xf numFmtId="0" fontId="7" fillId="0" borderId="1" xfId="3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2">
    <cellStyle name="Comma 2" xfId="33"/>
    <cellStyle name="Normal 2" xfId="29"/>
    <cellStyle name="Normal 2 3" xfId="7"/>
    <cellStyle name="Normal 3 3 2" xfId="28"/>
    <cellStyle name="Normal 6 2" xfId="22"/>
    <cellStyle name="Normal_aktuális_témák_cds" xfId="4"/>
    <cellStyle name="Normal_aktuális_témák_lakasar" xfId="10"/>
    <cellStyle name="Per cent 2" xfId="30"/>
    <cellStyle name="Відсотковий" xfId="2" builtinId="5"/>
    <cellStyle name="Відсотковий 2 2 2" xfId="15"/>
    <cellStyle name="Відсотковий 2 2 2 2" xfId="14"/>
    <cellStyle name="Відсотковий 3" xfId="26"/>
    <cellStyle name="Гіперпосилання" xfId="23" builtinId="8"/>
    <cellStyle name="Гіперпосилання 2" xfId="3"/>
    <cellStyle name="Гіперпосилання 2 2 2 2" xfId="40"/>
    <cellStyle name="Гіперпосилання 2 2 2 3" xfId="36"/>
    <cellStyle name="Гіперпосилання 3" xfId="32"/>
    <cellStyle name="Звичайний" xfId="0" builtinId="0"/>
    <cellStyle name="Звичайний 2 2 2" xfId="16"/>
    <cellStyle name="Звичайний 2 2 2 2" xfId="39"/>
    <cellStyle name="Звичайний 2 3" xfId="12"/>
    <cellStyle name="Звичайний 2 5" xfId="24"/>
    <cellStyle name="Звичайний 3" xfId="27"/>
    <cellStyle name="Звичайний 3 2" xfId="31"/>
    <cellStyle name="Звичайний 4 2 2" xfId="6"/>
    <cellStyle name="Звичайний 4 2 2 2" xfId="13"/>
    <cellStyle name="Звичайний 5" xfId="41"/>
    <cellStyle name="Звичайний 6 12 3 2" xfId="19"/>
    <cellStyle name="Звичайний 6 12 3 3" xfId="5"/>
    <cellStyle name="Обычный 10 2" xfId="21"/>
    <cellStyle name="Обычный 10 3" xfId="9"/>
    <cellStyle name="Обычный 2 10 2" xfId="20"/>
    <cellStyle name="Обычный 2 10 3" xfId="8"/>
    <cellStyle name="Обычный 2 2 2" xfId="18"/>
    <cellStyle name="Обычный 2 4" xfId="11"/>
    <cellStyle name="Обычный 3 2" xfId="17"/>
    <cellStyle name="Обычный 4" xfId="38"/>
    <cellStyle name="Обычный 4 2" xfId="35"/>
    <cellStyle name="Обычный_КС2008_уточн" xfId="25"/>
    <cellStyle name="Финансовый 2" xfId="34"/>
    <cellStyle name="Фінансовий" xfId="1" builtinId="3"/>
    <cellStyle name="Фінансовий 2" xfId="37"/>
  </cellStyles>
  <dxfs count="0"/>
  <tableStyles count="0" defaultTableStyle="TableStyleMedium2" defaultPivotStyle="PivotStyleLight16"/>
  <colors>
    <mruColors>
      <color rgb="FF505050"/>
      <color rgb="FF46AFE6"/>
      <color rgb="FF91C864"/>
      <color rgb="FFDC4B64"/>
      <color rgb="FF8C969B"/>
      <color rgb="FF7D0532"/>
      <color rgb="FF057D46"/>
      <color rgb="FF005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1.xml"/><Relationship Id="rId1" Type="http://schemas.microsoft.com/office/2011/relationships/chartStyle" Target="style31.xml"/><Relationship Id="rId4" Type="http://schemas.openxmlformats.org/officeDocument/2006/relationships/chartUserShapes" Target="../drawings/drawing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9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1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1.xml"/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'1'!$I$10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1359.703</c:v>
                </c:pt>
                <c:pt idx="1">
                  <c:v>1493.3</c:v>
                </c:pt>
                <c:pt idx="2">
                  <c:v>1822.8409999999999</c:v>
                </c:pt>
                <c:pt idx="3">
                  <c:v>2053.232</c:v>
                </c:pt>
                <c:pt idx="4">
                  <c:v>1970.145</c:v>
                </c:pt>
                <c:pt idx="5">
                  <c:v>2042.9179999999999</c:v>
                </c:pt>
                <c:pt idx="6">
                  <c:v>2167.5549999999998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4-499D-9D84-19AA41697C44}"/>
            </c:ext>
          </c:extLst>
        </c:ser>
        <c:ser>
          <c:idx val="1"/>
          <c:order val="2"/>
          <c:tx>
            <c:strRef>
              <c:f>'1'!$I$11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63.493000000000002</c:v>
                </c:pt>
                <c:pt idx="1">
                  <c:v>63.9</c:v>
                </c:pt>
                <c:pt idx="2">
                  <c:v>64.903000000000006</c:v>
                </c:pt>
                <c:pt idx="3">
                  <c:v>64.802000000000007</c:v>
                </c:pt>
                <c:pt idx="4">
                  <c:v>64.629000000000005</c:v>
                </c:pt>
                <c:pt idx="5">
                  <c:v>65.903999999999996</c:v>
                </c:pt>
                <c:pt idx="6">
                  <c:v>70.869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4-499D-9D84-19AA41697C44}"/>
            </c:ext>
          </c:extLst>
        </c:ser>
        <c:ser>
          <c:idx val="3"/>
          <c:order val="3"/>
          <c:tx>
            <c:strRef>
              <c:f>'1'!$I$13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125.322</c:v>
                </c:pt>
                <c:pt idx="1">
                  <c:v>162.19999999999999</c:v>
                </c:pt>
                <c:pt idx="2">
                  <c:v>187.57300000000001</c:v>
                </c:pt>
                <c:pt idx="3">
                  <c:v>215.834</c:v>
                </c:pt>
                <c:pt idx="4">
                  <c:v>212.833</c:v>
                </c:pt>
                <c:pt idx="5">
                  <c:v>213.56800000000001</c:v>
                </c:pt>
                <c:pt idx="6">
                  <c:v>214.99600000000001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14-499D-9D84-19AA4169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'1'!$I$12</c:f>
              <c:strCache>
                <c:ptCount val="1"/>
                <c:pt idx="0">
                  <c:v>Кредитні спілки (п. ш.)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2.218</c:v>
                </c:pt>
                <c:pt idx="1">
                  <c:v>2.5</c:v>
                </c:pt>
                <c:pt idx="2">
                  <c:v>2.3170000000000002</c:v>
                </c:pt>
                <c:pt idx="3">
                  <c:v>2.33</c:v>
                </c:pt>
                <c:pt idx="4">
                  <c:v>1.7310000000000001</c:v>
                </c:pt>
                <c:pt idx="5">
                  <c:v>1.68</c:v>
                </c:pt>
                <c:pt idx="6">
                  <c:v>1.524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14-499D-9D84-19AA41697C44}"/>
            </c:ext>
          </c:extLst>
        </c:ser>
        <c:ser>
          <c:idx val="4"/>
          <c:order val="4"/>
          <c:tx>
            <c:strRef>
              <c:f>'1'!$I$14</c:f>
              <c:strCache>
                <c:ptCount val="1"/>
                <c:pt idx="0">
                  <c:v>Ломбарди (п. ш.)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3.7210000000000001</c:v>
                </c:pt>
                <c:pt idx="1">
                  <c:v>4.3</c:v>
                </c:pt>
                <c:pt idx="2">
                  <c:v>3.8540000000000001</c:v>
                </c:pt>
                <c:pt idx="3">
                  <c:v>4.1769999999999996</c:v>
                </c:pt>
                <c:pt idx="4">
                  <c:v>4.2169999999999996</c:v>
                </c:pt>
                <c:pt idx="5">
                  <c:v>4.2850000000000001</c:v>
                </c:pt>
                <c:pt idx="6">
                  <c:v>4.3070000000000004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14-499D-9D84-19AA4169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0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cat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0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'5'!$I$9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'5'!$J$7:$P$7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'5'!$J$9:$P$9</c:f>
              <c:numCache>
                <c:formatCode>#\ ##0.0</c:formatCode>
                <c:ptCount val="7"/>
                <c:pt idx="0">
                  <c:v>51.4</c:v>
                </c:pt>
                <c:pt idx="1">
                  <c:v>50.5</c:v>
                </c:pt>
                <c:pt idx="2">
                  <c:v>49</c:v>
                </c:pt>
                <c:pt idx="3">
                  <c:v>47.3</c:v>
                </c:pt>
                <c:pt idx="4">
                  <c:v>46.6</c:v>
                </c:pt>
                <c:pt idx="5">
                  <c:v>47.4</c:v>
                </c:pt>
                <c:pt idx="6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8-4C24-B95B-079987FBD2C3}"/>
            </c:ext>
          </c:extLst>
        </c:ser>
        <c:ser>
          <c:idx val="2"/>
          <c:order val="1"/>
          <c:tx>
            <c:strRef>
              <c:f>'5'!$I$8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'5'!$J$7:$P$7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'5'!$J$8:$P$8</c:f>
              <c:numCache>
                <c:formatCode>#\ ##0.0</c:formatCode>
                <c:ptCount val="7"/>
                <c:pt idx="0">
                  <c:v>12.1</c:v>
                </c:pt>
                <c:pt idx="1">
                  <c:v>13.4</c:v>
                </c:pt>
                <c:pt idx="2">
                  <c:v>15.9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8-4C24-B95B-079987FBD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'5'!$I$10</c:f>
              <c:strCache>
                <c:ptCount val="1"/>
                <c:pt idx="0">
                  <c:v>Number of insurers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'5'!$J$7:$P$7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'5'!$J$10:$P$10</c:f>
              <c:numCache>
                <c:formatCode>#,##0</c:formatCode>
                <c:ptCount val="7"/>
                <c:pt idx="0">
                  <c:v>281</c:v>
                </c:pt>
                <c:pt idx="1">
                  <c:v>233</c:v>
                </c:pt>
                <c:pt idx="2">
                  <c:v>210</c:v>
                </c:pt>
                <c:pt idx="3">
                  <c:v>155</c:v>
                </c:pt>
                <c:pt idx="4">
                  <c:v>145</c:v>
                </c:pt>
                <c:pt idx="5">
                  <c:v>142</c:v>
                </c:pt>
                <c:pt idx="6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8-4C24-B95B-079987FBD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52577298690066476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'6'!$J$18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'6'!$K$18:$M$18</c:f>
              <c:numCache>
                <c:formatCode>0%</c:formatCode>
                <c:ptCount val="3"/>
                <c:pt idx="0">
                  <c:v>0.2117</c:v>
                </c:pt>
                <c:pt idx="2">
                  <c:v>0.2104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7-4358-9094-1EB94F891B90}"/>
            </c:ext>
          </c:extLst>
        </c:ser>
        <c:ser>
          <c:idx val="0"/>
          <c:order val="1"/>
          <c:tx>
            <c:strRef>
              <c:f>'6'!$J$17</c:f>
              <c:strCache>
                <c:ptCount val="1"/>
                <c:pt idx="0">
                  <c:v>Кошти у МТСБУ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37-4358-9094-1EB94F891B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'6'!$K$17:$M$17</c:f>
              <c:numCache>
                <c:formatCode>0%</c:formatCode>
                <c:ptCount val="3"/>
                <c:pt idx="0">
                  <c:v>0</c:v>
                </c:pt>
                <c:pt idx="2">
                  <c:v>8.3199999999999996E-2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7-4358-9094-1EB94F891B90}"/>
            </c:ext>
          </c:extLst>
        </c:ser>
        <c:ser>
          <c:idx val="1"/>
          <c:order val="2"/>
          <c:tx>
            <c:strRef>
              <c:f>'6'!$J$16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'6'!$K$16:$M$16</c:f>
              <c:numCache>
                <c:formatCode>0%</c:formatCode>
                <c:ptCount val="3"/>
                <c:pt idx="0">
                  <c:v>2.2200000000000001E-2</c:v>
                </c:pt>
                <c:pt idx="2">
                  <c:v>0.12379999999999999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7-4358-9094-1EB94F891B90}"/>
            </c:ext>
          </c:extLst>
        </c:ser>
        <c:ser>
          <c:idx val="2"/>
          <c:order val="3"/>
          <c:tx>
            <c:strRef>
              <c:f>'6'!$J$15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'6'!$K$15:$M$15</c:f>
              <c:numCache>
                <c:formatCode>0%</c:formatCode>
                <c:ptCount val="3"/>
                <c:pt idx="0">
                  <c:v>0.31590000000000001</c:v>
                </c:pt>
                <c:pt idx="2">
                  <c:v>0.1527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7-4358-9094-1EB94F891B90}"/>
            </c:ext>
          </c:extLst>
        </c:ser>
        <c:ser>
          <c:idx val="3"/>
          <c:order val="4"/>
          <c:tx>
            <c:strRef>
              <c:f>'6'!$J$14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'6'!$K$14:$M$14</c:f>
              <c:numCache>
                <c:formatCode>0%</c:formatCode>
                <c:ptCount val="3"/>
                <c:pt idx="0">
                  <c:v>0.37580000000000002</c:v>
                </c:pt>
                <c:pt idx="2">
                  <c:v>0.16880000000000001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37-4358-9094-1EB94F891B90}"/>
            </c:ext>
          </c:extLst>
        </c:ser>
        <c:ser>
          <c:idx val="4"/>
          <c:order val="5"/>
          <c:tx>
            <c:strRef>
              <c:f>'6'!$J$13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-8.3642932929564092E-3"/>
                  <c:y val="-6.5550348782711634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37-4358-9094-1EB94F891B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'6'!$K$13:$M$13</c:f>
              <c:numCache>
                <c:formatCode>0%</c:formatCode>
                <c:ptCount val="3"/>
                <c:pt idx="0">
                  <c:v>1.35E-2</c:v>
                </c:pt>
                <c:pt idx="2">
                  <c:v>4.5199999999999997E-2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37-4358-9094-1EB94F891B90}"/>
            </c:ext>
          </c:extLst>
        </c:ser>
        <c:ser>
          <c:idx val="10"/>
          <c:order val="6"/>
          <c:tx>
            <c:strRef>
              <c:f>'6'!$J$12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5.0185759757738417E-2"/>
                  <c:y val="5.7208237986270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937-4358-9094-1EB94F891B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'6'!$K$12:$M$12</c:f>
              <c:numCache>
                <c:formatCode>0%</c:formatCode>
                <c:ptCount val="3"/>
                <c:pt idx="0">
                  <c:v>3.6499999999999998E-2</c:v>
                </c:pt>
                <c:pt idx="2">
                  <c:v>0.13539999999999999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37-4358-9094-1EB94F891B90}"/>
            </c:ext>
          </c:extLst>
        </c:ser>
        <c:ser>
          <c:idx val="5"/>
          <c:order val="7"/>
          <c:tx>
            <c:strRef>
              <c:f>'6'!$J$11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'6'!$K$11:$M$11</c:f>
              <c:numCache>
                <c:formatCode>0%</c:formatCode>
                <c:ptCount val="3"/>
                <c:pt idx="0">
                  <c:v>2.4400000000000002E-2</c:v>
                </c:pt>
                <c:pt idx="2">
                  <c:v>8.0500000000000002E-2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37-4358-9094-1EB94F891B90}"/>
            </c:ext>
          </c:extLst>
        </c:ser>
        <c:ser>
          <c:idx val="7"/>
          <c:order val="8"/>
          <c:tx>
            <c:strRef>
              <c:f>'6'!$J$19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rgbClr val="005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'6'!$K$19:$N$19</c:f>
              <c:numCache>
                <c:formatCode>0%</c:formatCode>
                <c:ptCount val="4"/>
                <c:pt idx="1">
                  <c:v>0.1215</c:v>
                </c:pt>
                <c:pt idx="3">
                  <c:v>0.43930000000000002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37-4358-9094-1EB94F891B90}"/>
            </c:ext>
          </c:extLst>
        </c:ser>
        <c:ser>
          <c:idx val="8"/>
          <c:order val="9"/>
          <c:tx>
            <c:strRef>
              <c:f>'6'!$J$20</c:f>
              <c:strCache>
                <c:ptCount val="1"/>
                <c:pt idx="0">
                  <c:v>Страхові резерви</c:v>
                </c:pt>
              </c:strCache>
            </c:strRef>
          </c:tx>
          <c:spPr>
            <a:solidFill>
              <a:srgbClr val="46AF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'6'!$K$20:$N$20</c:f>
              <c:numCache>
                <c:formatCode>0%</c:formatCode>
                <c:ptCount val="4"/>
                <c:pt idx="1">
                  <c:v>0.83299999999999996</c:v>
                </c:pt>
                <c:pt idx="3">
                  <c:v>0.44529999999999997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37-4358-9094-1EB94F891B90}"/>
            </c:ext>
          </c:extLst>
        </c:ser>
        <c:ser>
          <c:idx val="9"/>
          <c:order val="10"/>
          <c:tx>
            <c:strRef>
              <c:f>'6'!$J$21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46AFE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'6'!$K$9:$N$10</c:f>
              <c:multiLvlStrCache>
                <c:ptCount val="4"/>
                <c:lvl>
                  <c:pt idx="0">
                    <c:v>Активи</c:v>
                  </c:pt>
                  <c:pt idx="1">
                    <c:v>Пасиви</c:v>
                  </c:pt>
                  <c:pt idx="2">
                    <c:v>Активи</c:v>
                  </c:pt>
                  <c:pt idx="3">
                    <c:v>Пасиви</c:v>
                  </c:pt>
                </c:lvl>
                <c:lvl>
                  <c:pt idx="0">
                    <c:v>Страховики життя</c:v>
                  </c:pt>
                  <c:pt idx="2">
                    <c:v>Ризикові страховики</c:v>
                  </c:pt>
                </c:lvl>
              </c:multiLvlStrCache>
            </c:multiLvlStrRef>
          </c:cat>
          <c:val>
            <c:numRef>
              <c:f>'6'!$K$21:$N$21</c:f>
              <c:numCache>
                <c:formatCode>0%</c:formatCode>
                <c:ptCount val="4"/>
                <c:pt idx="1">
                  <c:v>4.5499999999999999E-2</c:v>
                </c:pt>
                <c:pt idx="3">
                  <c:v>0.1154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37-4358-9094-1EB94F891B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3074571560907831"/>
          <c:w val="1"/>
          <c:h val="0.2692542843909217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49980856166564086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'6'!$I$18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'6'!$K$18:$M$18</c:f>
              <c:numCache>
                <c:formatCode>0%</c:formatCode>
                <c:ptCount val="3"/>
                <c:pt idx="0">
                  <c:v>0.2117</c:v>
                </c:pt>
                <c:pt idx="2">
                  <c:v>0.2104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D-4EB8-A91C-2A59BA8D2EA1}"/>
            </c:ext>
          </c:extLst>
        </c:ser>
        <c:ser>
          <c:idx val="0"/>
          <c:order val="1"/>
          <c:tx>
            <c:strRef>
              <c:f>'6'!$I$17</c:f>
              <c:strCache>
                <c:ptCount val="1"/>
                <c:pt idx="0">
                  <c:v>Balances at MTIBU*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D-4EB8-A91C-2A59BA8D2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'6'!$K$17:$M$17</c:f>
              <c:numCache>
                <c:formatCode>0%</c:formatCode>
                <c:ptCount val="3"/>
                <c:pt idx="0">
                  <c:v>0</c:v>
                </c:pt>
                <c:pt idx="2">
                  <c:v>8.3199999999999996E-2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D-4EB8-A91C-2A59BA8D2EA1}"/>
            </c:ext>
          </c:extLst>
        </c:ser>
        <c:ser>
          <c:idx val="1"/>
          <c:order val="2"/>
          <c:tx>
            <c:strRef>
              <c:f>'6'!$I$16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'6'!$K$16:$M$16</c:f>
              <c:numCache>
                <c:formatCode>0%</c:formatCode>
                <c:ptCount val="3"/>
                <c:pt idx="0">
                  <c:v>2.2200000000000001E-2</c:v>
                </c:pt>
                <c:pt idx="2">
                  <c:v>0.12379999999999999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D-4EB8-A91C-2A59BA8D2EA1}"/>
            </c:ext>
          </c:extLst>
        </c:ser>
        <c:ser>
          <c:idx val="2"/>
          <c:order val="3"/>
          <c:tx>
            <c:strRef>
              <c:f>'6'!$I$15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'6'!$K$15:$M$15</c:f>
              <c:numCache>
                <c:formatCode>0%</c:formatCode>
                <c:ptCount val="3"/>
                <c:pt idx="0">
                  <c:v>0.31590000000000001</c:v>
                </c:pt>
                <c:pt idx="2">
                  <c:v>0.1527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D-4EB8-A91C-2A59BA8D2EA1}"/>
            </c:ext>
          </c:extLst>
        </c:ser>
        <c:ser>
          <c:idx val="3"/>
          <c:order val="4"/>
          <c:tx>
            <c:strRef>
              <c:f>'6'!$I$14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'6'!$K$14:$M$14</c:f>
              <c:numCache>
                <c:formatCode>0%</c:formatCode>
                <c:ptCount val="3"/>
                <c:pt idx="0">
                  <c:v>0.37580000000000002</c:v>
                </c:pt>
                <c:pt idx="2">
                  <c:v>0.16880000000000001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4D-4EB8-A91C-2A59BA8D2EA1}"/>
            </c:ext>
          </c:extLst>
        </c:ser>
        <c:ser>
          <c:idx val="4"/>
          <c:order val="5"/>
          <c:tx>
            <c:strRef>
              <c:f>'6'!$I$13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-1.6728586585912818E-2"/>
                  <c:y val="-1.2353855490261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4D-4EB8-A91C-2A59BA8D2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'6'!$K$13:$M$13</c:f>
              <c:numCache>
                <c:formatCode>0%</c:formatCode>
                <c:ptCount val="3"/>
                <c:pt idx="0">
                  <c:v>1.35E-2</c:v>
                </c:pt>
                <c:pt idx="2">
                  <c:v>4.5199999999999997E-2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4D-4EB8-A91C-2A59BA8D2EA1}"/>
            </c:ext>
          </c:extLst>
        </c:ser>
        <c:ser>
          <c:idx val="10"/>
          <c:order val="6"/>
          <c:tx>
            <c:strRef>
              <c:f>'6'!$I$12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3.3457173171825637E-2"/>
                  <c:y val="5.390835579514825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4D-4EB8-A91C-2A59BA8D2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'6'!$K$12:$M$12</c:f>
              <c:numCache>
                <c:formatCode>0%</c:formatCode>
                <c:ptCount val="3"/>
                <c:pt idx="0">
                  <c:v>3.6499999999999998E-2</c:v>
                </c:pt>
                <c:pt idx="2">
                  <c:v>0.13539999999999999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4D-4EB8-A91C-2A59BA8D2EA1}"/>
            </c:ext>
          </c:extLst>
        </c:ser>
        <c:ser>
          <c:idx val="5"/>
          <c:order val="7"/>
          <c:tx>
            <c:strRef>
              <c:f>'6'!$I$11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'6'!$K$11:$M$11</c:f>
              <c:numCache>
                <c:formatCode>0%</c:formatCode>
                <c:ptCount val="3"/>
                <c:pt idx="0">
                  <c:v>2.4400000000000002E-2</c:v>
                </c:pt>
                <c:pt idx="2">
                  <c:v>8.0500000000000002E-2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4D-4EB8-A91C-2A59BA8D2EA1}"/>
            </c:ext>
          </c:extLst>
        </c:ser>
        <c:ser>
          <c:idx val="7"/>
          <c:order val="8"/>
          <c:tx>
            <c:strRef>
              <c:f>'6'!$I$19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'6'!$K$19:$N$19</c:f>
              <c:numCache>
                <c:formatCode>0%</c:formatCode>
                <c:ptCount val="4"/>
                <c:pt idx="1">
                  <c:v>0.1215</c:v>
                </c:pt>
                <c:pt idx="3">
                  <c:v>0.43930000000000002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4D-4EB8-A91C-2A59BA8D2EA1}"/>
            </c:ext>
          </c:extLst>
        </c:ser>
        <c:ser>
          <c:idx val="8"/>
          <c:order val="9"/>
          <c:tx>
            <c:strRef>
              <c:f>'6'!$I$20</c:f>
              <c:strCache>
                <c:ptCount val="1"/>
                <c:pt idx="0">
                  <c:v>Insurance reserves</c:v>
                </c:pt>
              </c:strCache>
            </c:strRef>
          </c:tx>
          <c:spPr>
            <a:solidFill>
              <a:srgbClr val="46AF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'6'!$K$20:$N$20</c:f>
              <c:numCache>
                <c:formatCode>0%</c:formatCode>
                <c:ptCount val="4"/>
                <c:pt idx="1">
                  <c:v>0.83299999999999996</c:v>
                </c:pt>
                <c:pt idx="3">
                  <c:v>0.44529999999999997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4D-4EB8-A91C-2A59BA8D2EA1}"/>
            </c:ext>
          </c:extLst>
        </c:ser>
        <c:ser>
          <c:idx val="9"/>
          <c:order val="10"/>
          <c:tx>
            <c:strRef>
              <c:f>'6'!$I$21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6AFE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'6'!$K$7:$N$8</c:f>
              <c:multiLvlStrCache>
                <c:ptCount val="4"/>
                <c:lvl>
                  <c:pt idx="0">
                    <c:v>Assets </c:v>
                  </c:pt>
                  <c:pt idx="1">
                    <c:v>Equity and Liabilities</c:v>
                  </c:pt>
                  <c:pt idx="2">
                    <c:v>Assets </c:v>
                  </c:pt>
                  <c:pt idx="3">
                    <c:v>Equity and Liabilities</c:v>
                  </c:pt>
                </c:lvl>
                <c:lvl>
                  <c:pt idx="0">
                    <c:v>Life</c:v>
                  </c:pt>
                  <c:pt idx="2">
                    <c:v>Non-life</c:v>
                  </c:pt>
                </c:lvl>
              </c:multiLvlStrCache>
            </c:multiLvlStrRef>
          </c:cat>
          <c:val>
            <c:numRef>
              <c:f>'6'!$K$21:$N$21</c:f>
              <c:numCache>
                <c:formatCode>0%</c:formatCode>
                <c:ptCount val="4"/>
                <c:pt idx="1">
                  <c:v>4.5499999999999999E-2</c:v>
                </c:pt>
                <c:pt idx="3">
                  <c:v>0.1154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E4D-4EB8-A91C-2A59BA8D2E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3103844372394633"/>
          <c:w val="1"/>
          <c:h val="0.26896155627605373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'7'!$G$16</c:f>
              <c:strCache>
                <c:ptCount val="1"/>
                <c:pt idx="0">
                  <c:v>Депозити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B6-4B32-BF87-D8F3BF8CF7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B6-4B32-BF87-D8F3BF8CF7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B6-4B32-BF87-D8F3BF8CF7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0D3ECF4-9340-43BA-937C-60A81EC1DCBC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1B6-4B32-BF87-D8F3BF8CF79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9451593-B236-4A97-8F83-5AF0EE16D17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1B6-4B32-BF87-D8F3BF8CF7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7A16883-F247-4FC5-BE68-A1F6987BDB9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1B6-4B32-BF87-D8F3BF8CF7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EF3D3CA-A911-4B77-866F-23AF73CD880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1B6-4B32-BF87-D8F3BF8CF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'7'!$J$16:$P$16</c:f>
              <c:numCache>
                <c:formatCode>0.0</c:formatCode>
                <c:ptCount val="7"/>
                <c:pt idx="0">
                  <c:v>12.3</c:v>
                </c:pt>
                <c:pt idx="1">
                  <c:v>13.5</c:v>
                </c:pt>
                <c:pt idx="2">
                  <c:v>12.4</c:v>
                </c:pt>
                <c:pt idx="3">
                  <c:v>11.6</c:v>
                </c:pt>
                <c:pt idx="4">
                  <c:v>10.8</c:v>
                </c:pt>
                <c:pt idx="5">
                  <c:v>12.9</c:v>
                </c:pt>
                <c:pt idx="6">
                  <c:v>15.6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'7'!$Q$16:$W$16</c15:f>
                <c15:dlblRangeCache>
                  <c:ptCount val="7"/>
                  <c:pt idx="0">
                    <c:v>28%</c:v>
                  </c:pt>
                  <c:pt idx="1">
                    <c:v>32%</c:v>
                  </c:pt>
                  <c:pt idx="2">
                    <c:v>25%</c:v>
                  </c:pt>
                  <c:pt idx="3">
                    <c:v>22%</c:v>
                  </c:pt>
                  <c:pt idx="4">
                    <c:v>20%</c:v>
                  </c:pt>
                  <c:pt idx="5">
                    <c:v>24%</c:v>
                  </c:pt>
                  <c:pt idx="6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F1B6-4B32-BF87-D8F3BF8CF799}"/>
            </c:ext>
          </c:extLst>
        </c:ser>
        <c:ser>
          <c:idx val="6"/>
          <c:order val="1"/>
          <c:tx>
            <c:strRef>
              <c:f>'7'!$G$15</c:f>
              <c:strCache>
                <c:ptCount val="1"/>
                <c:pt idx="0">
                  <c:v>Державні цінні папери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1B6-4B32-BF87-D8F3BF8CF7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1B6-4B32-BF87-D8F3BF8CF7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1B6-4B32-BF87-D8F3BF8CF7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EA52D99-7951-4880-9B9E-EEAD5948C60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1B6-4B32-BF87-D8F3BF8CF79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65943BF-5346-43F2-9307-B815D7F7C63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1B6-4B32-BF87-D8F3BF8CF7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6237A3D-969C-405D-9155-D627ADD27F6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1B6-4B32-BF87-D8F3BF8CF7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8CA471A-D07D-4375-8033-BD5F3A9E837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1B6-4B32-BF87-D8F3BF8CF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'7'!$J$15:$P$15</c:f>
              <c:numCache>
                <c:formatCode>0.0</c:formatCode>
                <c:ptCount val="7"/>
                <c:pt idx="0">
                  <c:v>7.9</c:v>
                </c:pt>
                <c:pt idx="1">
                  <c:v>9.4</c:v>
                </c:pt>
                <c:pt idx="2">
                  <c:v>14</c:v>
                </c:pt>
                <c:pt idx="3">
                  <c:v>18.100000000000001</c:v>
                </c:pt>
                <c:pt idx="4">
                  <c:v>18.3</c:v>
                </c:pt>
                <c:pt idx="5">
                  <c:v>17.399999999999999</c:v>
                </c:pt>
                <c:pt idx="6">
                  <c:v>18.100000000000001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'7'!$Q$15:$W$15</c15:f>
                <c15:dlblRangeCache>
                  <c:ptCount val="7"/>
                  <c:pt idx="0">
                    <c:v>18%</c:v>
                  </c:pt>
                  <c:pt idx="1">
                    <c:v>22%</c:v>
                  </c:pt>
                  <c:pt idx="2">
                    <c:v>28%</c:v>
                  </c:pt>
                  <c:pt idx="3">
                    <c:v>35%</c:v>
                  </c:pt>
                  <c:pt idx="4">
                    <c:v>35%</c:v>
                  </c:pt>
                  <c:pt idx="5">
                    <c:v>32%</c:v>
                  </c:pt>
                  <c:pt idx="6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F1B6-4B32-BF87-D8F3BF8CF799}"/>
            </c:ext>
          </c:extLst>
        </c:ser>
        <c:ser>
          <c:idx val="5"/>
          <c:order val="2"/>
          <c:tx>
            <c:strRef>
              <c:f>'7'!$G$14</c:f>
              <c:strCache>
                <c:ptCount val="1"/>
                <c:pt idx="0">
                  <c:v>Залишки в МТСБУ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1B6-4B32-BF87-D8F3BF8CF7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1B6-4B32-BF87-D8F3BF8CF7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1B6-4B32-BF87-D8F3BF8CF7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68A7D5A-ED23-4F28-B48E-604577A8C19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1B6-4B32-BF87-D8F3BF8CF79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F0DAABA-8B1D-42C8-82E7-D2FD60E1CC0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1B6-4B32-BF87-D8F3BF8CF7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B7983F6-725C-4473-BE1B-DC18F2ABAB4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1B6-4B32-BF87-D8F3BF8CF7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42E2256-ADB8-4499-9FE7-DAE22E966A1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1B6-4B32-BF87-D8F3BF8CF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'7'!$J$14:$P$14</c:f>
              <c:numCache>
                <c:formatCode>0.0</c:formatCode>
                <c:ptCount val="7"/>
                <c:pt idx="0">
                  <c:v>2.4</c:v>
                </c:pt>
                <c:pt idx="1">
                  <c:v>3.2</c:v>
                </c:pt>
                <c:pt idx="2">
                  <c:v>3.7</c:v>
                </c:pt>
                <c:pt idx="3">
                  <c:v>4.3</c:v>
                </c:pt>
                <c:pt idx="4">
                  <c:v>4.5999999999999996</c:v>
                </c:pt>
                <c:pt idx="5">
                  <c:v>4.4000000000000004</c:v>
                </c:pt>
                <c:pt idx="6">
                  <c:v>4.4000000000000004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'7'!$Q$14:$W$14</c15:f>
                <c15:dlblRangeCache>
                  <c:ptCount val="7"/>
                  <c:pt idx="0">
                    <c:v>6%</c:v>
                  </c:pt>
                  <c:pt idx="1">
                    <c:v>7%</c:v>
                  </c:pt>
                  <c:pt idx="2">
                    <c:v>7%</c:v>
                  </c:pt>
                  <c:pt idx="3">
                    <c:v>8%</c:v>
                  </c:pt>
                  <c:pt idx="4">
                    <c:v>9%</c:v>
                  </c:pt>
                  <c:pt idx="5">
                    <c:v>8%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F1B6-4B32-BF87-D8F3BF8CF799}"/>
            </c:ext>
          </c:extLst>
        </c:ser>
        <c:ser>
          <c:idx val="3"/>
          <c:order val="3"/>
          <c:tx>
            <c:strRef>
              <c:f>'7'!$G$12</c:f>
              <c:strCache>
                <c:ptCount val="1"/>
                <c:pt idx="0">
                  <c:v>Поточні рахунки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1B6-4B32-BF87-D8F3BF8CF7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1B6-4B32-BF87-D8F3BF8CF7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1B6-4B32-BF87-D8F3BF8CF7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5A54627-7BF4-4440-A1DA-19392FCE0AB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1B6-4B32-BF87-D8F3BF8CF79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701E64D-31E6-4636-997B-31D2A190396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1B6-4B32-BF87-D8F3BF8CF7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2DDB7B0-A843-4265-9171-20CD4474FDD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1B6-4B32-BF87-D8F3BF8CF7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D4E02F1-AFF6-46E2-BA10-77DF783C395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1B6-4B32-BF87-D8F3BF8CF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'7'!$J$12:$P$12</c:f>
              <c:numCache>
                <c:formatCode>0.0</c:formatCode>
                <c:ptCount val="7"/>
                <c:pt idx="0">
                  <c:v>2.9</c:v>
                </c:pt>
                <c:pt idx="1">
                  <c:v>2.9</c:v>
                </c:pt>
                <c:pt idx="2">
                  <c:v>2.5</c:v>
                </c:pt>
                <c:pt idx="3">
                  <c:v>2.7</c:v>
                </c:pt>
                <c:pt idx="4">
                  <c:v>4.2</c:v>
                </c:pt>
                <c:pt idx="5">
                  <c:v>4.5</c:v>
                </c:pt>
                <c:pt idx="6">
                  <c:v>5.4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'7'!$Q$12:$W$12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5%</c:v>
                  </c:pt>
                  <c:pt idx="3">
                    <c:v>5%</c:v>
                  </c:pt>
                  <c:pt idx="4">
                    <c:v>8%</c:v>
                  </c:pt>
                  <c:pt idx="5">
                    <c:v>8%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F1B6-4B32-BF87-D8F3BF8CF799}"/>
            </c:ext>
          </c:extLst>
        </c:ser>
        <c:ser>
          <c:idx val="4"/>
          <c:order val="4"/>
          <c:tx>
            <c:strRef>
              <c:f>'7'!$G$13</c:f>
              <c:strCache>
                <c:ptCount val="1"/>
                <c:pt idx="0">
                  <c:v>Вимоги до перестраховиків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F1B6-4B32-BF87-D8F3BF8CF7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1B6-4B32-BF87-D8F3BF8CF7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1B6-4B32-BF87-D8F3BF8CF7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363E826-1FBE-46B8-828E-F34A309923B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1B6-4B32-BF87-D8F3BF8CF79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E826EDD-CF74-4ABC-AD49-1D4E8A99160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1B6-4B32-BF87-D8F3BF8CF7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06E0D98-AECA-4B19-B550-1F3ABDB8092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1B6-4B32-BF87-D8F3BF8CF7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7380542-AE02-4429-9007-392E041C1A2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1B6-4B32-BF87-D8F3BF8CF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'7'!$J$13:$P$13</c:f>
              <c:numCache>
                <c:formatCode>0.0</c:formatCode>
                <c:ptCount val="7"/>
                <c:pt idx="0">
                  <c:v>5.2</c:v>
                </c:pt>
                <c:pt idx="1">
                  <c:v>5.0999999999999996</c:v>
                </c:pt>
                <c:pt idx="2">
                  <c:v>6.9</c:v>
                </c:pt>
                <c:pt idx="3">
                  <c:v>5.2</c:v>
                </c:pt>
                <c:pt idx="4">
                  <c:v>5.4</c:v>
                </c:pt>
                <c:pt idx="5">
                  <c:v>6.2</c:v>
                </c:pt>
                <c:pt idx="6">
                  <c:v>6.7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'7'!$Q$13:$W$13</c15:f>
                <c15:dlblRangeCache>
                  <c:ptCount val="7"/>
                  <c:pt idx="0">
                    <c:v>12%</c:v>
                  </c:pt>
                  <c:pt idx="1">
                    <c:v>12%</c:v>
                  </c:pt>
                  <c:pt idx="2">
                    <c:v>14%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11%</c:v>
                  </c:pt>
                  <c:pt idx="6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F1B6-4B32-BF87-D8F3BF8CF799}"/>
            </c:ext>
          </c:extLst>
        </c:ser>
        <c:ser>
          <c:idx val="2"/>
          <c:order val="5"/>
          <c:tx>
            <c:strRef>
              <c:f>'7'!$G$11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F1B6-4B32-BF87-D8F3BF8CF7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F1B6-4B32-BF87-D8F3BF8CF7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F1B6-4B32-BF87-D8F3BF8CF7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62E8046-E74C-4982-901B-DDFFC387A05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F1B6-4B32-BF87-D8F3BF8CF79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C426163-F295-4CC0-B7BD-BE4D1372C7A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1B6-4B32-BF87-D8F3BF8CF7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033B947-FC43-4B41-8A89-63B8BDF83FD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F1B6-4B32-BF87-D8F3BF8CF7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BD38582-BF4E-4CCE-B716-C127C0EB96C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F1B6-4B32-BF87-D8F3BF8CF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'7'!$J$11:$P$11</c:f>
              <c:numCache>
                <c:formatCode>0.0</c:formatCode>
                <c:ptCount val="7"/>
                <c:pt idx="0">
                  <c:v>7.9</c:v>
                </c:pt>
                <c:pt idx="1">
                  <c:v>2.8</c:v>
                </c:pt>
                <c:pt idx="2">
                  <c:v>3.5</c:v>
                </c:pt>
                <c:pt idx="3">
                  <c:v>3.7</c:v>
                </c:pt>
                <c:pt idx="4">
                  <c:v>3.7</c:v>
                </c:pt>
                <c:pt idx="5">
                  <c:v>3.4</c:v>
                </c:pt>
                <c:pt idx="6">
                  <c:v>3.9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'7'!$Q$11:$W$11</c15:f>
                <c15:dlblRangeCache>
                  <c:ptCount val="7"/>
                  <c:pt idx="0">
                    <c:v>18%</c:v>
                  </c:pt>
                  <c:pt idx="1">
                    <c:v>7%</c:v>
                  </c:pt>
                  <c:pt idx="2">
                    <c:v>7%</c:v>
                  </c:pt>
                  <c:pt idx="3">
                    <c:v>7%</c:v>
                  </c:pt>
                  <c:pt idx="4">
                    <c:v>7%</c:v>
                  </c:pt>
                  <c:pt idx="5">
                    <c:v>6%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F1B6-4B32-BF87-D8F3BF8CF799}"/>
            </c:ext>
          </c:extLst>
        </c:ser>
        <c:ser>
          <c:idx val="1"/>
          <c:order val="6"/>
          <c:tx>
            <c:strRef>
              <c:f>'7'!$G$10</c:f>
              <c:strCache>
                <c:ptCount val="1"/>
                <c:pt idx="0">
                  <c:v>Нерухоме майно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F1B6-4B32-BF87-D8F3BF8CF7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F1B6-4B32-BF87-D8F3BF8CF7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F1B6-4B32-BF87-D8F3BF8CF7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11413BF-CF6D-41A0-B3EB-471DD376BE0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F1B6-4B32-BF87-D8F3BF8CF79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A072E67-DA83-4BBA-8CBE-CE53B13687B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F1B6-4B32-BF87-D8F3BF8CF7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AC50358-E973-4518-8204-987340D851A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F1B6-4B32-BF87-D8F3BF8CF7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AD71B1C-DBBF-4BF6-903E-AF6F79CA5C0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F1B6-4B32-BF87-D8F3BF8CF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'7'!$J$10:$P$10</c:f>
              <c:numCache>
                <c:formatCode>0.0</c:formatCode>
                <c:ptCount val="7"/>
                <c:pt idx="0">
                  <c:v>2.9</c:v>
                </c:pt>
                <c:pt idx="1">
                  <c:v>3.9</c:v>
                </c:pt>
                <c:pt idx="2">
                  <c:v>4.8</c:v>
                </c:pt>
                <c:pt idx="3">
                  <c:v>4.2</c:v>
                </c:pt>
                <c:pt idx="4">
                  <c:v>4.8</c:v>
                </c:pt>
                <c:pt idx="5">
                  <c:v>4.5999999999999996</c:v>
                </c:pt>
                <c:pt idx="6">
                  <c:v>4.5999999999999996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'7'!$Q$10:$W$10</c15:f>
                <c15:dlblRangeCache>
                  <c:ptCount val="7"/>
                  <c:pt idx="0">
                    <c:v>7%</c:v>
                  </c:pt>
                  <c:pt idx="1">
                    <c:v>9%</c:v>
                  </c:pt>
                  <c:pt idx="2">
                    <c:v>10%</c:v>
                  </c:pt>
                  <c:pt idx="3">
                    <c:v>8%</c:v>
                  </c:pt>
                  <c:pt idx="4">
                    <c:v>9%</c:v>
                  </c:pt>
                  <c:pt idx="5">
                    <c:v>8%</c:v>
                  </c:pt>
                  <c:pt idx="6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F1B6-4B32-BF87-D8F3BF8CF799}"/>
            </c:ext>
          </c:extLst>
        </c:ser>
        <c:ser>
          <c:idx val="0"/>
          <c:order val="7"/>
          <c:tx>
            <c:strRef>
              <c:f>'7'!$G$9</c:f>
              <c:strCache>
                <c:ptCount val="1"/>
                <c:pt idx="0">
                  <c:v>Інші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'7'!$J$9:$P$9</c:f>
              <c:numCache>
                <c:formatCode>0.0</c:formatCode>
                <c:ptCount val="7"/>
                <c:pt idx="0">
                  <c:v>2</c:v>
                </c:pt>
                <c:pt idx="1">
                  <c:v>1.9</c:v>
                </c:pt>
                <c:pt idx="2">
                  <c:v>2.2999999999999998</c:v>
                </c:pt>
                <c:pt idx="3">
                  <c:v>1.9</c:v>
                </c:pt>
                <c:pt idx="4">
                  <c:v>1.2</c:v>
                </c:pt>
                <c:pt idx="5">
                  <c:v>0.8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F1B6-4B32-BF87-D8F3BF8CF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'7'!$H$16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29-4A50-B5FC-29D8948A1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29-4A50-B5FC-29D8948A1F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29-4A50-B5FC-29D8948A1F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B8E9250-FDCB-4C50-9050-389ECD589CC1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D29-4A50-B5FC-29D8948A1F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241708F-8400-4EB7-98DA-42329C1C3F6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D29-4A50-B5FC-29D8948A1F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B7ABF68-B626-4352-99A0-97FD1257F31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D29-4A50-B5FC-29D8948A1F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3430C3D-D1AB-4E48-9637-9909E2AC754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D29-4A50-B5FC-29D8948A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'7'!$J$16:$P$16</c:f>
              <c:numCache>
                <c:formatCode>0.0</c:formatCode>
                <c:ptCount val="7"/>
                <c:pt idx="0">
                  <c:v>12.3</c:v>
                </c:pt>
                <c:pt idx="1">
                  <c:v>13.5</c:v>
                </c:pt>
                <c:pt idx="2">
                  <c:v>12.4</c:v>
                </c:pt>
                <c:pt idx="3">
                  <c:v>11.6</c:v>
                </c:pt>
                <c:pt idx="4">
                  <c:v>10.8</c:v>
                </c:pt>
                <c:pt idx="5">
                  <c:v>12.9</c:v>
                </c:pt>
                <c:pt idx="6">
                  <c:v>15.6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'7'!$Q$16:$W$16</c15:f>
                <c15:dlblRangeCache>
                  <c:ptCount val="7"/>
                  <c:pt idx="0">
                    <c:v>28%</c:v>
                  </c:pt>
                  <c:pt idx="1">
                    <c:v>32%</c:v>
                  </c:pt>
                  <c:pt idx="2">
                    <c:v>25%</c:v>
                  </c:pt>
                  <c:pt idx="3">
                    <c:v>22%</c:v>
                  </c:pt>
                  <c:pt idx="4">
                    <c:v>20%</c:v>
                  </c:pt>
                  <c:pt idx="5">
                    <c:v>24%</c:v>
                  </c:pt>
                  <c:pt idx="6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3D29-4A50-B5FC-29D8948A1FFA}"/>
            </c:ext>
          </c:extLst>
        </c:ser>
        <c:ser>
          <c:idx val="6"/>
          <c:order val="1"/>
          <c:tx>
            <c:strRef>
              <c:f>'7'!$H$15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29-4A50-B5FC-29D8948A1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29-4A50-B5FC-29D8948A1F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D29-4A50-B5FC-29D8948A1F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59ABD98-7F1A-40F7-90D4-919A13BDF32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D29-4A50-B5FC-29D8948A1F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37F4B2-8E13-424E-8B36-2C53BDB4F63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D29-4A50-B5FC-29D8948A1F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108B301-A294-41A1-A21C-9A3AB666B73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D29-4A50-B5FC-29D8948A1F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2BB5811-D2BB-484C-B5EF-8DB56F38AAB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D29-4A50-B5FC-29D8948A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'7'!$J$15:$P$15</c:f>
              <c:numCache>
                <c:formatCode>0.0</c:formatCode>
                <c:ptCount val="7"/>
                <c:pt idx="0">
                  <c:v>7.9</c:v>
                </c:pt>
                <c:pt idx="1">
                  <c:v>9.4</c:v>
                </c:pt>
                <c:pt idx="2">
                  <c:v>14</c:v>
                </c:pt>
                <c:pt idx="3">
                  <c:v>18.100000000000001</c:v>
                </c:pt>
                <c:pt idx="4">
                  <c:v>18.3</c:v>
                </c:pt>
                <c:pt idx="5">
                  <c:v>17.399999999999999</c:v>
                </c:pt>
                <c:pt idx="6">
                  <c:v>18.100000000000001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'7'!$Q$15:$W$15</c15:f>
                <c15:dlblRangeCache>
                  <c:ptCount val="7"/>
                  <c:pt idx="0">
                    <c:v>18%</c:v>
                  </c:pt>
                  <c:pt idx="1">
                    <c:v>22%</c:v>
                  </c:pt>
                  <c:pt idx="2">
                    <c:v>28%</c:v>
                  </c:pt>
                  <c:pt idx="3">
                    <c:v>35%</c:v>
                  </c:pt>
                  <c:pt idx="4">
                    <c:v>35%</c:v>
                  </c:pt>
                  <c:pt idx="5">
                    <c:v>32%</c:v>
                  </c:pt>
                  <c:pt idx="6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3D29-4A50-B5FC-29D8948A1FFA}"/>
            </c:ext>
          </c:extLst>
        </c:ser>
        <c:ser>
          <c:idx val="5"/>
          <c:order val="2"/>
          <c:tx>
            <c:strRef>
              <c:f>'7'!$H$14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D29-4A50-B5FC-29D8948A1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29-4A50-B5FC-29D8948A1F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D29-4A50-B5FC-29D8948A1F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5C91CCE-635A-4EAC-BFC4-23B8387E264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D29-4A50-B5FC-29D8948A1F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4DC6073-7BF4-48F2-982A-000DA246A67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D29-4A50-B5FC-29D8948A1F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731F918-EEF9-4CE9-A390-C4768D2A595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D29-4A50-B5FC-29D8948A1F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D2D2BFD-388B-4D5A-A772-D1FA7AA6B04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D29-4A50-B5FC-29D8948A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'7'!$J$14:$P$14</c:f>
              <c:numCache>
                <c:formatCode>0.0</c:formatCode>
                <c:ptCount val="7"/>
                <c:pt idx="0">
                  <c:v>2.4</c:v>
                </c:pt>
                <c:pt idx="1">
                  <c:v>3.2</c:v>
                </c:pt>
                <c:pt idx="2">
                  <c:v>3.7</c:v>
                </c:pt>
                <c:pt idx="3">
                  <c:v>4.3</c:v>
                </c:pt>
                <c:pt idx="4">
                  <c:v>4.5999999999999996</c:v>
                </c:pt>
                <c:pt idx="5">
                  <c:v>4.4000000000000004</c:v>
                </c:pt>
                <c:pt idx="6">
                  <c:v>4.4000000000000004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'7'!$Q$14:$W$14</c15:f>
                <c15:dlblRangeCache>
                  <c:ptCount val="7"/>
                  <c:pt idx="0">
                    <c:v>6%</c:v>
                  </c:pt>
                  <c:pt idx="1">
                    <c:v>7%</c:v>
                  </c:pt>
                  <c:pt idx="2">
                    <c:v>7%</c:v>
                  </c:pt>
                  <c:pt idx="3">
                    <c:v>8%</c:v>
                  </c:pt>
                  <c:pt idx="4">
                    <c:v>9%</c:v>
                  </c:pt>
                  <c:pt idx="5">
                    <c:v>8%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3D29-4A50-B5FC-29D8948A1FFA}"/>
            </c:ext>
          </c:extLst>
        </c:ser>
        <c:ser>
          <c:idx val="3"/>
          <c:order val="3"/>
          <c:tx>
            <c:strRef>
              <c:f>'7'!$H$12</c:f>
              <c:strCache>
                <c:ptCount val="1"/>
                <c:pt idx="0">
                  <c:v>Current accounts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D29-4A50-B5FC-29D8948A1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D29-4A50-B5FC-29D8948A1F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D29-4A50-B5FC-29D8948A1F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ACB3F82-67CF-45C5-9AC7-2A9782049CA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D29-4A50-B5FC-29D8948A1F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3FFEBE8-81C3-4FF0-AD03-F84F7FE572C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D29-4A50-B5FC-29D8948A1F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C7CDF9A-A14D-462C-8106-DCCACCF0348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D29-4A50-B5FC-29D8948A1F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CFFC22D-D7F5-4055-8C37-8501C041A35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D29-4A50-B5FC-29D8948A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'7'!$J$12:$P$12</c:f>
              <c:numCache>
                <c:formatCode>0.0</c:formatCode>
                <c:ptCount val="7"/>
                <c:pt idx="0">
                  <c:v>2.9</c:v>
                </c:pt>
                <c:pt idx="1">
                  <c:v>2.9</c:v>
                </c:pt>
                <c:pt idx="2">
                  <c:v>2.5</c:v>
                </c:pt>
                <c:pt idx="3">
                  <c:v>2.7</c:v>
                </c:pt>
                <c:pt idx="4">
                  <c:v>4.2</c:v>
                </c:pt>
                <c:pt idx="5">
                  <c:v>4.5</c:v>
                </c:pt>
                <c:pt idx="6">
                  <c:v>5.4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'7'!$Q$12:$W$12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5%</c:v>
                  </c:pt>
                  <c:pt idx="3">
                    <c:v>5%</c:v>
                  </c:pt>
                  <c:pt idx="4">
                    <c:v>8%</c:v>
                  </c:pt>
                  <c:pt idx="5">
                    <c:v>8%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3D29-4A50-B5FC-29D8948A1FFA}"/>
            </c:ext>
          </c:extLst>
        </c:ser>
        <c:ser>
          <c:idx val="4"/>
          <c:order val="4"/>
          <c:tx>
            <c:strRef>
              <c:f>'7'!$H$13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D29-4A50-B5FC-29D8948A1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D29-4A50-B5FC-29D8948A1F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D29-4A50-B5FC-29D8948A1F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16689BD-D0A4-4B38-8AE3-28A8D039BEF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D29-4A50-B5FC-29D8948A1F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44321A8-411F-4480-A84F-9F4E906BF07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D29-4A50-B5FC-29D8948A1F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0FE3CF5-4F46-486F-8DC3-3C7220EF8A2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D29-4A50-B5FC-29D8948A1F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A1BB204-0096-4BE8-91A9-3601E9B460C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D29-4A50-B5FC-29D8948A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'7'!$J$13:$P$13</c:f>
              <c:numCache>
                <c:formatCode>0.0</c:formatCode>
                <c:ptCount val="7"/>
                <c:pt idx="0">
                  <c:v>5.2</c:v>
                </c:pt>
                <c:pt idx="1">
                  <c:v>5.0999999999999996</c:v>
                </c:pt>
                <c:pt idx="2">
                  <c:v>6.9</c:v>
                </c:pt>
                <c:pt idx="3">
                  <c:v>5.2</c:v>
                </c:pt>
                <c:pt idx="4">
                  <c:v>5.4</c:v>
                </c:pt>
                <c:pt idx="5">
                  <c:v>6.2</c:v>
                </c:pt>
                <c:pt idx="6">
                  <c:v>6.7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'7'!$Q$13:$W$13</c15:f>
                <c15:dlblRangeCache>
                  <c:ptCount val="7"/>
                  <c:pt idx="0">
                    <c:v>12%</c:v>
                  </c:pt>
                  <c:pt idx="1">
                    <c:v>12%</c:v>
                  </c:pt>
                  <c:pt idx="2">
                    <c:v>14%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11%</c:v>
                  </c:pt>
                  <c:pt idx="6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3D29-4A50-B5FC-29D8948A1FFA}"/>
            </c:ext>
          </c:extLst>
        </c:ser>
        <c:ser>
          <c:idx val="2"/>
          <c:order val="5"/>
          <c:tx>
            <c:strRef>
              <c:f>'7'!$H$11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D29-4A50-B5FC-29D8948A1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D29-4A50-B5FC-29D8948A1F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3D29-4A50-B5FC-29D8948A1F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5FA5C27-779F-44BC-ABB5-BB9862B8BB6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D29-4A50-B5FC-29D8948A1F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F5143FF-3B82-4148-946B-9128EFF13E6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D29-4A50-B5FC-29D8948A1F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E92417D-B963-4FB7-961E-2A27445E7E9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D29-4A50-B5FC-29D8948A1F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2F7DABD-2658-4CE5-8A46-F8451DD6098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D29-4A50-B5FC-29D8948A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'7'!$J$11:$P$11</c:f>
              <c:numCache>
                <c:formatCode>0.0</c:formatCode>
                <c:ptCount val="7"/>
                <c:pt idx="0">
                  <c:v>7.9</c:v>
                </c:pt>
                <c:pt idx="1">
                  <c:v>2.8</c:v>
                </c:pt>
                <c:pt idx="2">
                  <c:v>3.5</c:v>
                </c:pt>
                <c:pt idx="3">
                  <c:v>3.7</c:v>
                </c:pt>
                <c:pt idx="4">
                  <c:v>3.7</c:v>
                </c:pt>
                <c:pt idx="5">
                  <c:v>3.4</c:v>
                </c:pt>
                <c:pt idx="6">
                  <c:v>3.9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'7'!$Q$11:$W$11</c15:f>
                <c15:dlblRangeCache>
                  <c:ptCount val="7"/>
                  <c:pt idx="0">
                    <c:v>18%</c:v>
                  </c:pt>
                  <c:pt idx="1">
                    <c:v>7%</c:v>
                  </c:pt>
                  <c:pt idx="2">
                    <c:v>7%</c:v>
                  </c:pt>
                  <c:pt idx="3">
                    <c:v>7%</c:v>
                  </c:pt>
                  <c:pt idx="4">
                    <c:v>7%</c:v>
                  </c:pt>
                  <c:pt idx="5">
                    <c:v>6%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3D29-4A50-B5FC-29D8948A1FFA}"/>
            </c:ext>
          </c:extLst>
        </c:ser>
        <c:ser>
          <c:idx val="1"/>
          <c:order val="6"/>
          <c:tx>
            <c:strRef>
              <c:f>'7'!$H$10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3D29-4A50-B5FC-29D8948A1F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3D29-4A50-B5FC-29D8948A1F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3D29-4A50-B5FC-29D8948A1F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EF30F80-98F8-4F54-8FFF-E2B595BF788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D29-4A50-B5FC-29D8948A1F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67B818D-F5EE-4FA3-A7AF-1CB842F08BF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D29-4A50-B5FC-29D8948A1F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0DB92C5-9A56-4214-91FC-7E98EA7E382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3D29-4A50-B5FC-29D8948A1F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10F9E07-7B84-46B5-A781-1A6128E4F81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D29-4A50-B5FC-29D8948A1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'7'!$J$10:$P$10</c:f>
              <c:numCache>
                <c:formatCode>0.0</c:formatCode>
                <c:ptCount val="7"/>
                <c:pt idx="0">
                  <c:v>2.9</c:v>
                </c:pt>
                <c:pt idx="1">
                  <c:v>3.9</c:v>
                </c:pt>
                <c:pt idx="2">
                  <c:v>4.8</c:v>
                </c:pt>
                <c:pt idx="3">
                  <c:v>4.2</c:v>
                </c:pt>
                <c:pt idx="4">
                  <c:v>4.8</c:v>
                </c:pt>
                <c:pt idx="5">
                  <c:v>4.5999999999999996</c:v>
                </c:pt>
                <c:pt idx="6">
                  <c:v>4.5999999999999996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'7'!$Q$10:$W$10</c15:f>
                <c15:dlblRangeCache>
                  <c:ptCount val="7"/>
                  <c:pt idx="0">
                    <c:v>7%</c:v>
                  </c:pt>
                  <c:pt idx="1">
                    <c:v>9%</c:v>
                  </c:pt>
                  <c:pt idx="2">
                    <c:v>10%</c:v>
                  </c:pt>
                  <c:pt idx="3">
                    <c:v>8%</c:v>
                  </c:pt>
                  <c:pt idx="4">
                    <c:v>9%</c:v>
                  </c:pt>
                  <c:pt idx="5">
                    <c:v>8%</c:v>
                  </c:pt>
                  <c:pt idx="6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3D29-4A50-B5FC-29D8948A1FFA}"/>
            </c:ext>
          </c:extLst>
        </c:ser>
        <c:ser>
          <c:idx val="0"/>
          <c:order val="7"/>
          <c:tx>
            <c:strRef>
              <c:f>'7'!$H$9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'7'!$J$8:$P$8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'7'!$J$9:$P$9</c:f>
              <c:numCache>
                <c:formatCode>0.0</c:formatCode>
                <c:ptCount val="7"/>
                <c:pt idx="0">
                  <c:v>2</c:v>
                </c:pt>
                <c:pt idx="1">
                  <c:v>1.9</c:v>
                </c:pt>
                <c:pt idx="2">
                  <c:v>2.2999999999999998</c:v>
                </c:pt>
                <c:pt idx="3">
                  <c:v>1.9</c:v>
                </c:pt>
                <c:pt idx="4">
                  <c:v>1.2</c:v>
                </c:pt>
                <c:pt idx="5">
                  <c:v>0.8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3D29-4A50-B5FC-29D8948A1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6952834344563599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9792531120331947E-2"/>
          <c:y val="2.0583193174483486E-2"/>
          <c:w val="0.91701244813278004"/>
          <c:h val="0.67924537475795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'8'!$H$10</c:f>
              <c:strCache>
                <c:ptCount val="1"/>
                <c:pt idx="0">
                  <c:v>Валові страхові премії страхування життя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42-49ED-AED0-8972EA1AB13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42-49ED-AED0-8972EA1AB137}"/>
              </c:ext>
            </c:extLst>
          </c:dPt>
          <c:cat>
            <c:strRef>
              <c:f>'8'!$N$9:$AB$9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ІV.21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'8'!$N$10:$AB$10</c:f>
              <c:numCache>
                <c:formatCode>_-* #\ ##0.0_-;\-* #\ ##0.0_-;_-* "-"??_-;_-@_-</c:formatCode>
                <c:ptCount val="15"/>
                <c:pt idx="0">
                  <c:v>1.02</c:v>
                </c:pt>
                <c:pt idx="1">
                  <c:v>1.07</c:v>
                </c:pt>
                <c:pt idx="2">
                  <c:v>1.2</c:v>
                </c:pt>
                <c:pt idx="3">
                  <c:v>1.33</c:v>
                </c:pt>
                <c:pt idx="4">
                  <c:v>1.25</c:v>
                </c:pt>
                <c:pt idx="5">
                  <c:v>1.04</c:v>
                </c:pt>
                <c:pt idx="6">
                  <c:v>1.28</c:v>
                </c:pt>
                <c:pt idx="7">
                  <c:v>1.45</c:v>
                </c:pt>
                <c:pt idx="8">
                  <c:v>1.34</c:v>
                </c:pt>
                <c:pt idx="9">
                  <c:v>1.36</c:v>
                </c:pt>
                <c:pt idx="10">
                  <c:v>1.48</c:v>
                </c:pt>
                <c:pt idx="11">
                  <c:v>1.7</c:v>
                </c:pt>
                <c:pt idx="12">
                  <c:v>1.3</c:v>
                </c:pt>
                <c:pt idx="13">
                  <c:v>0.95</c:v>
                </c:pt>
                <c:pt idx="14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42-49ED-AED0-8972EA1AB137}"/>
            </c:ext>
          </c:extLst>
        </c:ser>
        <c:ser>
          <c:idx val="1"/>
          <c:order val="1"/>
          <c:tx>
            <c:strRef>
              <c:f>'8'!$H$11</c:f>
              <c:strCache>
                <c:ptCount val="1"/>
                <c:pt idx="0">
                  <c:v>Валові страхові премії ризикового страхування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42-49ED-AED0-8972EA1AB13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42-49ED-AED0-8972EA1AB137}"/>
              </c:ext>
            </c:extLst>
          </c:dPt>
          <c:cat>
            <c:strRef>
              <c:f>'8'!$N$9:$AB$9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ІV.21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'8'!$N$11:$AB$11</c:f>
              <c:numCache>
                <c:formatCode>_-* #\ ##0.0_-;\-* #\ ##0.0_-;_-* "-"??_-;_-@_-</c:formatCode>
                <c:ptCount val="15"/>
                <c:pt idx="0">
                  <c:v>12.31</c:v>
                </c:pt>
                <c:pt idx="1">
                  <c:v>12.83</c:v>
                </c:pt>
                <c:pt idx="2">
                  <c:v>12.05</c:v>
                </c:pt>
                <c:pt idx="3">
                  <c:v>8.4499999999999993</c:v>
                </c:pt>
                <c:pt idx="4">
                  <c:v>10.3</c:v>
                </c:pt>
                <c:pt idx="5">
                  <c:v>8.43</c:v>
                </c:pt>
                <c:pt idx="6">
                  <c:v>10.67</c:v>
                </c:pt>
                <c:pt idx="7">
                  <c:v>10.76</c:v>
                </c:pt>
                <c:pt idx="8">
                  <c:v>10.91</c:v>
                </c:pt>
                <c:pt idx="9">
                  <c:v>11.82</c:v>
                </c:pt>
                <c:pt idx="10">
                  <c:v>11.34</c:v>
                </c:pt>
                <c:pt idx="11">
                  <c:v>11.31</c:v>
                </c:pt>
                <c:pt idx="12">
                  <c:v>8.3800000000000008</c:v>
                </c:pt>
                <c:pt idx="13">
                  <c:v>7.02</c:v>
                </c:pt>
                <c:pt idx="14">
                  <c:v>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42-49ED-AED0-8972EA1A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'8'!$H$12</c:f>
              <c:strCache>
                <c:ptCount val="1"/>
                <c:pt idx="0">
                  <c:v>Рівень виплат страхування життя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B942-49ED-AED0-8972EA1AB137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942-49ED-AED0-8972EA1AB137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942-49ED-AED0-8972EA1AB137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942-49ED-AED0-8972EA1AB137}"/>
              </c:ext>
            </c:extLst>
          </c:dPt>
          <c:cat>
            <c:strRef>
              <c:f>'8'!$N$8:$AB$8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'8'!$N$12:$AB$12</c:f>
              <c:numCache>
                <c:formatCode>0%</c:formatCode>
                <c:ptCount val="15"/>
                <c:pt idx="0">
                  <c:v>0.1431</c:v>
                </c:pt>
                <c:pt idx="1">
                  <c:v>0.1361</c:v>
                </c:pt>
                <c:pt idx="2">
                  <c:v>0.12970000000000001</c:v>
                </c:pt>
                <c:pt idx="3">
                  <c:v>0.1245</c:v>
                </c:pt>
                <c:pt idx="4">
                  <c:v>0.11650000000000001</c:v>
                </c:pt>
                <c:pt idx="5">
                  <c:v>0.1211</c:v>
                </c:pt>
                <c:pt idx="6">
                  <c:v>0.12280000000000001</c:v>
                </c:pt>
                <c:pt idx="7">
                  <c:v>0.1212</c:v>
                </c:pt>
                <c:pt idx="8">
                  <c:v>0.13020000000000001</c:v>
                </c:pt>
                <c:pt idx="9">
                  <c:v>0.13170000000000001</c:v>
                </c:pt>
                <c:pt idx="10">
                  <c:v>0.1321</c:v>
                </c:pt>
                <c:pt idx="11">
                  <c:v>0.1338</c:v>
                </c:pt>
                <c:pt idx="12">
                  <c:v>0.1265</c:v>
                </c:pt>
                <c:pt idx="13">
                  <c:v>0.14979999999999999</c:v>
                </c:pt>
                <c:pt idx="14">
                  <c:v>0.1671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942-49ED-AED0-8972EA1AB137}"/>
            </c:ext>
          </c:extLst>
        </c:ser>
        <c:ser>
          <c:idx val="3"/>
          <c:order val="3"/>
          <c:tx>
            <c:strRef>
              <c:f>'8'!$H$13</c:f>
              <c:strCache>
                <c:ptCount val="1"/>
                <c:pt idx="0">
                  <c:v>Рівень виплат ризикового страхування (п. ш.)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E-B942-49ED-AED0-8972EA1AB137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942-49ED-AED0-8972EA1AB137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942-49ED-AED0-8972EA1AB137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942-49ED-AED0-8972EA1AB137}"/>
              </c:ext>
            </c:extLst>
          </c:dPt>
          <c:cat>
            <c:strRef>
              <c:f>'8'!$N$8:$AB$8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'8'!$N$13:$AB$13</c:f>
              <c:numCache>
                <c:formatCode>0%</c:formatCode>
                <c:ptCount val="15"/>
                <c:pt idx="0">
                  <c:v>0.31469999999999998</c:v>
                </c:pt>
                <c:pt idx="1">
                  <c:v>0.27800000000000002</c:v>
                </c:pt>
                <c:pt idx="2">
                  <c:v>0.27189999999999998</c:v>
                </c:pt>
                <c:pt idx="3">
                  <c:v>0.28439999999999999</c:v>
                </c:pt>
                <c:pt idx="4">
                  <c:v>0.35</c:v>
                </c:pt>
                <c:pt idx="5">
                  <c:v>0.35849999999999999</c:v>
                </c:pt>
                <c:pt idx="6">
                  <c:v>0.36299999999999999</c:v>
                </c:pt>
                <c:pt idx="7">
                  <c:v>0.34539999999999998</c:v>
                </c:pt>
                <c:pt idx="8">
                  <c:v>0.39169999999999999</c:v>
                </c:pt>
                <c:pt idx="9">
                  <c:v>0.37709999999999999</c:v>
                </c:pt>
                <c:pt idx="10">
                  <c:v>0.38429999999999997</c:v>
                </c:pt>
                <c:pt idx="11">
                  <c:v>0.38369999999999999</c:v>
                </c:pt>
                <c:pt idx="12">
                  <c:v>0.35880000000000001</c:v>
                </c:pt>
                <c:pt idx="13">
                  <c:v>0.3674</c:v>
                </c:pt>
                <c:pt idx="14">
                  <c:v>0.3553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942-49ED-AED0-8972EA1A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9792531120331947E-2"/>
          <c:y val="2.0583193174483486E-2"/>
          <c:w val="0.91701244813278004"/>
          <c:h val="0.67924537475795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'8'!$I$10</c:f>
              <c:strCache>
                <c:ptCount val="1"/>
                <c:pt idx="0">
                  <c:v>Gross life insurance premiums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82-4900-B6CF-A348D356705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082-4900-B6CF-A348D3567050}"/>
              </c:ext>
            </c:extLst>
          </c:dPt>
          <c:cat>
            <c:strRef>
              <c:f>'8'!$N$8:$AB$8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'8'!$N$10:$AB$10</c:f>
              <c:numCache>
                <c:formatCode>_-* #\ ##0.0_-;\-* #\ ##0.0_-;_-* "-"??_-;_-@_-</c:formatCode>
                <c:ptCount val="15"/>
                <c:pt idx="0">
                  <c:v>1.02</c:v>
                </c:pt>
                <c:pt idx="1">
                  <c:v>1.07</c:v>
                </c:pt>
                <c:pt idx="2">
                  <c:v>1.2</c:v>
                </c:pt>
                <c:pt idx="3">
                  <c:v>1.33</c:v>
                </c:pt>
                <c:pt idx="4">
                  <c:v>1.25</c:v>
                </c:pt>
                <c:pt idx="5">
                  <c:v>1.04</c:v>
                </c:pt>
                <c:pt idx="6">
                  <c:v>1.28</c:v>
                </c:pt>
                <c:pt idx="7">
                  <c:v>1.45</c:v>
                </c:pt>
                <c:pt idx="8">
                  <c:v>1.34</c:v>
                </c:pt>
                <c:pt idx="9">
                  <c:v>1.36</c:v>
                </c:pt>
                <c:pt idx="10">
                  <c:v>1.48</c:v>
                </c:pt>
                <c:pt idx="11">
                  <c:v>1.7</c:v>
                </c:pt>
                <c:pt idx="12">
                  <c:v>1.3</c:v>
                </c:pt>
                <c:pt idx="13">
                  <c:v>0.95</c:v>
                </c:pt>
                <c:pt idx="14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82-4900-B6CF-A348D3567050}"/>
            </c:ext>
          </c:extLst>
        </c:ser>
        <c:ser>
          <c:idx val="1"/>
          <c:order val="1"/>
          <c:tx>
            <c:strRef>
              <c:f>'8'!$I$11</c:f>
              <c:strCache>
                <c:ptCount val="1"/>
                <c:pt idx="0">
                  <c:v>Gross non-life insurance premiums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082-4900-B6CF-A348D356705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082-4900-B6CF-A348D3567050}"/>
              </c:ext>
            </c:extLst>
          </c:dPt>
          <c:cat>
            <c:strRef>
              <c:f>'8'!$N$8:$AB$8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'8'!$N$11:$AB$11</c:f>
              <c:numCache>
                <c:formatCode>_-* #\ ##0.0_-;\-* #\ ##0.0_-;_-* "-"??_-;_-@_-</c:formatCode>
                <c:ptCount val="15"/>
                <c:pt idx="0">
                  <c:v>12.31</c:v>
                </c:pt>
                <c:pt idx="1">
                  <c:v>12.83</c:v>
                </c:pt>
                <c:pt idx="2">
                  <c:v>12.05</c:v>
                </c:pt>
                <c:pt idx="3">
                  <c:v>8.4499999999999993</c:v>
                </c:pt>
                <c:pt idx="4">
                  <c:v>10.3</c:v>
                </c:pt>
                <c:pt idx="5">
                  <c:v>8.43</c:v>
                </c:pt>
                <c:pt idx="6">
                  <c:v>10.67</c:v>
                </c:pt>
                <c:pt idx="7">
                  <c:v>10.76</c:v>
                </c:pt>
                <c:pt idx="8">
                  <c:v>10.91</c:v>
                </c:pt>
                <c:pt idx="9">
                  <c:v>11.82</c:v>
                </c:pt>
                <c:pt idx="10">
                  <c:v>11.34</c:v>
                </c:pt>
                <c:pt idx="11">
                  <c:v>11.31</c:v>
                </c:pt>
                <c:pt idx="12">
                  <c:v>8.3800000000000008</c:v>
                </c:pt>
                <c:pt idx="13">
                  <c:v>7.02</c:v>
                </c:pt>
                <c:pt idx="14">
                  <c:v>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82-4900-B6CF-A348D356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'8'!$I$12</c:f>
              <c:strCache>
                <c:ptCount val="1"/>
                <c:pt idx="0">
                  <c:v>Ratio of life claims paid 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082-4900-B6CF-A348D3567050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082-4900-B6CF-A348D3567050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082-4900-B6CF-A348D3567050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082-4900-B6CF-A348D3567050}"/>
              </c:ext>
            </c:extLst>
          </c:dPt>
          <c:cat>
            <c:strRef>
              <c:f>'8'!$N$8:$AB$8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'8'!$N$12:$AB$12</c:f>
              <c:numCache>
                <c:formatCode>0%</c:formatCode>
                <c:ptCount val="15"/>
                <c:pt idx="0">
                  <c:v>0.1431</c:v>
                </c:pt>
                <c:pt idx="1">
                  <c:v>0.1361</c:v>
                </c:pt>
                <c:pt idx="2">
                  <c:v>0.12970000000000001</c:v>
                </c:pt>
                <c:pt idx="3">
                  <c:v>0.1245</c:v>
                </c:pt>
                <c:pt idx="4">
                  <c:v>0.11650000000000001</c:v>
                </c:pt>
                <c:pt idx="5">
                  <c:v>0.1211</c:v>
                </c:pt>
                <c:pt idx="6">
                  <c:v>0.12280000000000001</c:v>
                </c:pt>
                <c:pt idx="7">
                  <c:v>0.1212</c:v>
                </c:pt>
                <c:pt idx="8">
                  <c:v>0.13020000000000001</c:v>
                </c:pt>
                <c:pt idx="9">
                  <c:v>0.13170000000000001</c:v>
                </c:pt>
                <c:pt idx="10">
                  <c:v>0.1321</c:v>
                </c:pt>
                <c:pt idx="11">
                  <c:v>0.1338</c:v>
                </c:pt>
                <c:pt idx="12">
                  <c:v>0.1265</c:v>
                </c:pt>
                <c:pt idx="13">
                  <c:v>0.14979999999999999</c:v>
                </c:pt>
                <c:pt idx="14">
                  <c:v>0.1671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082-4900-B6CF-A348D3567050}"/>
            </c:ext>
          </c:extLst>
        </c:ser>
        <c:ser>
          <c:idx val="3"/>
          <c:order val="3"/>
          <c:tx>
            <c:strRef>
              <c:f>'8'!$I$13</c:f>
              <c:strCache>
                <c:ptCount val="1"/>
                <c:pt idx="0">
                  <c:v>Ratio of non-life claims paid (r.h.s.)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E-1082-4900-B6CF-A348D3567050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082-4900-B6CF-A348D3567050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082-4900-B6CF-A348D3567050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082-4900-B6CF-A348D3567050}"/>
              </c:ext>
            </c:extLst>
          </c:dPt>
          <c:cat>
            <c:strRef>
              <c:f>'8'!$N$8:$AB$8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'8'!$N$13:$AB$13</c:f>
              <c:numCache>
                <c:formatCode>0%</c:formatCode>
                <c:ptCount val="15"/>
                <c:pt idx="0">
                  <c:v>0.31469999999999998</c:v>
                </c:pt>
                <c:pt idx="1">
                  <c:v>0.27800000000000002</c:v>
                </c:pt>
                <c:pt idx="2">
                  <c:v>0.27189999999999998</c:v>
                </c:pt>
                <c:pt idx="3">
                  <c:v>0.28439999999999999</c:v>
                </c:pt>
                <c:pt idx="4">
                  <c:v>0.35</c:v>
                </c:pt>
                <c:pt idx="5">
                  <c:v>0.35849999999999999</c:v>
                </c:pt>
                <c:pt idx="6">
                  <c:v>0.36299999999999999</c:v>
                </c:pt>
                <c:pt idx="7">
                  <c:v>0.34539999999999998</c:v>
                </c:pt>
                <c:pt idx="8">
                  <c:v>0.39169999999999999</c:v>
                </c:pt>
                <c:pt idx="9">
                  <c:v>0.37709999999999999</c:v>
                </c:pt>
                <c:pt idx="10">
                  <c:v>0.38429999999999997</c:v>
                </c:pt>
                <c:pt idx="11">
                  <c:v>0.38369999999999999</c:v>
                </c:pt>
                <c:pt idx="12">
                  <c:v>0.35880000000000001</c:v>
                </c:pt>
                <c:pt idx="13">
                  <c:v>0.3674</c:v>
                </c:pt>
                <c:pt idx="14">
                  <c:v>0.3553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082-4900-B6CF-A348D356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'9'!$I$14</c:f>
              <c:strCache>
                <c:ptCount val="1"/>
                <c:pt idx="0">
                  <c:v>Премії, належні перестраховикам-нерезидентам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'9'!$M$12:$AA$12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ІV.21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'9'!$M$14:$AA$14</c:f>
              <c:numCache>
                <c:formatCode>0.0</c:formatCode>
                <c:ptCount val="15"/>
                <c:pt idx="0">
                  <c:v>0.79</c:v>
                </c:pt>
                <c:pt idx="1">
                  <c:v>1.04</c:v>
                </c:pt>
                <c:pt idx="2">
                  <c:v>0.69</c:v>
                </c:pt>
                <c:pt idx="3">
                  <c:v>0.78</c:v>
                </c:pt>
                <c:pt idx="4">
                  <c:v>0.88</c:v>
                </c:pt>
                <c:pt idx="5">
                  <c:v>1.04</c:v>
                </c:pt>
                <c:pt idx="6">
                  <c:v>0.84</c:v>
                </c:pt>
                <c:pt idx="7">
                  <c:v>0.88</c:v>
                </c:pt>
                <c:pt idx="8">
                  <c:v>1.18</c:v>
                </c:pt>
                <c:pt idx="9">
                  <c:v>1.58</c:v>
                </c:pt>
                <c:pt idx="10">
                  <c:v>1.18</c:v>
                </c:pt>
                <c:pt idx="11">
                  <c:v>1.01</c:v>
                </c:pt>
                <c:pt idx="12">
                  <c:v>0.97</c:v>
                </c:pt>
                <c:pt idx="13">
                  <c:v>0.78</c:v>
                </c:pt>
                <c:pt idx="1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C-463B-AC60-28A466250304}"/>
            </c:ext>
          </c:extLst>
        </c:ser>
        <c:ser>
          <c:idx val="0"/>
          <c:order val="1"/>
          <c:tx>
            <c:strRef>
              <c:f>'9'!$I$13</c:f>
              <c:strCache>
                <c:ptCount val="1"/>
                <c:pt idx="0">
                  <c:v>Премії, належні перестраховикам-резидентам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'9'!$M$12:$AA$12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ІV.19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ІV.20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ІV.21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'9'!$M$13:$AA$13</c:f>
              <c:numCache>
                <c:formatCode>0.0</c:formatCode>
                <c:ptCount val="15"/>
                <c:pt idx="0">
                  <c:v>3.66</c:v>
                </c:pt>
                <c:pt idx="1">
                  <c:v>3.5</c:v>
                </c:pt>
                <c:pt idx="2">
                  <c:v>3.24</c:v>
                </c:pt>
                <c:pt idx="3">
                  <c:v>1.49</c:v>
                </c:pt>
                <c:pt idx="4">
                  <c:v>1.88</c:v>
                </c:pt>
                <c:pt idx="5">
                  <c:v>0.42</c:v>
                </c:pt>
                <c:pt idx="6">
                  <c:v>1.33</c:v>
                </c:pt>
                <c:pt idx="7">
                  <c:v>1.2</c:v>
                </c:pt>
                <c:pt idx="8">
                  <c:v>1.1200000000000001</c:v>
                </c:pt>
                <c:pt idx="9">
                  <c:v>0.82</c:v>
                </c:pt>
                <c:pt idx="10">
                  <c:v>0.89</c:v>
                </c:pt>
                <c:pt idx="11">
                  <c:v>0.92</c:v>
                </c:pt>
                <c:pt idx="12">
                  <c:v>0.34</c:v>
                </c:pt>
                <c:pt idx="13">
                  <c:v>0.14000000000000001</c:v>
                </c:pt>
                <c:pt idx="1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C-463B-AC60-28A466250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'9'!$I$16</c:f>
              <c:strCache>
                <c:ptCount val="1"/>
                <c:pt idx="0">
                  <c:v>Рівень виплат (п. ш.)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C5C-463B-AC60-28A466250304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C5C-463B-AC60-28A466250304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C5C-463B-AC60-28A466250304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C5C-463B-AC60-28A466250304}"/>
              </c:ext>
            </c:extLst>
          </c:dPt>
          <c:val>
            <c:numRef>
              <c:f>'9'!$M$16:$AA$16</c:f>
              <c:numCache>
                <c:formatCode>0%</c:formatCode>
                <c:ptCount val="15"/>
                <c:pt idx="0">
                  <c:v>0.1221</c:v>
                </c:pt>
                <c:pt idx="1">
                  <c:v>0.12379999999999999</c:v>
                </c:pt>
                <c:pt idx="2">
                  <c:v>0.1166</c:v>
                </c:pt>
                <c:pt idx="3">
                  <c:v>0.19769999999999999</c:v>
                </c:pt>
                <c:pt idx="4">
                  <c:v>0.22969999999999999</c:v>
                </c:pt>
                <c:pt idx="5">
                  <c:v>0.2762</c:v>
                </c:pt>
                <c:pt idx="6">
                  <c:v>0.3412</c:v>
                </c:pt>
                <c:pt idx="7">
                  <c:v>0.39179999999999998</c:v>
                </c:pt>
                <c:pt idx="8">
                  <c:v>0.4325</c:v>
                </c:pt>
                <c:pt idx="9">
                  <c:v>0.44140000000000001</c:v>
                </c:pt>
                <c:pt idx="10">
                  <c:v>0.49719999999999998</c:v>
                </c:pt>
                <c:pt idx="11">
                  <c:v>0.4229</c:v>
                </c:pt>
                <c:pt idx="12">
                  <c:v>0.38879999999999998</c:v>
                </c:pt>
                <c:pt idx="13">
                  <c:v>0.39950000000000002</c:v>
                </c:pt>
                <c:pt idx="14">
                  <c:v>0.36449999999999999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C5C-463B-AC60-28A466250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2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60000000000000009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376713809952E-3"/>
          <c:y val="0.77805301987313236"/>
          <c:w val="0.99775087437039256"/>
          <c:h val="0.221946980126867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'9'!$J$14</c:f>
              <c:strCache>
                <c:ptCount val="1"/>
                <c:pt idx="0">
                  <c:v>Premiums ceded to non-resident reinsurers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'9'!$M$11:$AA$11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'9'!$M$14:$AA$14</c:f>
              <c:numCache>
                <c:formatCode>0.0</c:formatCode>
                <c:ptCount val="15"/>
                <c:pt idx="0">
                  <c:v>0.79</c:v>
                </c:pt>
                <c:pt idx="1">
                  <c:v>1.04</c:v>
                </c:pt>
                <c:pt idx="2">
                  <c:v>0.69</c:v>
                </c:pt>
                <c:pt idx="3">
                  <c:v>0.78</c:v>
                </c:pt>
                <c:pt idx="4">
                  <c:v>0.88</c:v>
                </c:pt>
                <c:pt idx="5">
                  <c:v>1.04</c:v>
                </c:pt>
                <c:pt idx="6">
                  <c:v>0.84</c:v>
                </c:pt>
                <c:pt idx="7">
                  <c:v>0.88</c:v>
                </c:pt>
                <c:pt idx="8">
                  <c:v>1.18</c:v>
                </c:pt>
                <c:pt idx="9">
                  <c:v>1.58</c:v>
                </c:pt>
                <c:pt idx="10">
                  <c:v>1.18</c:v>
                </c:pt>
                <c:pt idx="11">
                  <c:v>1.01</c:v>
                </c:pt>
                <c:pt idx="12">
                  <c:v>0.97</c:v>
                </c:pt>
                <c:pt idx="13">
                  <c:v>0.78</c:v>
                </c:pt>
                <c:pt idx="1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C-4C94-8598-C694F112AC08}"/>
            </c:ext>
          </c:extLst>
        </c:ser>
        <c:ser>
          <c:idx val="0"/>
          <c:order val="1"/>
          <c:tx>
            <c:strRef>
              <c:f>'9'!$J$13</c:f>
              <c:strCache>
                <c:ptCount val="1"/>
                <c:pt idx="0">
                  <c:v>Premiums ceded to resident reinsurers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'9'!$M$11:$AA$11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Q3.19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'9'!$M$13:$AA$13</c:f>
              <c:numCache>
                <c:formatCode>0.0</c:formatCode>
                <c:ptCount val="15"/>
                <c:pt idx="0">
                  <c:v>3.66</c:v>
                </c:pt>
                <c:pt idx="1">
                  <c:v>3.5</c:v>
                </c:pt>
                <c:pt idx="2">
                  <c:v>3.24</c:v>
                </c:pt>
                <c:pt idx="3">
                  <c:v>1.49</c:v>
                </c:pt>
                <c:pt idx="4">
                  <c:v>1.88</c:v>
                </c:pt>
                <c:pt idx="5">
                  <c:v>0.42</c:v>
                </c:pt>
                <c:pt idx="6">
                  <c:v>1.33</c:v>
                </c:pt>
                <c:pt idx="7">
                  <c:v>1.2</c:v>
                </c:pt>
                <c:pt idx="8">
                  <c:v>1.1200000000000001</c:v>
                </c:pt>
                <c:pt idx="9">
                  <c:v>0.82</c:v>
                </c:pt>
                <c:pt idx="10">
                  <c:v>0.89</c:v>
                </c:pt>
                <c:pt idx="11">
                  <c:v>0.92</c:v>
                </c:pt>
                <c:pt idx="12">
                  <c:v>0.34</c:v>
                </c:pt>
                <c:pt idx="13">
                  <c:v>0.14000000000000001</c:v>
                </c:pt>
                <c:pt idx="1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C-4C94-8598-C694F112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'9'!$J$16</c:f>
              <c:strCache>
                <c:ptCount val="1"/>
                <c:pt idx="0">
                  <c:v>Ratio of claims paid (r.h.s.) 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7DC-4C94-8598-C694F112AC08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7DC-4C94-8598-C694F112AC08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7DC-4C94-8598-C694F112AC08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7DC-4C94-8598-C694F112AC08}"/>
              </c:ext>
            </c:extLst>
          </c:dPt>
          <c:val>
            <c:numRef>
              <c:f>'9'!$M$16:$AA$16</c:f>
              <c:numCache>
                <c:formatCode>0%</c:formatCode>
                <c:ptCount val="15"/>
                <c:pt idx="0">
                  <c:v>0.1221</c:v>
                </c:pt>
                <c:pt idx="1">
                  <c:v>0.12379999999999999</c:v>
                </c:pt>
                <c:pt idx="2">
                  <c:v>0.1166</c:v>
                </c:pt>
                <c:pt idx="3">
                  <c:v>0.19769999999999999</c:v>
                </c:pt>
                <c:pt idx="4">
                  <c:v>0.22969999999999999</c:v>
                </c:pt>
                <c:pt idx="5">
                  <c:v>0.2762</c:v>
                </c:pt>
                <c:pt idx="6">
                  <c:v>0.3412</c:v>
                </c:pt>
                <c:pt idx="7">
                  <c:v>0.39179999999999998</c:v>
                </c:pt>
                <c:pt idx="8">
                  <c:v>0.4325</c:v>
                </c:pt>
                <c:pt idx="9">
                  <c:v>0.44140000000000001</c:v>
                </c:pt>
                <c:pt idx="10">
                  <c:v>0.49719999999999998</c:v>
                </c:pt>
                <c:pt idx="11">
                  <c:v>0.4229</c:v>
                </c:pt>
                <c:pt idx="12">
                  <c:v>0.38879999999999998</c:v>
                </c:pt>
                <c:pt idx="13">
                  <c:v>0.39950000000000002</c:v>
                </c:pt>
                <c:pt idx="14">
                  <c:v>0.36449999999999999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DC-4C94-8598-C694F112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2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60000000000000009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376713809952E-3"/>
          <c:y val="0.77805301987313236"/>
          <c:w val="0.99775087437039256"/>
          <c:h val="0.221946980126867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1493775933609959E-3"/>
          <c:y val="4.9281322136384122E-2"/>
          <c:w val="0.99170124481327804"/>
          <c:h val="0.78850115418214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'10'!$J$9</c:f>
              <c:strCache>
                <c:ptCount val="1"/>
                <c:pt idx="0">
                  <c:v>Премії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51FC12F-6FFA-47A2-A050-38C42873D02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682-4D88-B41D-A65048235C4D}"/>
                </c:ext>
              </c:extLst>
            </c:dLbl>
            <c:dLbl>
              <c:idx val="1"/>
              <c:layout>
                <c:manualLayout>
                  <c:x val="-3.6400238729663431E-4"/>
                  <c:y val="-5.8866834301312078E-3"/>
                </c:manualLayout>
              </c:layout>
              <c:tx>
                <c:rich>
                  <a:bodyPr/>
                  <a:lstStyle/>
                  <a:p>
                    <a:fld id="{17CD0E9F-EBDB-47EF-8F59-87914D36DA5A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682-4D88-B41D-A65048235C4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A006B90-F8FF-4918-9FD7-6B998D599A4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682-4D88-B41D-A65048235C4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CCE5AEA-F94D-4A65-B28E-39EA14C6170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682-4D88-B41D-A65048235C4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8177685-2C6B-4229-8572-15AF5CA6D26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682-4D88-B41D-A65048235C4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9905723-A0DD-4A23-BF18-BE0200E1E88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682-4D88-B41D-A65048235C4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F1ECFBF-3C08-4E1F-BF3D-B4133F95472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682-4D88-B41D-A65048235C4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9319F30-99AC-48E1-91E1-073D43BF3DE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682-4D88-B41D-A65048235C4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84B8B52-07E9-4F88-879F-1C02F4F9FE5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682-4D88-B41D-A65048235C4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E768E38-3A42-4B9A-A08D-CA68246AD75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682-4D88-B41D-A65048235C4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82-4D88-B41D-A65048235C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'10'!$I$10:$I$20</c:f>
              <c:strCache>
                <c:ptCount val="11"/>
                <c:pt idx="0">
                  <c:v>КАСКО</c:v>
                </c:pt>
                <c:pt idx="1">
                  <c:v>Медичне страхування</c:v>
                </c:pt>
                <c:pt idx="2">
                  <c:v>ОСЦПВ</c:v>
                </c:pt>
                <c:pt idx="3">
                  <c:v>Життя</c:v>
                </c:pt>
                <c:pt idx="4">
                  <c:v>“Зелена картка”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Фінансові ризики</c:v>
                </c:pt>
                <c:pt idx="9">
                  <c:v>Вантажі та багаж</c:v>
                </c:pt>
                <c:pt idx="10">
                  <c:v>Інше</c:v>
                </c:pt>
              </c:strCache>
            </c:strRef>
          </c:cat>
          <c:val>
            <c:numRef>
              <c:f>'10'!$J$10:$J$20</c:f>
              <c:numCache>
                <c:formatCode>_-* #\ ##0.0_-;\-* #\ ##0.0_-;_-* "-"??_-;_-@_-</c:formatCode>
                <c:ptCount val="11"/>
                <c:pt idx="0">
                  <c:v>5.76</c:v>
                </c:pt>
                <c:pt idx="1">
                  <c:v>5.17</c:v>
                </c:pt>
                <c:pt idx="2">
                  <c:v>4.7699999999999996</c:v>
                </c:pt>
                <c:pt idx="3">
                  <c:v>3.48</c:v>
                </c:pt>
                <c:pt idx="4">
                  <c:v>2.84</c:v>
                </c:pt>
                <c:pt idx="5">
                  <c:v>1.92</c:v>
                </c:pt>
                <c:pt idx="6">
                  <c:v>1.22</c:v>
                </c:pt>
                <c:pt idx="7">
                  <c:v>1.06</c:v>
                </c:pt>
                <c:pt idx="8">
                  <c:v>0.72</c:v>
                </c:pt>
                <c:pt idx="9">
                  <c:v>0.74</c:v>
                </c:pt>
                <c:pt idx="10">
                  <c:v>0.79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'10'!$L$11:$L$20</c15:f>
                <c15:dlblRangeCache>
                  <c:ptCount val="10"/>
                  <c:pt idx="0">
                    <c:v>43%</c:v>
                  </c:pt>
                  <c:pt idx="1">
                    <c:v>42%</c:v>
                  </c:pt>
                  <c:pt idx="2">
                    <c:v>17%</c:v>
                  </c:pt>
                  <c:pt idx="3">
                    <c:v>20%</c:v>
                  </c:pt>
                  <c:pt idx="4">
                    <c:v>22%</c:v>
                  </c:pt>
                  <c:pt idx="5">
                    <c:v>10%</c:v>
                  </c:pt>
                  <c:pt idx="6">
                    <c:v>15%</c:v>
                  </c:pt>
                  <c:pt idx="7">
                    <c:v>50%</c:v>
                  </c:pt>
                  <c:pt idx="8">
                    <c:v>9%</c:v>
                  </c:pt>
                  <c:pt idx="9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9682-4D88-B41D-A65048235C4D}"/>
            </c:ext>
          </c:extLst>
        </c:ser>
        <c:ser>
          <c:idx val="1"/>
          <c:order val="1"/>
          <c:tx>
            <c:strRef>
              <c:f>'10'!$K$9</c:f>
              <c:strCache>
                <c:ptCount val="1"/>
                <c:pt idx="0">
                  <c:v>Виплати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'10'!$I$10:$I$20</c:f>
              <c:strCache>
                <c:ptCount val="11"/>
                <c:pt idx="0">
                  <c:v>КАСКО</c:v>
                </c:pt>
                <c:pt idx="1">
                  <c:v>Медичне страхування</c:v>
                </c:pt>
                <c:pt idx="2">
                  <c:v>ОСЦПВ</c:v>
                </c:pt>
                <c:pt idx="3">
                  <c:v>Життя</c:v>
                </c:pt>
                <c:pt idx="4">
                  <c:v>“Зелена картка”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Фінансові ризики</c:v>
                </c:pt>
                <c:pt idx="9">
                  <c:v>Вантажі та багаж</c:v>
                </c:pt>
                <c:pt idx="10">
                  <c:v>Інше</c:v>
                </c:pt>
              </c:strCache>
            </c:strRef>
          </c:cat>
          <c:val>
            <c:numRef>
              <c:f>'10'!$K$11:$K$20</c:f>
              <c:numCache>
                <c:formatCode>_-* #\ ##0.0_-;\-* #\ ##0.0_-;_-* "-"??_-;_-@_-</c:formatCode>
                <c:ptCount val="10"/>
                <c:pt idx="0">
                  <c:v>2.2200000000000002</c:v>
                </c:pt>
                <c:pt idx="1">
                  <c:v>2.0099999999999998</c:v>
                </c:pt>
                <c:pt idx="2">
                  <c:v>0.57999999999999996</c:v>
                </c:pt>
                <c:pt idx="3">
                  <c:v>0.56000000000000005</c:v>
                </c:pt>
                <c:pt idx="4">
                  <c:v>0.42</c:v>
                </c:pt>
                <c:pt idx="5">
                  <c:v>0.12</c:v>
                </c:pt>
                <c:pt idx="6">
                  <c:v>0.16</c:v>
                </c:pt>
                <c:pt idx="7">
                  <c:v>0.36</c:v>
                </c:pt>
                <c:pt idx="8">
                  <c:v>0.06</c:v>
                </c:pt>
                <c:pt idx="9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82-4D88-B41D-A65048235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6"/>
        </c:scaling>
        <c:delete val="0"/>
        <c:axPos val="b"/>
        <c:numFmt formatCode="#,##0" sourceLinked="0"/>
        <c:majorTickMark val="in"/>
        <c:minorTickMark val="none"/>
        <c:tickLblPos val="high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3778247631852998"/>
          <c:w val="1"/>
          <c:h val="0.1622175605074898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'1'!$H$10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1359.703</c:v>
                </c:pt>
                <c:pt idx="1">
                  <c:v>1493.3</c:v>
                </c:pt>
                <c:pt idx="2">
                  <c:v>1822.8409999999999</c:v>
                </c:pt>
                <c:pt idx="3">
                  <c:v>2053.232</c:v>
                </c:pt>
                <c:pt idx="4">
                  <c:v>1970.145</c:v>
                </c:pt>
                <c:pt idx="5">
                  <c:v>2042.9179999999999</c:v>
                </c:pt>
                <c:pt idx="6">
                  <c:v>2167.5549999999998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1-4180-BEA2-1262BF7FA69D}"/>
            </c:ext>
          </c:extLst>
        </c:ser>
        <c:ser>
          <c:idx val="1"/>
          <c:order val="2"/>
          <c:tx>
            <c:strRef>
              <c:f>'1'!$H$11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63.493000000000002</c:v>
                </c:pt>
                <c:pt idx="1">
                  <c:v>63.9</c:v>
                </c:pt>
                <c:pt idx="2">
                  <c:v>64.903000000000006</c:v>
                </c:pt>
                <c:pt idx="3">
                  <c:v>64.802000000000007</c:v>
                </c:pt>
                <c:pt idx="4">
                  <c:v>64.629000000000005</c:v>
                </c:pt>
                <c:pt idx="5">
                  <c:v>65.903999999999996</c:v>
                </c:pt>
                <c:pt idx="6">
                  <c:v>70.869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1-4180-BEA2-1262BF7FA69D}"/>
            </c:ext>
          </c:extLst>
        </c:ser>
        <c:ser>
          <c:idx val="3"/>
          <c:order val="3"/>
          <c:tx>
            <c:strRef>
              <c:f>'1'!$H$13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125.322</c:v>
                </c:pt>
                <c:pt idx="1">
                  <c:v>162.19999999999999</c:v>
                </c:pt>
                <c:pt idx="2">
                  <c:v>187.57300000000001</c:v>
                </c:pt>
                <c:pt idx="3">
                  <c:v>215.834</c:v>
                </c:pt>
                <c:pt idx="4">
                  <c:v>212.833</c:v>
                </c:pt>
                <c:pt idx="5">
                  <c:v>213.56800000000001</c:v>
                </c:pt>
                <c:pt idx="6">
                  <c:v>214.99600000000001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1-4180-BEA2-1262BF7FA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'1'!$H$12</c:f>
              <c:strCache>
                <c:ptCount val="1"/>
                <c:pt idx="0">
                  <c:v>Credit unions (r.h.s.)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2.218</c:v>
                </c:pt>
                <c:pt idx="1">
                  <c:v>2.5</c:v>
                </c:pt>
                <c:pt idx="2">
                  <c:v>2.3170000000000002</c:v>
                </c:pt>
                <c:pt idx="3">
                  <c:v>2.33</c:v>
                </c:pt>
                <c:pt idx="4">
                  <c:v>1.7310000000000001</c:v>
                </c:pt>
                <c:pt idx="5">
                  <c:v>1.68</c:v>
                </c:pt>
                <c:pt idx="6">
                  <c:v>1.524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1-4180-BEA2-1262BF7FA69D}"/>
            </c:ext>
          </c:extLst>
        </c:ser>
        <c:ser>
          <c:idx val="4"/>
          <c:order val="4"/>
          <c:tx>
            <c:strRef>
              <c:f>'1'!$H$14</c:f>
              <c:strCache>
                <c:ptCount val="1"/>
                <c:pt idx="0">
                  <c:v>Pawnshops (r.h.s.)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3.7210000000000001</c:v>
                </c:pt>
                <c:pt idx="1">
                  <c:v>4.3</c:v>
                </c:pt>
                <c:pt idx="2">
                  <c:v>3.8540000000000001</c:v>
                </c:pt>
                <c:pt idx="3">
                  <c:v>4.1769999999999996</c:v>
                </c:pt>
                <c:pt idx="4">
                  <c:v>4.2169999999999996</c:v>
                </c:pt>
                <c:pt idx="5">
                  <c:v>4.2850000000000001</c:v>
                </c:pt>
                <c:pt idx="6">
                  <c:v>4.3070000000000004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1-4180-BEA2-1262BF7FA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0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cat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0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1493775933609959E-3"/>
          <c:y val="4.9281322136384122E-2"/>
          <c:w val="0.99170124481327804"/>
          <c:h val="0.78850115418214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'10'!$J$8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FE84972-0D19-48DC-9935-BFCD50FF499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0CF-42D8-9CA8-CD53A32284BD}"/>
                </c:ext>
              </c:extLst>
            </c:dLbl>
            <c:dLbl>
              <c:idx val="1"/>
              <c:layout>
                <c:manualLayout>
                  <c:x val="-3.6400238729663431E-4"/>
                  <c:y val="9.271827736858111E-7"/>
                </c:manualLayout>
              </c:layout>
              <c:tx>
                <c:rich>
                  <a:bodyPr/>
                  <a:lstStyle/>
                  <a:p>
                    <a:fld id="{951BD094-A119-4423-A76F-C2BB6E452D4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0CF-42D8-9CA8-CD53A32284B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B448B40-5168-4F31-A5FD-149E50D3EFE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0CF-42D8-9CA8-CD53A32284B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D7313D1-CAF3-49D5-9362-36E21687856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0CF-42D8-9CA8-CD53A32284B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B5E6960-847B-4396-9A91-1C60DDD29CD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0CF-42D8-9CA8-CD53A32284B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1575775-733F-4D21-B40E-6E6E477E791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0CF-42D8-9CA8-CD53A32284B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B6136A2-E2F2-4535-94E9-9FDA122B931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0CF-42D8-9CA8-CD53A32284B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20E84E1-B537-40E8-9E9B-84E536C00C0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0CF-42D8-9CA8-CD53A32284B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B224AE6-5CA0-49D7-B7FD-196A554A81F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0CF-42D8-9CA8-CD53A32284B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D7B125D-E253-498B-AABB-90BA783546C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0CF-42D8-9CA8-CD53A32284B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CF-42D8-9CA8-CD53A32284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'10'!$H$10:$H$20</c:f>
              <c:strCache>
                <c:ptCount val="11"/>
                <c:pt idx="0">
                  <c:v>Health insurance</c:v>
                </c:pt>
                <c:pt idx="1">
                  <c:v>Comprehensive coverage</c:v>
                </c:pt>
                <c:pt idx="2">
                  <c:v>MTPL*</c:v>
                </c:pt>
                <c:pt idx="3">
                  <c:v>Life insurance</c:v>
                </c:pt>
                <c:pt idx="4">
                  <c:v>Green Card**</c:v>
                </c:pt>
                <c:pt idx="5">
                  <c:v>Rroperty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Financial exposure</c:v>
                </c:pt>
                <c:pt idx="9">
                  <c:v>Cargo and luggage</c:v>
                </c:pt>
                <c:pt idx="10">
                  <c:v>Other</c:v>
                </c:pt>
              </c:strCache>
            </c:strRef>
          </c:cat>
          <c:val>
            <c:numRef>
              <c:f>'10'!$J$10:$J$20</c:f>
              <c:numCache>
                <c:formatCode>_-* #\ ##0.0_-;\-* #\ ##0.0_-;_-* "-"??_-;_-@_-</c:formatCode>
                <c:ptCount val="11"/>
                <c:pt idx="0">
                  <c:v>5.76</c:v>
                </c:pt>
                <c:pt idx="1">
                  <c:v>5.17</c:v>
                </c:pt>
                <c:pt idx="2">
                  <c:v>4.7699999999999996</c:v>
                </c:pt>
                <c:pt idx="3">
                  <c:v>3.48</c:v>
                </c:pt>
                <c:pt idx="4">
                  <c:v>2.84</c:v>
                </c:pt>
                <c:pt idx="5">
                  <c:v>1.92</c:v>
                </c:pt>
                <c:pt idx="6">
                  <c:v>1.22</c:v>
                </c:pt>
                <c:pt idx="7">
                  <c:v>1.06</c:v>
                </c:pt>
                <c:pt idx="8">
                  <c:v>0.72</c:v>
                </c:pt>
                <c:pt idx="9">
                  <c:v>0.74</c:v>
                </c:pt>
                <c:pt idx="10">
                  <c:v>0.79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'10'!$L$11:$L$20</c15:f>
                <c15:dlblRangeCache>
                  <c:ptCount val="10"/>
                  <c:pt idx="0">
                    <c:v>43%</c:v>
                  </c:pt>
                  <c:pt idx="1">
                    <c:v>42%</c:v>
                  </c:pt>
                  <c:pt idx="2">
                    <c:v>17%</c:v>
                  </c:pt>
                  <c:pt idx="3">
                    <c:v>20%</c:v>
                  </c:pt>
                  <c:pt idx="4">
                    <c:v>22%</c:v>
                  </c:pt>
                  <c:pt idx="5">
                    <c:v>10%</c:v>
                  </c:pt>
                  <c:pt idx="6">
                    <c:v>15%</c:v>
                  </c:pt>
                  <c:pt idx="7">
                    <c:v>50%</c:v>
                  </c:pt>
                  <c:pt idx="8">
                    <c:v>9%</c:v>
                  </c:pt>
                  <c:pt idx="9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0CF-42D8-9CA8-CD53A32284BD}"/>
            </c:ext>
          </c:extLst>
        </c:ser>
        <c:ser>
          <c:idx val="1"/>
          <c:order val="1"/>
          <c:tx>
            <c:strRef>
              <c:f>'10'!$K$8</c:f>
              <c:strCache>
                <c:ptCount val="1"/>
                <c:pt idx="0">
                  <c:v>Claims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'10'!$H$10:$H$20</c:f>
              <c:strCache>
                <c:ptCount val="11"/>
                <c:pt idx="0">
                  <c:v>Health insurance</c:v>
                </c:pt>
                <c:pt idx="1">
                  <c:v>Comprehensive coverage</c:v>
                </c:pt>
                <c:pt idx="2">
                  <c:v>MTPL*</c:v>
                </c:pt>
                <c:pt idx="3">
                  <c:v>Life insurance</c:v>
                </c:pt>
                <c:pt idx="4">
                  <c:v>Green Card**</c:v>
                </c:pt>
                <c:pt idx="5">
                  <c:v>Rroperty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Financial exposure</c:v>
                </c:pt>
                <c:pt idx="9">
                  <c:v>Cargo and luggage</c:v>
                </c:pt>
                <c:pt idx="10">
                  <c:v>Other</c:v>
                </c:pt>
              </c:strCache>
            </c:strRef>
          </c:cat>
          <c:val>
            <c:numRef>
              <c:f>'10'!$K$11:$K$20</c:f>
              <c:numCache>
                <c:formatCode>_-* #\ ##0.0_-;\-* #\ ##0.0_-;_-* "-"??_-;_-@_-</c:formatCode>
                <c:ptCount val="10"/>
                <c:pt idx="0">
                  <c:v>2.2200000000000002</c:v>
                </c:pt>
                <c:pt idx="1">
                  <c:v>2.0099999999999998</c:v>
                </c:pt>
                <c:pt idx="2">
                  <c:v>0.57999999999999996</c:v>
                </c:pt>
                <c:pt idx="3">
                  <c:v>0.56000000000000005</c:v>
                </c:pt>
                <c:pt idx="4">
                  <c:v>0.42</c:v>
                </c:pt>
                <c:pt idx="5">
                  <c:v>0.12</c:v>
                </c:pt>
                <c:pt idx="6">
                  <c:v>0.16</c:v>
                </c:pt>
                <c:pt idx="7">
                  <c:v>0.36</c:v>
                </c:pt>
                <c:pt idx="8">
                  <c:v>0.06</c:v>
                </c:pt>
                <c:pt idx="9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CF-42D8-9CA8-CD53A3228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6"/>
        </c:scaling>
        <c:delete val="0"/>
        <c:axPos val="b"/>
        <c:numFmt formatCode="#,##0" sourceLinked="0"/>
        <c:majorTickMark val="in"/>
        <c:minorTickMark val="none"/>
        <c:tickLblPos val="high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3778247631852998"/>
          <c:w val="1"/>
          <c:h val="0.1622175605074898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9246750782658192E-2"/>
          <c:y val="2.4459849013396581E-2"/>
          <c:w val="0.91815538014125464"/>
          <c:h val="0.80717501744208719"/>
        </c:manualLayout>
      </c:layout>
      <c:lineChart>
        <c:grouping val="standard"/>
        <c:varyColors val="0"/>
        <c:ser>
          <c:idx val="0"/>
          <c:order val="0"/>
          <c:tx>
            <c:strRef>
              <c:f>'11'!$H$12</c:f>
              <c:strCache>
                <c:ptCount val="1"/>
                <c:pt idx="0">
                  <c:v>Life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'11'!$I$11:$W$11</c:f>
              <c:strCache>
                <c:ptCount val="15"/>
                <c:pt idx="0">
                  <c:v>І.19</c:v>
                </c:pt>
                <c:pt idx="2">
                  <c:v>ІІІ.19</c:v>
                </c:pt>
                <c:pt idx="4">
                  <c:v>І.20</c:v>
                </c:pt>
                <c:pt idx="6">
                  <c:v>ІІІ.20</c:v>
                </c:pt>
                <c:pt idx="8">
                  <c:v>І.21</c:v>
                </c:pt>
                <c:pt idx="10">
                  <c:v>ІІІ.21</c:v>
                </c:pt>
                <c:pt idx="12">
                  <c:v>І.22</c:v>
                </c:pt>
                <c:pt idx="14">
                  <c:v>ІІІ.22</c:v>
                </c:pt>
              </c:strCache>
            </c:strRef>
          </c:cat>
          <c:val>
            <c:numRef>
              <c:f>'11'!$I$12:$W$12</c:f>
              <c:numCache>
                <c:formatCode>0%</c:formatCode>
                <c:ptCount val="15"/>
                <c:pt idx="0">
                  <c:v>1</c:v>
                </c:pt>
                <c:pt idx="1">
                  <c:v>1.0469999999999999</c:v>
                </c:pt>
                <c:pt idx="2">
                  <c:v>1.1778999999999999</c:v>
                </c:pt>
                <c:pt idx="3">
                  <c:v>1.3049999999999999</c:v>
                </c:pt>
                <c:pt idx="4">
                  <c:v>1.2270000000000001</c:v>
                </c:pt>
                <c:pt idx="5">
                  <c:v>1.0189999999999999</c:v>
                </c:pt>
                <c:pt idx="6">
                  <c:v>1.2478</c:v>
                </c:pt>
                <c:pt idx="7">
                  <c:v>1.4182999999999999</c:v>
                </c:pt>
                <c:pt idx="8">
                  <c:v>1.3059000000000001</c:v>
                </c:pt>
                <c:pt idx="9">
                  <c:v>1.3375999999999999</c:v>
                </c:pt>
                <c:pt idx="10">
                  <c:v>1.4524999999999999</c:v>
                </c:pt>
                <c:pt idx="11">
                  <c:v>1.6662999999999999</c:v>
                </c:pt>
                <c:pt idx="12">
                  <c:v>1.2793000000000001</c:v>
                </c:pt>
                <c:pt idx="13">
                  <c:v>0.93530000000000002</c:v>
                </c:pt>
                <c:pt idx="14">
                  <c:v>1.1944999999999999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0-47C4-B713-48F7E54AF794}"/>
            </c:ext>
          </c:extLst>
        </c:ser>
        <c:ser>
          <c:idx val="2"/>
          <c:order val="1"/>
          <c:tx>
            <c:strRef>
              <c:f>'11'!$H$13</c:f>
              <c:strCache>
                <c:ptCount val="1"/>
                <c:pt idx="0">
                  <c:v>Non-Life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'11'!$I$11:$W$11</c:f>
              <c:strCache>
                <c:ptCount val="15"/>
                <c:pt idx="0">
                  <c:v>І.19</c:v>
                </c:pt>
                <c:pt idx="2">
                  <c:v>ІІІ.19</c:v>
                </c:pt>
                <c:pt idx="4">
                  <c:v>І.20</c:v>
                </c:pt>
                <c:pt idx="6">
                  <c:v>ІІІ.20</c:v>
                </c:pt>
                <c:pt idx="8">
                  <c:v>І.21</c:v>
                </c:pt>
                <c:pt idx="10">
                  <c:v>ІІІ.21</c:v>
                </c:pt>
                <c:pt idx="12">
                  <c:v>І.22</c:v>
                </c:pt>
                <c:pt idx="14">
                  <c:v>ІІІ.22</c:v>
                </c:pt>
              </c:strCache>
            </c:strRef>
          </c:cat>
          <c:val>
            <c:numRef>
              <c:f>'11'!$I$13:$W$13</c:f>
              <c:numCache>
                <c:formatCode>0%</c:formatCode>
                <c:ptCount val="15"/>
                <c:pt idx="0">
                  <c:v>1</c:v>
                </c:pt>
                <c:pt idx="1">
                  <c:v>1.0979000000000001</c:v>
                </c:pt>
                <c:pt idx="2">
                  <c:v>1.0359</c:v>
                </c:pt>
                <c:pt idx="3">
                  <c:v>0.99180000000000001</c:v>
                </c:pt>
                <c:pt idx="4">
                  <c:v>0.99209999999999998</c:v>
                </c:pt>
                <c:pt idx="5">
                  <c:v>0.96009999999999995</c:v>
                </c:pt>
                <c:pt idx="6">
                  <c:v>1.0762</c:v>
                </c:pt>
                <c:pt idx="7">
                  <c:v>1.1204000000000001</c:v>
                </c:pt>
                <c:pt idx="8">
                  <c:v>1.1278999999999999</c:v>
                </c:pt>
                <c:pt idx="9">
                  <c:v>1.2263999999999999</c:v>
                </c:pt>
                <c:pt idx="10">
                  <c:v>1.2789999999999999</c:v>
                </c:pt>
                <c:pt idx="11">
                  <c:v>1.2543</c:v>
                </c:pt>
                <c:pt idx="12">
                  <c:v>0.92400000000000004</c:v>
                </c:pt>
                <c:pt idx="13">
                  <c:v>0.80840000000000001</c:v>
                </c:pt>
                <c:pt idx="14">
                  <c:v>1.1185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0-47C4-B713-48F7E54A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tickLblSkip val="1"/>
        <c:noMultiLvlLbl val="0"/>
      </c:catAx>
      <c:valAx>
        <c:axId val="766327983"/>
        <c:scaling>
          <c:orientation val="minMax"/>
          <c:max val="1.8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3163486645548379"/>
          <c:w val="0.9306190278354799"/>
          <c:h val="0.1528740563337286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7138038987336802E-2"/>
          <c:y val="2.4459849013396581E-2"/>
          <c:w val="0.91815538014125464"/>
          <c:h val="0.80717501744208719"/>
        </c:manualLayout>
      </c:layout>
      <c:lineChart>
        <c:grouping val="standard"/>
        <c:varyColors val="0"/>
        <c:ser>
          <c:idx val="0"/>
          <c:order val="0"/>
          <c:tx>
            <c:strRef>
              <c:f>'11'!$H$12</c:f>
              <c:strCache>
                <c:ptCount val="1"/>
                <c:pt idx="0">
                  <c:v>Life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'11'!$I$10:$W$10</c:f>
              <c:strCache>
                <c:ptCount val="15"/>
                <c:pt idx="0">
                  <c:v>Q1.19</c:v>
                </c:pt>
                <c:pt idx="2">
                  <c:v>Q3.19</c:v>
                </c:pt>
                <c:pt idx="4">
                  <c:v>Q1.20</c:v>
                </c:pt>
                <c:pt idx="6">
                  <c:v>Q3.20</c:v>
                </c:pt>
                <c:pt idx="8">
                  <c:v>Q1.21</c:v>
                </c:pt>
                <c:pt idx="10">
                  <c:v>Q3.21</c:v>
                </c:pt>
                <c:pt idx="12">
                  <c:v>Q1.22</c:v>
                </c:pt>
                <c:pt idx="14">
                  <c:v>Q3.22</c:v>
                </c:pt>
              </c:strCache>
            </c:strRef>
          </c:cat>
          <c:val>
            <c:numRef>
              <c:f>'11'!$I$12:$W$12</c:f>
              <c:numCache>
                <c:formatCode>0%</c:formatCode>
                <c:ptCount val="15"/>
                <c:pt idx="0">
                  <c:v>1</c:v>
                </c:pt>
                <c:pt idx="1">
                  <c:v>1.0469999999999999</c:v>
                </c:pt>
                <c:pt idx="2">
                  <c:v>1.1778999999999999</c:v>
                </c:pt>
                <c:pt idx="3">
                  <c:v>1.3049999999999999</c:v>
                </c:pt>
                <c:pt idx="4">
                  <c:v>1.2270000000000001</c:v>
                </c:pt>
                <c:pt idx="5">
                  <c:v>1.0189999999999999</c:v>
                </c:pt>
                <c:pt idx="6">
                  <c:v>1.2478</c:v>
                </c:pt>
                <c:pt idx="7">
                  <c:v>1.4182999999999999</c:v>
                </c:pt>
                <c:pt idx="8">
                  <c:v>1.3059000000000001</c:v>
                </c:pt>
                <c:pt idx="9">
                  <c:v>1.3375999999999999</c:v>
                </c:pt>
                <c:pt idx="10">
                  <c:v>1.4524999999999999</c:v>
                </c:pt>
                <c:pt idx="11">
                  <c:v>1.6662999999999999</c:v>
                </c:pt>
                <c:pt idx="12">
                  <c:v>1.2793000000000001</c:v>
                </c:pt>
                <c:pt idx="13">
                  <c:v>0.93530000000000002</c:v>
                </c:pt>
                <c:pt idx="14">
                  <c:v>1.1944999999999999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8-4FCC-B5E2-69C6C5A62375}"/>
            </c:ext>
          </c:extLst>
        </c:ser>
        <c:ser>
          <c:idx val="2"/>
          <c:order val="1"/>
          <c:tx>
            <c:strRef>
              <c:f>'11'!$H$13</c:f>
              <c:strCache>
                <c:ptCount val="1"/>
                <c:pt idx="0">
                  <c:v>Non-Life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'11'!$I$10:$W$10</c:f>
              <c:strCache>
                <c:ptCount val="15"/>
                <c:pt idx="0">
                  <c:v>Q1.19</c:v>
                </c:pt>
                <c:pt idx="2">
                  <c:v>Q3.19</c:v>
                </c:pt>
                <c:pt idx="4">
                  <c:v>Q1.20</c:v>
                </c:pt>
                <c:pt idx="6">
                  <c:v>Q3.20</c:v>
                </c:pt>
                <c:pt idx="8">
                  <c:v>Q1.21</c:v>
                </c:pt>
                <c:pt idx="10">
                  <c:v>Q3.21</c:v>
                </c:pt>
                <c:pt idx="12">
                  <c:v>Q1.22</c:v>
                </c:pt>
                <c:pt idx="14">
                  <c:v>Q3.22</c:v>
                </c:pt>
              </c:strCache>
            </c:strRef>
          </c:cat>
          <c:val>
            <c:numRef>
              <c:f>'11'!$I$13:$W$13</c:f>
              <c:numCache>
                <c:formatCode>0%</c:formatCode>
                <c:ptCount val="15"/>
                <c:pt idx="0">
                  <c:v>1</c:v>
                </c:pt>
                <c:pt idx="1">
                  <c:v>1.0979000000000001</c:v>
                </c:pt>
                <c:pt idx="2">
                  <c:v>1.0359</c:v>
                </c:pt>
                <c:pt idx="3">
                  <c:v>0.99180000000000001</c:v>
                </c:pt>
                <c:pt idx="4">
                  <c:v>0.99209999999999998</c:v>
                </c:pt>
                <c:pt idx="5">
                  <c:v>0.96009999999999995</c:v>
                </c:pt>
                <c:pt idx="6">
                  <c:v>1.0762</c:v>
                </c:pt>
                <c:pt idx="7">
                  <c:v>1.1204000000000001</c:v>
                </c:pt>
                <c:pt idx="8">
                  <c:v>1.1278999999999999</c:v>
                </c:pt>
                <c:pt idx="9">
                  <c:v>1.2263999999999999</c:v>
                </c:pt>
                <c:pt idx="10">
                  <c:v>1.2789999999999999</c:v>
                </c:pt>
                <c:pt idx="11">
                  <c:v>1.2543</c:v>
                </c:pt>
                <c:pt idx="12">
                  <c:v>0.92400000000000004</c:v>
                </c:pt>
                <c:pt idx="13">
                  <c:v>0.80840000000000001</c:v>
                </c:pt>
                <c:pt idx="14">
                  <c:v>1.1185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8-4FCC-B5E2-69C6C5A62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tickLblSkip val="1"/>
        <c:noMultiLvlLbl val="0"/>
      </c:catAx>
      <c:valAx>
        <c:axId val="766327983"/>
        <c:scaling>
          <c:orientation val="minMax"/>
          <c:max val="1.8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3163486645548379"/>
          <c:w val="0.9306190278354799"/>
          <c:h val="0.1528740563337286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6.5707303828400759E-3"/>
          <c:y val="2.4459849013396581E-2"/>
          <c:w val="0.91815538014125464"/>
          <c:h val="0.80717501744208719"/>
        </c:manualLayout>
      </c:layout>
      <c:lineChart>
        <c:grouping val="standard"/>
        <c:varyColors val="0"/>
        <c:ser>
          <c:idx val="2"/>
          <c:order val="0"/>
          <c:tx>
            <c:strRef>
              <c:f>'12'!$H$12</c:f>
              <c:strCache>
                <c:ptCount val="1"/>
                <c:pt idx="0">
                  <c:v>Non-Life ФО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'12'!$I$11:$W$11</c:f>
              <c:strCache>
                <c:ptCount val="15"/>
                <c:pt idx="0">
                  <c:v>І.19</c:v>
                </c:pt>
                <c:pt idx="2">
                  <c:v>ІІІ.19</c:v>
                </c:pt>
                <c:pt idx="4">
                  <c:v>І.20</c:v>
                </c:pt>
                <c:pt idx="6">
                  <c:v>ІІІ.20</c:v>
                </c:pt>
                <c:pt idx="8">
                  <c:v>І.21</c:v>
                </c:pt>
                <c:pt idx="10">
                  <c:v>ІІІ.21</c:v>
                </c:pt>
                <c:pt idx="12">
                  <c:v>І.22</c:v>
                </c:pt>
                <c:pt idx="14">
                  <c:v>ІІІ.22</c:v>
                </c:pt>
              </c:strCache>
            </c:strRef>
          </c:cat>
          <c:val>
            <c:numRef>
              <c:f>'12'!$I$12:$W$12</c:f>
              <c:numCache>
                <c:formatCode>0%</c:formatCode>
                <c:ptCount val="15"/>
                <c:pt idx="0">
                  <c:v>1</c:v>
                </c:pt>
                <c:pt idx="1">
                  <c:v>1.1072</c:v>
                </c:pt>
                <c:pt idx="2">
                  <c:v>1.1778</c:v>
                </c:pt>
                <c:pt idx="3">
                  <c:v>1.1629</c:v>
                </c:pt>
                <c:pt idx="4">
                  <c:v>1.0952999999999999</c:v>
                </c:pt>
                <c:pt idx="5">
                  <c:v>1.0063</c:v>
                </c:pt>
                <c:pt idx="6">
                  <c:v>1.2611000000000001</c:v>
                </c:pt>
                <c:pt idx="7">
                  <c:v>1.2468999999999999</c:v>
                </c:pt>
                <c:pt idx="8">
                  <c:v>1.2790999999999999</c:v>
                </c:pt>
                <c:pt idx="9">
                  <c:v>1.4100999999999999</c:v>
                </c:pt>
                <c:pt idx="10">
                  <c:v>1.5670999999999999</c:v>
                </c:pt>
                <c:pt idx="11">
                  <c:v>1.4971000000000001</c:v>
                </c:pt>
                <c:pt idx="12">
                  <c:v>1.1492</c:v>
                </c:pt>
                <c:pt idx="13">
                  <c:v>1.0620000000000001</c:v>
                </c:pt>
                <c:pt idx="14">
                  <c:v>1.4573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E-4FC9-8D02-B374A8C88A8E}"/>
            </c:ext>
          </c:extLst>
        </c:ser>
        <c:ser>
          <c:idx val="3"/>
          <c:order val="1"/>
          <c:tx>
            <c:strRef>
              <c:f>'12'!$H$13</c:f>
              <c:strCache>
                <c:ptCount val="1"/>
                <c:pt idx="0">
                  <c:v>Non-Life ЮО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'12'!$I$11:$W$11</c:f>
              <c:strCache>
                <c:ptCount val="15"/>
                <c:pt idx="0">
                  <c:v>І.19</c:v>
                </c:pt>
                <c:pt idx="2">
                  <c:v>ІІІ.19</c:v>
                </c:pt>
                <c:pt idx="4">
                  <c:v>І.20</c:v>
                </c:pt>
                <c:pt idx="6">
                  <c:v>ІІІ.20</c:v>
                </c:pt>
                <c:pt idx="8">
                  <c:v>І.21</c:v>
                </c:pt>
                <c:pt idx="10">
                  <c:v>ІІІ.21</c:v>
                </c:pt>
                <c:pt idx="12">
                  <c:v>І.22</c:v>
                </c:pt>
                <c:pt idx="14">
                  <c:v>ІІІ.22</c:v>
                </c:pt>
              </c:strCache>
            </c:strRef>
          </c:cat>
          <c:val>
            <c:numRef>
              <c:f>'12'!$I$13:$W$13</c:f>
              <c:numCache>
                <c:formatCode>0%</c:formatCode>
                <c:ptCount val="15"/>
                <c:pt idx="0">
                  <c:v>1</c:v>
                </c:pt>
                <c:pt idx="1">
                  <c:v>1.0904</c:v>
                </c:pt>
                <c:pt idx="2">
                  <c:v>0.92290000000000005</c:v>
                </c:pt>
                <c:pt idx="3">
                  <c:v>0.85550000000000004</c:v>
                </c:pt>
                <c:pt idx="4">
                  <c:v>0.90980000000000005</c:v>
                </c:pt>
                <c:pt idx="5">
                  <c:v>0.9234</c:v>
                </c:pt>
                <c:pt idx="6">
                  <c:v>0.92879999999999996</c:v>
                </c:pt>
                <c:pt idx="7">
                  <c:v>1.0196000000000001</c:v>
                </c:pt>
                <c:pt idx="8">
                  <c:v>1.0075000000000001</c:v>
                </c:pt>
                <c:pt idx="9">
                  <c:v>1.08</c:v>
                </c:pt>
                <c:pt idx="10">
                  <c:v>1.0496000000000001</c:v>
                </c:pt>
                <c:pt idx="11">
                  <c:v>1.0624</c:v>
                </c:pt>
                <c:pt idx="12">
                  <c:v>0.74399999999999999</c:v>
                </c:pt>
                <c:pt idx="13">
                  <c:v>0.6028</c:v>
                </c:pt>
                <c:pt idx="14">
                  <c:v>0.84430000000000005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E-4FC9-8D02-B374A8C88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tickLblSkip val="1"/>
        <c:noMultiLvlLbl val="0"/>
      </c:catAx>
      <c:valAx>
        <c:axId val="766327983"/>
        <c:scaling>
          <c:orientation val="minMax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3163486645548379"/>
          <c:w val="0.9306190278354799"/>
          <c:h val="0.1528740563337286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474815270550294E-2"/>
          <c:w val="0.91815538014125464"/>
          <c:h val="0.80766890392815971"/>
        </c:manualLayout>
      </c:layout>
      <c:lineChart>
        <c:grouping val="standard"/>
        <c:varyColors val="0"/>
        <c:ser>
          <c:idx val="2"/>
          <c:order val="0"/>
          <c:tx>
            <c:strRef>
              <c:f>'12'!$G$12</c:f>
              <c:strCache>
                <c:ptCount val="1"/>
                <c:pt idx="0">
                  <c:v>Non-Life Individuals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'12'!$I$10:$W$10</c:f>
              <c:strCache>
                <c:ptCount val="15"/>
                <c:pt idx="0">
                  <c:v>Q1.19</c:v>
                </c:pt>
                <c:pt idx="2">
                  <c:v>Q3.19</c:v>
                </c:pt>
                <c:pt idx="4">
                  <c:v>Q1.20</c:v>
                </c:pt>
                <c:pt idx="6">
                  <c:v>Q3.20</c:v>
                </c:pt>
                <c:pt idx="8">
                  <c:v>Q1.21</c:v>
                </c:pt>
                <c:pt idx="10">
                  <c:v>Q3.21</c:v>
                </c:pt>
                <c:pt idx="12">
                  <c:v>Q1.22</c:v>
                </c:pt>
                <c:pt idx="14">
                  <c:v>Q3.22</c:v>
                </c:pt>
              </c:strCache>
            </c:strRef>
          </c:cat>
          <c:val>
            <c:numRef>
              <c:f>'12'!$I$12:$W$12</c:f>
              <c:numCache>
                <c:formatCode>0%</c:formatCode>
                <c:ptCount val="15"/>
                <c:pt idx="0">
                  <c:v>1</c:v>
                </c:pt>
                <c:pt idx="1">
                  <c:v>1.1072</c:v>
                </c:pt>
                <c:pt idx="2">
                  <c:v>1.1778</c:v>
                </c:pt>
                <c:pt idx="3">
                  <c:v>1.1629</c:v>
                </c:pt>
                <c:pt idx="4">
                  <c:v>1.0952999999999999</c:v>
                </c:pt>
                <c:pt idx="5">
                  <c:v>1.0063</c:v>
                </c:pt>
                <c:pt idx="6">
                  <c:v>1.2611000000000001</c:v>
                </c:pt>
                <c:pt idx="7">
                  <c:v>1.2468999999999999</c:v>
                </c:pt>
                <c:pt idx="8">
                  <c:v>1.2790999999999999</c:v>
                </c:pt>
                <c:pt idx="9">
                  <c:v>1.4100999999999999</c:v>
                </c:pt>
                <c:pt idx="10">
                  <c:v>1.5670999999999999</c:v>
                </c:pt>
                <c:pt idx="11">
                  <c:v>1.4971000000000001</c:v>
                </c:pt>
                <c:pt idx="12">
                  <c:v>1.1492</c:v>
                </c:pt>
                <c:pt idx="13">
                  <c:v>1.0620000000000001</c:v>
                </c:pt>
                <c:pt idx="14">
                  <c:v>1.4573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C-450C-B51A-C709CA98537D}"/>
            </c:ext>
          </c:extLst>
        </c:ser>
        <c:ser>
          <c:idx val="3"/>
          <c:order val="1"/>
          <c:tx>
            <c:strRef>
              <c:f>'12'!$G$13</c:f>
              <c:strCache>
                <c:ptCount val="1"/>
                <c:pt idx="0">
                  <c:v>Non-Life LE*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'12'!$I$10:$W$10</c:f>
              <c:strCache>
                <c:ptCount val="15"/>
                <c:pt idx="0">
                  <c:v>Q1.19</c:v>
                </c:pt>
                <c:pt idx="2">
                  <c:v>Q3.19</c:v>
                </c:pt>
                <c:pt idx="4">
                  <c:v>Q1.20</c:v>
                </c:pt>
                <c:pt idx="6">
                  <c:v>Q3.20</c:v>
                </c:pt>
                <c:pt idx="8">
                  <c:v>Q1.21</c:v>
                </c:pt>
                <c:pt idx="10">
                  <c:v>Q3.21</c:v>
                </c:pt>
                <c:pt idx="12">
                  <c:v>Q1.22</c:v>
                </c:pt>
                <c:pt idx="14">
                  <c:v>Q3.22</c:v>
                </c:pt>
              </c:strCache>
            </c:strRef>
          </c:cat>
          <c:val>
            <c:numRef>
              <c:f>'12'!$I$13:$W$13</c:f>
              <c:numCache>
                <c:formatCode>0%</c:formatCode>
                <c:ptCount val="15"/>
                <c:pt idx="0">
                  <c:v>1</c:v>
                </c:pt>
                <c:pt idx="1">
                  <c:v>1.0904</c:v>
                </c:pt>
                <c:pt idx="2">
                  <c:v>0.92290000000000005</c:v>
                </c:pt>
                <c:pt idx="3">
                  <c:v>0.85550000000000004</c:v>
                </c:pt>
                <c:pt idx="4">
                  <c:v>0.90980000000000005</c:v>
                </c:pt>
                <c:pt idx="5">
                  <c:v>0.9234</c:v>
                </c:pt>
                <c:pt idx="6">
                  <c:v>0.92879999999999996</c:v>
                </c:pt>
                <c:pt idx="7">
                  <c:v>1.0196000000000001</c:v>
                </c:pt>
                <c:pt idx="8">
                  <c:v>1.0075000000000001</c:v>
                </c:pt>
                <c:pt idx="9">
                  <c:v>1.08</c:v>
                </c:pt>
                <c:pt idx="10">
                  <c:v>1.0496000000000001</c:v>
                </c:pt>
                <c:pt idx="11">
                  <c:v>1.0624</c:v>
                </c:pt>
                <c:pt idx="12">
                  <c:v>0.74399999999999999</c:v>
                </c:pt>
                <c:pt idx="13">
                  <c:v>0.6028</c:v>
                </c:pt>
                <c:pt idx="14">
                  <c:v>0.84430000000000005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C-450C-B51A-C709CA985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tickLblSkip val="1"/>
        <c:noMultiLvlLbl val="0"/>
      </c:catAx>
      <c:valAx>
        <c:axId val="766327983"/>
        <c:scaling>
          <c:orientation val="minMax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3214371919871"/>
          <c:w val="0.9306190278354799"/>
          <c:h val="0.1529675954409393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'13'!$H$12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'13'!$I$11:$W$11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'13'!$I$12:$W$12</c:f>
              <c:numCache>
                <c:formatCode>0.0</c:formatCode>
                <c:ptCount val="15"/>
                <c:pt idx="0">
                  <c:v>3.83</c:v>
                </c:pt>
                <c:pt idx="1">
                  <c:v>3.57</c:v>
                </c:pt>
                <c:pt idx="2">
                  <c:v>4.1900000000000004</c:v>
                </c:pt>
                <c:pt idx="3">
                  <c:v>3.73</c:v>
                </c:pt>
                <c:pt idx="4">
                  <c:v>3.61</c:v>
                </c:pt>
                <c:pt idx="5">
                  <c:v>2.91</c:v>
                </c:pt>
                <c:pt idx="6">
                  <c:v>2.71</c:v>
                </c:pt>
                <c:pt idx="7">
                  <c:v>5.86</c:v>
                </c:pt>
                <c:pt idx="8">
                  <c:v>5.18</c:v>
                </c:pt>
                <c:pt idx="9">
                  <c:v>4.78</c:v>
                </c:pt>
                <c:pt idx="10">
                  <c:v>4.43</c:v>
                </c:pt>
                <c:pt idx="11">
                  <c:v>4.42</c:v>
                </c:pt>
                <c:pt idx="12">
                  <c:v>4.8499999999999996</c:v>
                </c:pt>
                <c:pt idx="13">
                  <c:v>5.87</c:v>
                </c:pt>
                <c:pt idx="14">
                  <c:v>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C-4B7B-B217-E2892A4B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'13'!$H$13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'13'!$I$11:$W$11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'13'!$I$13:$W$13</c:f>
              <c:numCache>
                <c:formatCode>0.0%</c:formatCode>
                <c:ptCount val="15"/>
                <c:pt idx="0">
                  <c:v>0.3543</c:v>
                </c:pt>
                <c:pt idx="1">
                  <c:v>0.34610000000000002</c:v>
                </c:pt>
                <c:pt idx="2">
                  <c:v>0.35649999999999998</c:v>
                </c:pt>
                <c:pt idx="3">
                  <c:v>0.40920000000000001</c:v>
                </c:pt>
                <c:pt idx="4">
                  <c:v>0.42699999999999999</c:v>
                </c:pt>
                <c:pt idx="5">
                  <c:v>0.49880000000000002</c:v>
                </c:pt>
                <c:pt idx="6">
                  <c:v>0.49909999999999999</c:v>
                </c:pt>
                <c:pt idx="7">
                  <c:v>0.55700000000000005</c:v>
                </c:pt>
                <c:pt idx="8">
                  <c:v>0.6351</c:v>
                </c:pt>
                <c:pt idx="9">
                  <c:v>0.61939999999999995</c:v>
                </c:pt>
                <c:pt idx="10">
                  <c:v>0.65939999999999999</c:v>
                </c:pt>
                <c:pt idx="11">
                  <c:v>0.63300000000000001</c:v>
                </c:pt>
                <c:pt idx="12">
                  <c:v>0.65429999999999999</c:v>
                </c:pt>
                <c:pt idx="13">
                  <c:v>0.78990000000000005</c:v>
                </c:pt>
                <c:pt idx="14">
                  <c:v>0.96599999999999997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C-4B7B-B217-E2892A4B9AA8}"/>
            </c:ext>
          </c:extLst>
        </c:ser>
        <c:ser>
          <c:idx val="1"/>
          <c:order val="1"/>
          <c:tx>
            <c:strRef>
              <c:f>'13'!$H$14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'13'!$I$11:$W$11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'13'!$I$14:$W$14</c:f>
              <c:numCache>
                <c:formatCode>0.0%</c:formatCode>
                <c:ptCount val="15"/>
                <c:pt idx="0">
                  <c:v>1.7790999999999999</c:v>
                </c:pt>
                <c:pt idx="1">
                  <c:v>1.7467999999999999</c:v>
                </c:pt>
                <c:pt idx="2">
                  <c:v>1.7845</c:v>
                </c:pt>
                <c:pt idx="3">
                  <c:v>1.8019000000000001</c:v>
                </c:pt>
                <c:pt idx="4">
                  <c:v>1.7524999999999999</c:v>
                </c:pt>
                <c:pt idx="5">
                  <c:v>1.5741000000000001</c:v>
                </c:pt>
                <c:pt idx="6">
                  <c:v>1.2765</c:v>
                </c:pt>
                <c:pt idx="7">
                  <c:v>1.4634</c:v>
                </c:pt>
                <c:pt idx="8">
                  <c:v>1.492</c:v>
                </c:pt>
                <c:pt idx="9">
                  <c:v>1.5811999999999999</c:v>
                </c:pt>
                <c:pt idx="10">
                  <c:v>1.6803999999999999</c:v>
                </c:pt>
                <c:pt idx="11">
                  <c:v>1.4916</c:v>
                </c:pt>
                <c:pt idx="12">
                  <c:v>1.5871</c:v>
                </c:pt>
                <c:pt idx="13">
                  <c:v>1.8946000000000001</c:v>
                </c:pt>
                <c:pt idx="14">
                  <c:v>2.3241000000000001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8C-4B7B-B217-E2892A4B9AA8}"/>
            </c:ext>
          </c:extLst>
        </c:ser>
        <c:ser>
          <c:idx val="2"/>
          <c:order val="2"/>
          <c:tx>
            <c:strRef>
              <c:f>'13'!$H$15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'13'!$I$11:$W$11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'13'!$I$15:$W$15</c:f>
              <c:numCache>
                <c:formatCode>0.0%</c:formatCode>
                <c:ptCount val="15"/>
                <c:pt idx="0">
                  <c:v>0.19539999999999999</c:v>
                </c:pt>
                <c:pt idx="1">
                  <c:v>0.182</c:v>
                </c:pt>
                <c:pt idx="2">
                  <c:v>0.158</c:v>
                </c:pt>
                <c:pt idx="3">
                  <c:v>0.14319999999999999</c:v>
                </c:pt>
                <c:pt idx="4">
                  <c:v>0.1552</c:v>
                </c:pt>
                <c:pt idx="5">
                  <c:v>0.16769999999999999</c:v>
                </c:pt>
                <c:pt idx="6">
                  <c:v>0.18890000000000001</c:v>
                </c:pt>
                <c:pt idx="7">
                  <c:v>0.16059999999999999</c:v>
                </c:pt>
                <c:pt idx="8">
                  <c:v>0.1363</c:v>
                </c:pt>
                <c:pt idx="9">
                  <c:v>0.1148</c:v>
                </c:pt>
                <c:pt idx="10">
                  <c:v>0.1012</c:v>
                </c:pt>
                <c:pt idx="11">
                  <c:v>0.1082</c:v>
                </c:pt>
                <c:pt idx="12">
                  <c:v>0.1241</c:v>
                </c:pt>
                <c:pt idx="13">
                  <c:v>0.13189999999999999</c:v>
                </c:pt>
                <c:pt idx="14">
                  <c:v>0.13320000000000001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8C-4B7B-B217-E2892A4B9AA8}"/>
            </c:ext>
          </c:extLst>
        </c:ser>
        <c:ser>
          <c:idx val="4"/>
          <c:order val="4"/>
          <c:tx>
            <c:strRef>
              <c:f>'13'!$H$16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'13'!$I$11:$W$11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'13'!$I$16:$W$16</c:f>
              <c:numCache>
                <c:formatCode>_-* #\ ##0_-;\-* #\ ##0_-;_-* "-"??_-;_-@_-</c:formatCode>
                <c:ptCount val="15"/>
                <c:pt idx="11" formatCode="0.0%">
                  <c:v>0.67359999999999998</c:v>
                </c:pt>
                <c:pt idx="12" formatCode="0.0%">
                  <c:v>0.80259999999999998</c:v>
                </c:pt>
                <c:pt idx="13" formatCode="0.0%">
                  <c:v>1.4205000000000001</c:v>
                </c:pt>
                <c:pt idx="14" formatCode="0.0%">
                  <c:v>1.1483000000000001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C8C-4B7B-B217-E2892A4B9AA8}"/>
            </c:ext>
          </c:extLst>
        </c:ser>
        <c:ser>
          <c:idx val="5"/>
          <c:order val="5"/>
          <c:tx>
            <c:strRef>
              <c:f>'13'!$H$17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'13'!$I$11:$W$11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'13'!$I$17:$W$17</c:f>
              <c:numCache>
                <c:formatCode>General</c:formatCode>
                <c:ptCount val="15"/>
                <c:pt idx="11" formatCode="0.0%">
                  <c:v>1.4581999999999999</c:v>
                </c:pt>
                <c:pt idx="12" formatCode="0.0%">
                  <c:v>2.2109999999999999</c:v>
                </c:pt>
                <c:pt idx="13" formatCode="0.0%">
                  <c:v>3.2421000000000002</c:v>
                </c:pt>
                <c:pt idx="14" formatCode="0.0%">
                  <c:v>2.859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C8C-4B7B-B217-E2892A4B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At val="1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'13'!$G$12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'13'!$I$10:$W$10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'13'!$I$12:$W$12</c:f>
              <c:numCache>
                <c:formatCode>0.0</c:formatCode>
                <c:ptCount val="15"/>
                <c:pt idx="0">
                  <c:v>3.83</c:v>
                </c:pt>
                <c:pt idx="1">
                  <c:v>3.57</c:v>
                </c:pt>
                <c:pt idx="2">
                  <c:v>4.1900000000000004</c:v>
                </c:pt>
                <c:pt idx="3">
                  <c:v>3.73</c:v>
                </c:pt>
                <c:pt idx="4">
                  <c:v>3.61</c:v>
                </c:pt>
                <c:pt idx="5">
                  <c:v>2.91</c:v>
                </c:pt>
                <c:pt idx="6">
                  <c:v>2.71</c:v>
                </c:pt>
                <c:pt idx="7">
                  <c:v>5.86</c:v>
                </c:pt>
                <c:pt idx="8">
                  <c:v>5.18</c:v>
                </c:pt>
                <c:pt idx="9">
                  <c:v>4.78</c:v>
                </c:pt>
                <c:pt idx="10">
                  <c:v>4.43</c:v>
                </c:pt>
                <c:pt idx="11">
                  <c:v>4.42</c:v>
                </c:pt>
                <c:pt idx="12">
                  <c:v>4.8499999999999996</c:v>
                </c:pt>
                <c:pt idx="13">
                  <c:v>5.87</c:v>
                </c:pt>
                <c:pt idx="14">
                  <c:v>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1-4EAA-9FEF-690C7AA83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'13'!$G$13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'13'!$I$10:$W$10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'13'!$I$13:$W$13</c:f>
              <c:numCache>
                <c:formatCode>0.0%</c:formatCode>
                <c:ptCount val="15"/>
                <c:pt idx="0">
                  <c:v>0.3543</c:v>
                </c:pt>
                <c:pt idx="1">
                  <c:v>0.34610000000000002</c:v>
                </c:pt>
                <c:pt idx="2">
                  <c:v>0.35649999999999998</c:v>
                </c:pt>
                <c:pt idx="3">
                  <c:v>0.40920000000000001</c:v>
                </c:pt>
                <c:pt idx="4">
                  <c:v>0.42699999999999999</c:v>
                </c:pt>
                <c:pt idx="5">
                  <c:v>0.49880000000000002</c:v>
                </c:pt>
                <c:pt idx="6">
                  <c:v>0.49909999999999999</c:v>
                </c:pt>
                <c:pt idx="7">
                  <c:v>0.55700000000000005</c:v>
                </c:pt>
                <c:pt idx="8">
                  <c:v>0.6351</c:v>
                </c:pt>
                <c:pt idx="9">
                  <c:v>0.61939999999999995</c:v>
                </c:pt>
                <c:pt idx="10">
                  <c:v>0.65939999999999999</c:v>
                </c:pt>
                <c:pt idx="11">
                  <c:v>0.63300000000000001</c:v>
                </c:pt>
                <c:pt idx="12">
                  <c:v>0.65429999999999999</c:v>
                </c:pt>
                <c:pt idx="13">
                  <c:v>0.78990000000000005</c:v>
                </c:pt>
                <c:pt idx="14">
                  <c:v>0.96599999999999997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1-4EAA-9FEF-690C7AA83D78}"/>
            </c:ext>
          </c:extLst>
        </c:ser>
        <c:ser>
          <c:idx val="1"/>
          <c:order val="1"/>
          <c:tx>
            <c:strRef>
              <c:f>'13'!$G$14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'13'!$I$10:$W$10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'13'!$I$14:$W$14</c:f>
              <c:numCache>
                <c:formatCode>0.0%</c:formatCode>
                <c:ptCount val="15"/>
                <c:pt idx="0">
                  <c:v>1.7790999999999999</c:v>
                </c:pt>
                <c:pt idx="1">
                  <c:v>1.7467999999999999</c:v>
                </c:pt>
                <c:pt idx="2">
                  <c:v>1.7845</c:v>
                </c:pt>
                <c:pt idx="3">
                  <c:v>1.8019000000000001</c:v>
                </c:pt>
                <c:pt idx="4">
                  <c:v>1.7524999999999999</c:v>
                </c:pt>
                <c:pt idx="5">
                  <c:v>1.5741000000000001</c:v>
                </c:pt>
                <c:pt idx="6">
                  <c:v>1.2765</c:v>
                </c:pt>
                <c:pt idx="7">
                  <c:v>1.4634</c:v>
                </c:pt>
                <c:pt idx="8">
                  <c:v>1.492</c:v>
                </c:pt>
                <c:pt idx="9">
                  <c:v>1.5811999999999999</c:v>
                </c:pt>
                <c:pt idx="10">
                  <c:v>1.6803999999999999</c:v>
                </c:pt>
                <c:pt idx="11">
                  <c:v>1.4916</c:v>
                </c:pt>
                <c:pt idx="12">
                  <c:v>1.5871</c:v>
                </c:pt>
                <c:pt idx="13">
                  <c:v>1.8946000000000001</c:v>
                </c:pt>
                <c:pt idx="14">
                  <c:v>2.3241000000000001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A1-4EAA-9FEF-690C7AA83D78}"/>
            </c:ext>
          </c:extLst>
        </c:ser>
        <c:ser>
          <c:idx val="2"/>
          <c:order val="2"/>
          <c:tx>
            <c:strRef>
              <c:f>'13'!$G$15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'13'!$I$10:$W$10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'13'!$I$15:$W$15</c:f>
              <c:numCache>
                <c:formatCode>0.0%</c:formatCode>
                <c:ptCount val="15"/>
                <c:pt idx="0">
                  <c:v>0.19539999999999999</c:v>
                </c:pt>
                <c:pt idx="1">
                  <c:v>0.182</c:v>
                </c:pt>
                <c:pt idx="2">
                  <c:v>0.158</c:v>
                </c:pt>
                <c:pt idx="3">
                  <c:v>0.14319999999999999</c:v>
                </c:pt>
                <c:pt idx="4">
                  <c:v>0.1552</c:v>
                </c:pt>
                <c:pt idx="5">
                  <c:v>0.16769999999999999</c:v>
                </c:pt>
                <c:pt idx="6">
                  <c:v>0.18890000000000001</c:v>
                </c:pt>
                <c:pt idx="7">
                  <c:v>0.16059999999999999</c:v>
                </c:pt>
                <c:pt idx="8">
                  <c:v>0.1363</c:v>
                </c:pt>
                <c:pt idx="9">
                  <c:v>0.1148</c:v>
                </c:pt>
                <c:pt idx="10">
                  <c:v>0.1012</c:v>
                </c:pt>
                <c:pt idx="11">
                  <c:v>0.1082</c:v>
                </c:pt>
                <c:pt idx="12">
                  <c:v>0.1241</c:v>
                </c:pt>
                <c:pt idx="13">
                  <c:v>0.13189999999999999</c:v>
                </c:pt>
                <c:pt idx="14">
                  <c:v>0.13320000000000001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A1-4EAA-9FEF-690C7AA83D78}"/>
            </c:ext>
          </c:extLst>
        </c:ser>
        <c:ser>
          <c:idx val="4"/>
          <c:order val="4"/>
          <c:tx>
            <c:strRef>
              <c:f>'13'!$G$16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'13'!$I$10:$W$10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'13'!$I$16:$W$16</c:f>
              <c:numCache>
                <c:formatCode>_-* #\ ##0_-;\-* #\ ##0_-;_-* "-"??_-;_-@_-</c:formatCode>
                <c:ptCount val="15"/>
                <c:pt idx="11" formatCode="0.0%">
                  <c:v>0.67359999999999998</c:v>
                </c:pt>
                <c:pt idx="12" formatCode="0.0%">
                  <c:v>0.80259999999999998</c:v>
                </c:pt>
                <c:pt idx="13" formatCode="0.0%">
                  <c:v>1.4205000000000001</c:v>
                </c:pt>
                <c:pt idx="14" formatCode="0.0%">
                  <c:v>1.1483000000000001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69A1-4EAA-9FEF-690C7AA83D78}"/>
            </c:ext>
          </c:extLst>
        </c:ser>
        <c:ser>
          <c:idx val="5"/>
          <c:order val="5"/>
          <c:tx>
            <c:strRef>
              <c:f>'13'!$G$17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'13'!$I$10:$W$10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'13'!$I$17:$W$17</c:f>
              <c:numCache>
                <c:formatCode>General</c:formatCode>
                <c:ptCount val="15"/>
                <c:pt idx="11" formatCode="0.0%">
                  <c:v>1.4581999999999999</c:v>
                </c:pt>
                <c:pt idx="12" formatCode="0.0%">
                  <c:v>2.2109999999999999</c:v>
                </c:pt>
                <c:pt idx="13" formatCode="0.0%">
                  <c:v>3.2421000000000002</c:v>
                </c:pt>
                <c:pt idx="14" formatCode="0.0%">
                  <c:v>2.859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69A1-4EAA-9FEF-690C7AA83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'14'!$H$12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'14'!$I$12:$W$12</c:f>
              <c:numCache>
                <c:formatCode>0.0</c:formatCode>
                <c:ptCount val="15"/>
                <c:pt idx="0">
                  <c:v>3.27</c:v>
                </c:pt>
                <c:pt idx="1">
                  <c:v>3.35</c:v>
                </c:pt>
                <c:pt idx="2">
                  <c:v>3.5</c:v>
                </c:pt>
                <c:pt idx="3">
                  <c:v>3.55</c:v>
                </c:pt>
                <c:pt idx="4">
                  <c:v>5.9</c:v>
                </c:pt>
                <c:pt idx="5">
                  <c:v>3.13</c:v>
                </c:pt>
                <c:pt idx="6">
                  <c:v>3.4</c:v>
                </c:pt>
                <c:pt idx="7">
                  <c:v>3.79</c:v>
                </c:pt>
                <c:pt idx="8">
                  <c:v>3.78</c:v>
                </c:pt>
                <c:pt idx="9">
                  <c:v>3.82</c:v>
                </c:pt>
                <c:pt idx="10">
                  <c:v>3.85</c:v>
                </c:pt>
                <c:pt idx="11">
                  <c:v>3.9</c:v>
                </c:pt>
                <c:pt idx="12">
                  <c:v>4.22</c:v>
                </c:pt>
                <c:pt idx="13">
                  <c:v>4.33</c:v>
                </c:pt>
                <c:pt idx="14">
                  <c:v>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C-4B78-9D20-E4278C7F4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'14'!$H$13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'14'!$I$13:$W$13</c:f>
              <c:numCache>
                <c:formatCode>0.0%</c:formatCode>
                <c:ptCount val="15"/>
                <c:pt idx="0">
                  <c:v>1.5044999999999999</c:v>
                </c:pt>
                <c:pt idx="1">
                  <c:v>1.5507</c:v>
                </c:pt>
                <c:pt idx="2">
                  <c:v>1.5855999999999999</c:v>
                </c:pt>
                <c:pt idx="3">
                  <c:v>1.6715</c:v>
                </c:pt>
                <c:pt idx="4">
                  <c:v>1.9758</c:v>
                </c:pt>
                <c:pt idx="5">
                  <c:v>2.0141</c:v>
                </c:pt>
                <c:pt idx="6">
                  <c:v>1.9501999999999999</c:v>
                </c:pt>
                <c:pt idx="7">
                  <c:v>1.9691000000000001</c:v>
                </c:pt>
                <c:pt idx="8">
                  <c:v>1.6834</c:v>
                </c:pt>
                <c:pt idx="9">
                  <c:v>1.6216999999999999</c:v>
                </c:pt>
                <c:pt idx="10">
                  <c:v>1.6061000000000001</c:v>
                </c:pt>
                <c:pt idx="11">
                  <c:v>1.5479000000000001</c:v>
                </c:pt>
                <c:pt idx="12">
                  <c:v>1.6034999999999999</c:v>
                </c:pt>
                <c:pt idx="13">
                  <c:v>1.67</c:v>
                </c:pt>
                <c:pt idx="14">
                  <c:v>1.5993999999999999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C-4B78-9D20-E4278C7F4095}"/>
            </c:ext>
          </c:extLst>
        </c:ser>
        <c:ser>
          <c:idx val="1"/>
          <c:order val="1"/>
          <c:tx>
            <c:strRef>
              <c:f>'14'!$H$14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'14'!$I$14:$W$14</c:f>
              <c:numCache>
                <c:formatCode>0.0%</c:formatCode>
                <c:ptCount val="15"/>
                <c:pt idx="0">
                  <c:v>5.0609000000000002</c:v>
                </c:pt>
                <c:pt idx="1">
                  <c:v>5.2774999999999999</c:v>
                </c:pt>
                <c:pt idx="2">
                  <c:v>5.1429</c:v>
                </c:pt>
                <c:pt idx="3">
                  <c:v>5.0063000000000004</c:v>
                </c:pt>
                <c:pt idx="4">
                  <c:v>5.7282999999999999</c:v>
                </c:pt>
                <c:pt idx="5">
                  <c:v>5.0914000000000001</c:v>
                </c:pt>
                <c:pt idx="6">
                  <c:v>4.8329000000000004</c:v>
                </c:pt>
                <c:pt idx="7">
                  <c:v>4.6426999999999996</c:v>
                </c:pt>
                <c:pt idx="8">
                  <c:v>3.8068</c:v>
                </c:pt>
                <c:pt idx="9">
                  <c:v>4.0000999999999998</c:v>
                </c:pt>
                <c:pt idx="10">
                  <c:v>4.0586000000000002</c:v>
                </c:pt>
                <c:pt idx="11">
                  <c:v>3.8212999999999999</c:v>
                </c:pt>
                <c:pt idx="12">
                  <c:v>4.1199000000000003</c:v>
                </c:pt>
                <c:pt idx="13">
                  <c:v>4.4516</c:v>
                </c:pt>
                <c:pt idx="14">
                  <c:v>4.7066999999999997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7C-4B78-9D20-E4278C7F4095}"/>
            </c:ext>
          </c:extLst>
        </c:ser>
        <c:ser>
          <c:idx val="2"/>
          <c:order val="2"/>
          <c:tx>
            <c:strRef>
              <c:f>'14'!$H$15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'14'!$I$15:$W$15</c:f>
              <c:numCache>
                <c:formatCode>0.0%</c:formatCode>
                <c:ptCount val="15"/>
                <c:pt idx="0">
                  <c:v>0.2397</c:v>
                </c:pt>
                <c:pt idx="1">
                  <c:v>0.24490000000000001</c:v>
                </c:pt>
                <c:pt idx="2">
                  <c:v>0.25790000000000002</c:v>
                </c:pt>
                <c:pt idx="3">
                  <c:v>0.27579999999999999</c:v>
                </c:pt>
                <c:pt idx="4">
                  <c:v>0.2515</c:v>
                </c:pt>
                <c:pt idx="5">
                  <c:v>0.2661</c:v>
                </c:pt>
                <c:pt idx="6">
                  <c:v>0.2722</c:v>
                </c:pt>
                <c:pt idx="7">
                  <c:v>0.27089999999999997</c:v>
                </c:pt>
                <c:pt idx="8">
                  <c:v>0.31390000000000001</c:v>
                </c:pt>
                <c:pt idx="9">
                  <c:v>0.30630000000000002</c:v>
                </c:pt>
                <c:pt idx="10">
                  <c:v>0.29980000000000001</c:v>
                </c:pt>
                <c:pt idx="11">
                  <c:v>0.30120000000000002</c:v>
                </c:pt>
                <c:pt idx="12">
                  <c:v>0.30249999999999999</c:v>
                </c:pt>
                <c:pt idx="13">
                  <c:v>0.30890000000000001</c:v>
                </c:pt>
                <c:pt idx="14">
                  <c:v>0.32119999999999999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7C-4B78-9D20-E4278C7F4095}"/>
            </c:ext>
          </c:extLst>
        </c:ser>
        <c:ser>
          <c:idx val="4"/>
          <c:order val="4"/>
          <c:tx>
            <c:strRef>
              <c:f>'14'!$H$16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'14'!$I$16:$W$16</c:f>
              <c:numCache>
                <c:formatCode>_-* #\ ##0_-;\-* #\ ##0_-;_-* "-"??_-;_-@_-</c:formatCode>
                <c:ptCount val="15"/>
                <c:pt idx="11" formatCode="0.0%">
                  <c:v>1.5716000000000001</c:v>
                </c:pt>
                <c:pt idx="12" formatCode="0.0%">
                  <c:v>2.1217000000000001</c:v>
                </c:pt>
                <c:pt idx="13" formatCode="0.0%">
                  <c:v>1.5793999999999999</c:v>
                </c:pt>
                <c:pt idx="14" formatCode="0.0%">
                  <c:v>1.3448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AA7C-4B78-9D20-E4278C7F4095}"/>
            </c:ext>
          </c:extLst>
        </c:ser>
        <c:ser>
          <c:idx val="5"/>
          <c:order val="5"/>
          <c:tx>
            <c:strRef>
              <c:f>'14'!$H$17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'14'!$I$17:$W$17</c:f>
              <c:numCache>
                <c:formatCode>_-* #\ ##0_-;\-* #\ ##0_-;_-* "-"??_-;_-@_-</c:formatCode>
                <c:ptCount val="15"/>
                <c:pt idx="11" formatCode="0.0%">
                  <c:v>3.2263000000000002</c:v>
                </c:pt>
                <c:pt idx="12" formatCode="0.0%">
                  <c:v>5.4374000000000002</c:v>
                </c:pt>
                <c:pt idx="13" formatCode="0.0%">
                  <c:v>5.6219999999999999</c:v>
                </c:pt>
                <c:pt idx="14" formatCode="0.0%">
                  <c:v>5.2694000000000001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AA7C-4B78-9D20-E4278C7F4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934675796354759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'14'!$G$12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'14'!$I$10:$W$10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'14'!$I$12:$W$12</c:f>
              <c:numCache>
                <c:formatCode>0.0</c:formatCode>
                <c:ptCount val="15"/>
                <c:pt idx="0">
                  <c:v>3.27</c:v>
                </c:pt>
                <c:pt idx="1">
                  <c:v>3.35</c:v>
                </c:pt>
                <c:pt idx="2">
                  <c:v>3.5</c:v>
                </c:pt>
                <c:pt idx="3">
                  <c:v>3.55</c:v>
                </c:pt>
                <c:pt idx="4">
                  <c:v>5.9</c:v>
                </c:pt>
                <c:pt idx="5">
                  <c:v>3.13</c:v>
                </c:pt>
                <c:pt idx="6">
                  <c:v>3.4</c:v>
                </c:pt>
                <c:pt idx="7">
                  <c:v>3.79</c:v>
                </c:pt>
                <c:pt idx="8">
                  <c:v>3.78</c:v>
                </c:pt>
                <c:pt idx="9">
                  <c:v>3.82</c:v>
                </c:pt>
                <c:pt idx="10">
                  <c:v>3.85</c:v>
                </c:pt>
                <c:pt idx="11">
                  <c:v>3.9</c:v>
                </c:pt>
                <c:pt idx="12">
                  <c:v>4.22</c:v>
                </c:pt>
                <c:pt idx="13">
                  <c:v>4.33</c:v>
                </c:pt>
                <c:pt idx="14">
                  <c:v>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2-46AA-8EB5-AAB26595A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'14'!$G$13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'14'!$I$13:$W$13</c:f>
              <c:numCache>
                <c:formatCode>0.0%</c:formatCode>
                <c:ptCount val="15"/>
                <c:pt idx="0">
                  <c:v>1.5044999999999999</c:v>
                </c:pt>
                <c:pt idx="1">
                  <c:v>1.5507</c:v>
                </c:pt>
                <c:pt idx="2">
                  <c:v>1.5855999999999999</c:v>
                </c:pt>
                <c:pt idx="3">
                  <c:v>1.6715</c:v>
                </c:pt>
                <c:pt idx="4">
                  <c:v>1.9758</c:v>
                </c:pt>
                <c:pt idx="5">
                  <c:v>2.0141</c:v>
                </c:pt>
                <c:pt idx="6">
                  <c:v>1.9501999999999999</c:v>
                </c:pt>
                <c:pt idx="7">
                  <c:v>1.9691000000000001</c:v>
                </c:pt>
                <c:pt idx="8">
                  <c:v>1.6834</c:v>
                </c:pt>
                <c:pt idx="9">
                  <c:v>1.6216999999999999</c:v>
                </c:pt>
                <c:pt idx="10">
                  <c:v>1.6061000000000001</c:v>
                </c:pt>
                <c:pt idx="11">
                  <c:v>1.5479000000000001</c:v>
                </c:pt>
                <c:pt idx="12">
                  <c:v>1.6034999999999999</c:v>
                </c:pt>
                <c:pt idx="13">
                  <c:v>1.67</c:v>
                </c:pt>
                <c:pt idx="14">
                  <c:v>1.5993999999999999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2-46AA-8EB5-AAB26595A8CA}"/>
            </c:ext>
          </c:extLst>
        </c:ser>
        <c:ser>
          <c:idx val="1"/>
          <c:order val="1"/>
          <c:tx>
            <c:strRef>
              <c:f>'14'!$G$14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'14'!$I$14:$W$14</c:f>
              <c:numCache>
                <c:formatCode>0.0%</c:formatCode>
                <c:ptCount val="15"/>
                <c:pt idx="0">
                  <c:v>5.0609000000000002</c:v>
                </c:pt>
                <c:pt idx="1">
                  <c:v>5.2774999999999999</c:v>
                </c:pt>
                <c:pt idx="2">
                  <c:v>5.1429</c:v>
                </c:pt>
                <c:pt idx="3">
                  <c:v>5.0063000000000004</c:v>
                </c:pt>
                <c:pt idx="4">
                  <c:v>5.7282999999999999</c:v>
                </c:pt>
                <c:pt idx="5">
                  <c:v>5.0914000000000001</c:v>
                </c:pt>
                <c:pt idx="6">
                  <c:v>4.8329000000000004</c:v>
                </c:pt>
                <c:pt idx="7">
                  <c:v>4.6426999999999996</c:v>
                </c:pt>
                <c:pt idx="8">
                  <c:v>3.8068</c:v>
                </c:pt>
                <c:pt idx="9">
                  <c:v>4.0000999999999998</c:v>
                </c:pt>
                <c:pt idx="10">
                  <c:v>4.0586000000000002</c:v>
                </c:pt>
                <c:pt idx="11">
                  <c:v>3.8212999999999999</c:v>
                </c:pt>
                <c:pt idx="12">
                  <c:v>4.1199000000000003</c:v>
                </c:pt>
                <c:pt idx="13">
                  <c:v>4.4516</c:v>
                </c:pt>
                <c:pt idx="14">
                  <c:v>4.7066999999999997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2-46AA-8EB5-AAB26595A8CA}"/>
            </c:ext>
          </c:extLst>
        </c:ser>
        <c:ser>
          <c:idx val="2"/>
          <c:order val="2"/>
          <c:tx>
            <c:strRef>
              <c:f>'14'!$G$15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'14'!$I$15:$W$15</c:f>
              <c:numCache>
                <c:formatCode>0.0%</c:formatCode>
                <c:ptCount val="15"/>
                <c:pt idx="0">
                  <c:v>0.2397</c:v>
                </c:pt>
                <c:pt idx="1">
                  <c:v>0.24490000000000001</c:v>
                </c:pt>
                <c:pt idx="2">
                  <c:v>0.25790000000000002</c:v>
                </c:pt>
                <c:pt idx="3">
                  <c:v>0.27579999999999999</c:v>
                </c:pt>
                <c:pt idx="4">
                  <c:v>0.2515</c:v>
                </c:pt>
                <c:pt idx="5">
                  <c:v>0.2661</c:v>
                </c:pt>
                <c:pt idx="6">
                  <c:v>0.2722</c:v>
                </c:pt>
                <c:pt idx="7">
                  <c:v>0.27089999999999997</c:v>
                </c:pt>
                <c:pt idx="8">
                  <c:v>0.31390000000000001</c:v>
                </c:pt>
                <c:pt idx="9">
                  <c:v>0.30630000000000002</c:v>
                </c:pt>
                <c:pt idx="10">
                  <c:v>0.29980000000000001</c:v>
                </c:pt>
                <c:pt idx="11">
                  <c:v>0.30120000000000002</c:v>
                </c:pt>
                <c:pt idx="12">
                  <c:v>0.30249999999999999</c:v>
                </c:pt>
                <c:pt idx="13">
                  <c:v>0.30890000000000001</c:v>
                </c:pt>
                <c:pt idx="14">
                  <c:v>0.32119999999999999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E2-46AA-8EB5-AAB26595A8CA}"/>
            </c:ext>
          </c:extLst>
        </c:ser>
        <c:ser>
          <c:idx val="4"/>
          <c:order val="4"/>
          <c:tx>
            <c:strRef>
              <c:f>'14'!$G$16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'14'!$I$16:$W$16</c:f>
              <c:numCache>
                <c:formatCode>_-* #\ ##0_-;\-* #\ ##0_-;_-* "-"??_-;_-@_-</c:formatCode>
                <c:ptCount val="15"/>
                <c:pt idx="11" formatCode="0.0%">
                  <c:v>1.5716000000000001</c:v>
                </c:pt>
                <c:pt idx="12" formatCode="0.0%">
                  <c:v>2.1217000000000001</c:v>
                </c:pt>
                <c:pt idx="13" formatCode="0.0%">
                  <c:v>1.5793999999999999</c:v>
                </c:pt>
                <c:pt idx="14" formatCode="0.0%">
                  <c:v>1.3448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7E2-46AA-8EB5-AAB26595A8CA}"/>
            </c:ext>
          </c:extLst>
        </c:ser>
        <c:ser>
          <c:idx val="5"/>
          <c:order val="5"/>
          <c:tx>
            <c:strRef>
              <c:f>'14'!$G$17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'14'!$I$11:$W$11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'14'!$I$17:$W$17</c:f>
              <c:numCache>
                <c:formatCode>_-* #\ ##0_-;\-* #\ ##0_-;_-* "-"??_-;_-@_-</c:formatCode>
                <c:ptCount val="15"/>
                <c:pt idx="11" formatCode="0.0%">
                  <c:v>3.2263000000000002</c:v>
                </c:pt>
                <c:pt idx="12" formatCode="0.0%">
                  <c:v>5.4374000000000002</c:v>
                </c:pt>
                <c:pt idx="13" formatCode="0.0%">
                  <c:v>5.6219999999999999</c:v>
                </c:pt>
                <c:pt idx="14" formatCode="0.0%">
                  <c:v>5.2694000000000001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E7E2-46AA-8EB5-AAB26595A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934675796354759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70124502993142E-2"/>
          <c:y val="3.8312211907051343E-2"/>
          <c:w val="0.84122996634842562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'15'!$H$16</c:f>
              <c:strCache>
                <c:ptCount val="1"/>
                <c:pt idx="0">
                  <c:v>Частка премій від обов’язкових видів страхування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'15'!$I$15:$W$15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'15'!$I$16:$W$16</c:f>
              <c:numCache>
                <c:formatCode>0%</c:formatCode>
                <c:ptCount val="15"/>
                <c:pt idx="0">
                  <c:v>0.15279999999999999</c:v>
                </c:pt>
                <c:pt idx="1">
                  <c:v>0.18410000000000001</c:v>
                </c:pt>
                <c:pt idx="2">
                  <c:v>0.16289999999999999</c:v>
                </c:pt>
                <c:pt idx="3">
                  <c:v>0.2349</c:v>
                </c:pt>
                <c:pt idx="4">
                  <c:v>0.18959999999999999</c:v>
                </c:pt>
                <c:pt idx="5">
                  <c:v>0.27060000000000001</c:v>
                </c:pt>
                <c:pt idx="6">
                  <c:v>0.21</c:v>
                </c:pt>
                <c:pt idx="7">
                  <c:v>0.20119999999999999</c:v>
                </c:pt>
                <c:pt idx="8">
                  <c:v>0.20519999999999999</c:v>
                </c:pt>
                <c:pt idx="9">
                  <c:v>0.25140000000000001</c:v>
                </c:pt>
                <c:pt idx="10">
                  <c:v>0.2266</c:v>
                </c:pt>
                <c:pt idx="11">
                  <c:v>0.25740000000000002</c:v>
                </c:pt>
                <c:pt idx="12">
                  <c:v>0.2354</c:v>
                </c:pt>
                <c:pt idx="13">
                  <c:v>0.36259999999999998</c:v>
                </c:pt>
                <c:pt idx="14">
                  <c:v>0.36680000000000001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4-4608-8786-EBDAA6808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'15'!$H$18</c:f>
              <c:strCache>
                <c:ptCount val="1"/>
                <c:pt idx="0">
                  <c:v>Loss ratio добровільного страхування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A54-4608-8786-EBDAA68081C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A54-4608-8786-EBDAA68081C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A54-4608-8786-EBDAA68081C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A54-4608-8786-EBDAA68081C6}"/>
              </c:ext>
            </c:extLst>
          </c:dPt>
          <c:cat>
            <c:strRef>
              <c:f>'15'!$I$15:$W$15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'15'!$I$18:$W$18</c:f>
              <c:numCache>
                <c:formatCode>0%</c:formatCode>
                <c:ptCount val="15"/>
                <c:pt idx="0">
                  <c:v>0.30109999999999998</c:v>
                </c:pt>
                <c:pt idx="1">
                  <c:v>0.26440000000000002</c:v>
                </c:pt>
                <c:pt idx="2">
                  <c:v>0.27950000000000003</c:v>
                </c:pt>
                <c:pt idx="3">
                  <c:v>0.2913</c:v>
                </c:pt>
                <c:pt idx="4">
                  <c:v>0.2918</c:v>
                </c:pt>
                <c:pt idx="5">
                  <c:v>0.30259999999999998</c:v>
                </c:pt>
                <c:pt idx="6">
                  <c:v>0.33090000000000003</c:v>
                </c:pt>
                <c:pt idx="7">
                  <c:v>0.39960000000000001</c:v>
                </c:pt>
                <c:pt idx="8">
                  <c:v>0.40570000000000001</c:v>
                </c:pt>
                <c:pt idx="9">
                  <c:v>0.4345</c:v>
                </c:pt>
                <c:pt idx="10">
                  <c:v>0.43</c:v>
                </c:pt>
                <c:pt idx="11">
                  <c:v>0.36409999999999998</c:v>
                </c:pt>
                <c:pt idx="12">
                  <c:v>0.37509999999999999</c:v>
                </c:pt>
                <c:pt idx="13">
                  <c:v>0.40960000000000002</c:v>
                </c:pt>
                <c:pt idx="14">
                  <c:v>0.441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54-4608-8786-EBDAA68081C6}"/>
            </c:ext>
          </c:extLst>
        </c:ser>
        <c:ser>
          <c:idx val="4"/>
          <c:order val="1"/>
          <c:tx>
            <c:strRef>
              <c:f>'15'!$H$17</c:f>
              <c:strCache>
                <c:ptCount val="1"/>
                <c:pt idx="0">
                  <c:v>Loss ratio обов’язкового страхування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54-4608-8786-EBDAA68081C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54-4608-8786-EBDAA68081C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54-4608-8786-EBDAA68081C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54-4608-8786-EBDAA68081C6}"/>
              </c:ext>
            </c:extLst>
          </c:dPt>
          <c:cat>
            <c:strRef>
              <c:f>'15'!$I$15:$W$15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'15'!$I$17:$W$17</c:f>
              <c:numCache>
                <c:formatCode>0%</c:formatCode>
                <c:ptCount val="15"/>
                <c:pt idx="0">
                  <c:v>0.50280000000000002</c:v>
                </c:pt>
                <c:pt idx="1">
                  <c:v>0.51129999999999998</c:v>
                </c:pt>
                <c:pt idx="2">
                  <c:v>0.47649999999999998</c:v>
                </c:pt>
                <c:pt idx="3">
                  <c:v>0.44850000000000001</c:v>
                </c:pt>
                <c:pt idx="4">
                  <c:v>0.44640000000000002</c:v>
                </c:pt>
                <c:pt idx="5">
                  <c:v>0.43740000000000001</c:v>
                </c:pt>
                <c:pt idx="6">
                  <c:v>0.4677</c:v>
                </c:pt>
                <c:pt idx="7">
                  <c:v>0.4788</c:v>
                </c:pt>
                <c:pt idx="8">
                  <c:v>0.4713</c:v>
                </c:pt>
                <c:pt idx="9">
                  <c:v>0.49109999999999998</c:v>
                </c:pt>
                <c:pt idx="10">
                  <c:v>0.46</c:v>
                </c:pt>
                <c:pt idx="11">
                  <c:v>0.45529999999999998</c:v>
                </c:pt>
                <c:pt idx="12">
                  <c:v>0.4511</c:v>
                </c:pt>
                <c:pt idx="13">
                  <c:v>0.42349999999999999</c:v>
                </c:pt>
                <c:pt idx="14">
                  <c:v>0.4471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A54-4608-8786-EBDAA6808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42950958931013E-4"/>
          <c:y val="0.74008995377627929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'2'!$I$11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'2'!$J$11:$P$11</c:f>
              <c:numCache>
                <c:formatCode>0</c:formatCode>
                <c:ptCount val="7"/>
                <c:pt idx="0">
                  <c:v>77</c:v>
                </c:pt>
                <c:pt idx="1">
                  <c:v>75</c:v>
                </c:pt>
                <c:pt idx="2" formatCode="General">
                  <c:v>73</c:v>
                </c:pt>
                <c:pt idx="3" formatCode="General">
                  <c:v>71</c:v>
                </c:pt>
                <c:pt idx="4" formatCode="General">
                  <c:v>69</c:v>
                </c:pt>
                <c:pt idx="5" formatCode="General">
                  <c:v>69</c:v>
                </c:pt>
                <c:pt idx="6" formatCode="General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9-4EA2-A211-4E2AFC421DFB}"/>
            </c:ext>
          </c:extLst>
        </c:ser>
        <c:ser>
          <c:idx val="5"/>
          <c:order val="1"/>
          <c:tx>
            <c:strRef>
              <c:f>'2'!$I$15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'2'!$J$15:$P$15</c:f>
              <c:numCache>
                <c:formatCode>#,##0</c:formatCode>
                <c:ptCount val="7"/>
                <c:pt idx="0">
                  <c:v>358</c:v>
                </c:pt>
                <c:pt idx="1">
                  <c:v>337</c:v>
                </c:pt>
                <c:pt idx="2" formatCode="General">
                  <c:v>322</c:v>
                </c:pt>
                <c:pt idx="3" formatCode="General">
                  <c:v>278</c:v>
                </c:pt>
                <c:pt idx="4" formatCode="General">
                  <c:v>205</c:v>
                </c:pt>
                <c:pt idx="5" formatCode="General">
                  <c:v>187</c:v>
                </c:pt>
                <c:pt idx="6" formatCode="General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9-4EA2-A211-4E2AFC421DFB}"/>
            </c:ext>
          </c:extLst>
        </c:ser>
        <c:ser>
          <c:idx val="1"/>
          <c:order val="2"/>
          <c:tx>
            <c:strRef>
              <c:f>'2'!$I$12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'2'!$J$12:$P$12</c:f>
              <c:numCache>
                <c:formatCode>#,##0</c:formatCode>
                <c:ptCount val="7"/>
                <c:pt idx="0">
                  <c:v>281</c:v>
                </c:pt>
                <c:pt idx="1">
                  <c:v>233</c:v>
                </c:pt>
                <c:pt idx="2" formatCode="General">
                  <c:v>210</c:v>
                </c:pt>
                <c:pt idx="3" formatCode="General">
                  <c:v>155</c:v>
                </c:pt>
                <c:pt idx="4" formatCode="General">
                  <c:v>145</c:v>
                </c:pt>
                <c:pt idx="5" formatCode="General">
                  <c:v>142</c:v>
                </c:pt>
                <c:pt idx="6" formatCode="General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9-4EA2-A211-4E2AFC421DFB}"/>
            </c:ext>
          </c:extLst>
        </c:ser>
        <c:ser>
          <c:idx val="3"/>
          <c:order val="3"/>
          <c:tx>
            <c:strRef>
              <c:f>'2'!$I$13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'2'!$J$13:$P$13</c:f>
              <c:numCache>
                <c:formatCode>#,##0</c:formatCode>
                <c:ptCount val="7"/>
                <c:pt idx="0">
                  <c:v>940</c:v>
                </c:pt>
                <c:pt idx="1">
                  <c:v>986</c:v>
                </c:pt>
                <c:pt idx="2" formatCode="General">
                  <c:v>960</c:v>
                </c:pt>
                <c:pt idx="3" formatCode="General">
                  <c:v>922</c:v>
                </c:pt>
                <c:pt idx="4" formatCode="General">
                  <c:v>894</c:v>
                </c:pt>
                <c:pt idx="5" formatCode="General">
                  <c:v>892</c:v>
                </c:pt>
                <c:pt idx="6" formatCode="General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19-4EA2-A211-4E2AFC421DFB}"/>
            </c:ext>
          </c:extLst>
        </c:ser>
        <c:ser>
          <c:idx val="6"/>
          <c:order val="4"/>
          <c:tx>
            <c:strRef>
              <c:f>'2'!$I$16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'2'!$J$16:$P$16</c:f>
              <c:numCache>
                <c:formatCode>#,##0</c:formatCode>
                <c:ptCount val="7"/>
                <c:pt idx="0">
                  <c:v>359</c:v>
                </c:pt>
                <c:pt idx="1">
                  <c:v>324</c:v>
                </c:pt>
                <c:pt idx="2" formatCode="General">
                  <c:v>302</c:v>
                </c:pt>
                <c:pt idx="3" formatCode="General">
                  <c:v>261</c:v>
                </c:pt>
                <c:pt idx="4" formatCode="General">
                  <c:v>197</c:v>
                </c:pt>
                <c:pt idx="5" formatCode="General">
                  <c:v>195</c:v>
                </c:pt>
                <c:pt idx="6" formatCode="General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9-4EA2-A211-4E2AFC421DFB}"/>
            </c:ext>
          </c:extLst>
        </c:ser>
        <c:ser>
          <c:idx val="4"/>
          <c:order val="5"/>
          <c:tx>
            <c:strRef>
              <c:f>'2'!$I$14</c:f>
              <c:strCache>
                <c:ptCount val="1"/>
                <c:pt idx="0">
                  <c:v>ЮО-лізингодавці*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'2'!$J$14:$P$14</c:f>
              <c:numCache>
                <c:formatCode>#,##0</c:formatCode>
                <c:ptCount val="7"/>
                <c:pt idx="0">
                  <c:v>167</c:v>
                </c:pt>
                <c:pt idx="1">
                  <c:v>157</c:v>
                </c:pt>
                <c:pt idx="2" formatCode="General">
                  <c:v>146</c:v>
                </c:pt>
                <c:pt idx="3" formatCode="General">
                  <c:v>137</c:v>
                </c:pt>
                <c:pt idx="4" formatCode="General">
                  <c:v>110</c:v>
                </c:pt>
                <c:pt idx="5" formatCode="General">
                  <c:v>108</c:v>
                </c:pt>
                <c:pt idx="6" formatCode="General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19-4EA2-A211-4E2AFC421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70124502993142E-2"/>
          <c:y val="3.8312211907051343E-2"/>
          <c:w val="0.84122996634842562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'15'!$G$16</c:f>
              <c:strCache>
                <c:ptCount val="1"/>
                <c:pt idx="0">
                  <c:v>Share of premiums from mandatory insurance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'15'!$I$14:$W$14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'15'!$I$16:$W$16</c:f>
              <c:numCache>
                <c:formatCode>0%</c:formatCode>
                <c:ptCount val="15"/>
                <c:pt idx="0">
                  <c:v>0.15279999999999999</c:v>
                </c:pt>
                <c:pt idx="1">
                  <c:v>0.18410000000000001</c:v>
                </c:pt>
                <c:pt idx="2">
                  <c:v>0.16289999999999999</c:v>
                </c:pt>
                <c:pt idx="3">
                  <c:v>0.2349</c:v>
                </c:pt>
                <c:pt idx="4">
                  <c:v>0.18959999999999999</c:v>
                </c:pt>
                <c:pt idx="5">
                  <c:v>0.27060000000000001</c:v>
                </c:pt>
                <c:pt idx="6">
                  <c:v>0.21</c:v>
                </c:pt>
                <c:pt idx="7">
                  <c:v>0.20119999999999999</c:v>
                </c:pt>
                <c:pt idx="8">
                  <c:v>0.20519999999999999</c:v>
                </c:pt>
                <c:pt idx="9">
                  <c:v>0.25140000000000001</c:v>
                </c:pt>
                <c:pt idx="10">
                  <c:v>0.2266</c:v>
                </c:pt>
                <c:pt idx="11">
                  <c:v>0.25740000000000002</c:v>
                </c:pt>
                <c:pt idx="12">
                  <c:v>0.2354</c:v>
                </c:pt>
                <c:pt idx="13">
                  <c:v>0.36259999999999998</c:v>
                </c:pt>
                <c:pt idx="14">
                  <c:v>0.36680000000000001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1-4AD2-A211-48AF9C34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'15'!$G$18</c:f>
              <c:strCache>
                <c:ptCount val="1"/>
                <c:pt idx="0">
                  <c:v>Loss ratio of voluntary insurance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F1-4AD2-A211-48AF9C348EC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09F1-4AD2-A211-48AF9C348EC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9F1-4AD2-A211-48AF9C348EC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9F1-4AD2-A211-48AF9C348EC7}"/>
              </c:ext>
            </c:extLst>
          </c:dPt>
          <c:cat>
            <c:strRef>
              <c:f>'15'!$I$14:$W$14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'15'!$I$18:$W$18</c:f>
              <c:numCache>
                <c:formatCode>0%</c:formatCode>
                <c:ptCount val="15"/>
                <c:pt idx="0">
                  <c:v>0.30109999999999998</c:v>
                </c:pt>
                <c:pt idx="1">
                  <c:v>0.26440000000000002</c:v>
                </c:pt>
                <c:pt idx="2">
                  <c:v>0.27950000000000003</c:v>
                </c:pt>
                <c:pt idx="3">
                  <c:v>0.2913</c:v>
                </c:pt>
                <c:pt idx="4">
                  <c:v>0.2918</c:v>
                </c:pt>
                <c:pt idx="5">
                  <c:v>0.30259999999999998</c:v>
                </c:pt>
                <c:pt idx="6">
                  <c:v>0.33090000000000003</c:v>
                </c:pt>
                <c:pt idx="7">
                  <c:v>0.39960000000000001</c:v>
                </c:pt>
                <c:pt idx="8">
                  <c:v>0.40570000000000001</c:v>
                </c:pt>
                <c:pt idx="9">
                  <c:v>0.4345</c:v>
                </c:pt>
                <c:pt idx="10">
                  <c:v>0.43</c:v>
                </c:pt>
                <c:pt idx="11">
                  <c:v>0.36409999999999998</c:v>
                </c:pt>
                <c:pt idx="12">
                  <c:v>0.37509999999999999</c:v>
                </c:pt>
                <c:pt idx="13">
                  <c:v>0.40960000000000002</c:v>
                </c:pt>
                <c:pt idx="14">
                  <c:v>0.441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F1-4AD2-A211-48AF9C348EC7}"/>
            </c:ext>
          </c:extLst>
        </c:ser>
        <c:ser>
          <c:idx val="4"/>
          <c:order val="1"/>
          <c:tx>
            <c:strRef>
              <c:f>'15'!$G$17</c:f>
              <c:strCache>
                <c:ptCount val="1"/>
                <c:pt idx="0">
                  <c:v>Loss ratio of mandatory insurance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9F1-4AD2-A211-48AF9C348EC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9F1-4AD2-A211-48AF9C348EC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9F1-4AD2-A211-48AF9C348EC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9F1-4AD2-A211-48AF9C348EC7}"/>
              </c:ext>
            </c:extLst>
          </c:dPt>
          <c:cat>
            <c:strRef>
              <c:f>'15'!$I$14:$W$14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'15'!$I$17:$W$17</c:f>
              <c:numCache>
                <c:formatCode>0%</c:formatCode>
                <c:ptCount val="15"/>
                <c:pt idx="0">
                  <c:v>0.50280000000000002</c:v>
                </c:pt>
                <c:pt idx="1">
                  <c:v>0.51129999999999998</c:v>
                </c:pt>
                <c:pt idx="2">
                  <c:v>0.47649999999999998</c:v>
                </c:pt>
                <c:pt idx="3">
                  <c:v>0.44850000000000001</c:v>
                </c:pt>
                <c:pt idx="4">
                  <c:v>0.44640000000000002</c:v>
                </c:pt>
                <c:pt idx="5">
                  <c:v>0.43740000000000001</c:v>
                </c:pt>
                <c:pt idx="6">
                  <c:v>0.4677</c:v>
                </c:pt>
                <c:pt idx="7">
                  <c:v>0.4788</c:v>
                </c:pt>
                <c:pt idx="8">
                  <c:v>0.4713</c:v>
                </c:pt>
                <c:pt idx="9">
                  <c:v>0.49109999999999998</c:v>
                </c:pt>
                <c:pt idx="10">
                  <c:v>0.46</c:v>
                </c:pt>
                <c:pt idx="11">
                  <c:v>0.45529999999999998</c:v>
                </c:pt>
                <c:pt idx="12">
                  <c:v>0.4511</c:v>
                </c:pt>
                <c:pt idx="13">
                  <c:v>0.42349999999999999</c:v>
                </c:pt>
                <c:pt idx="14">
                  <c:v>0.4471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9F1-4AD2-A211-48AF9C34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42950958931013E-4"/>
          <c:y val="0.74008995377627929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722072770828834"/>
          <c:y val="4.9136395452039613E-2"/>
          <c:w val="0.57664892885895502"/>
          <c:h val="0.74733848396011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'16'!$I$11</c:f>
              <c:strCache>
                <c:ptCount val="1"/>
                <c:pt idx="0">
                  <c:v>Добровільні види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'16'!$H$12:$H$20</c:f>
              <c:strCache>
                <c:ptCount val="9"/>
                <c:pt idx="0">
                  <c:v>КАСКО</c:v>
                </c:pt>
                <c:pt idx="1">
                  <c:v>Медичне страхування</c:v>
                </c:pt>
                <c:pt idx="2">
                  <c:v>Майно та вогн. ризики</c:v>
                </c:pt>
                <c:pt idx="3">
                  <c:v>Фінансові ризики</c:v>
                </c:pt>
                <c:pt idx="4">
                  <c:v>Від нещасних випадків</c:v>
                </c:pt>
                <c:pt idx="5">
                  <c:v>Інше добровільне</c:v>
                </c:pt>
                <c:pt idx="6">
                  <c:v>ОСЦПВ</c:v>
                </c:pt>
                <c:pt idx="7">
                  <c:v>“Зелена картка”</c:v>
                </c:pt>
                <c:pt idx="8">
                  <c:v>Інше обов’язкове</c:v>
                </c:pt>
              </c:strCache>
            </c:strRef>
          </c:cat>
          <c:val>
            <c:numRef>
              <c:f>'16'!$I$12:$I$20</c:f>
              <c:numCache>
                <c:formatCode>0%</c:formatCode>
                <c:ptCount val="9"/>
                <c:pt idx="0">
                  <c:v>0.48149999999999998</c:v>
                </c:pt>
                <c:pt idx="1">
                  <c:v>0.45939999999999998</c:v>
                </c:pt>
                <c:pt idx="2">
                  <c:v>0.40289999999999998</c:v>
                </c:pt>
                <c:pt idx="3">
                  <c:v>0.32300000000000001</c:v>
                </c:pt>
                <c:pt idx="4">
                  <c:v>0.1673</c:v>
                </c:pt>
                <c:pt idx="5">
                  <c:v>0.4667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E-46B8-8113-598C2B2F62BC}"/>
            </c:ext>
          </c:extLst>
        </c:ser>
        <c:ser>
          <c:idx val="1"/>
          <c:order val="1"/>
          <c:tx>
            <c:strRef>
              <c:f>'16'!$J$11</c:f>
              <c:strCache>
                <c:ptCount val="1"/>
                <c:pt idx="0">
                  <c:v>Обов’язкові види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'16'!$H$12:$H$20</c:f>
              <c:strCache>
                <c:ptCount val="9"/>
                <c:pt idx="0">
                  <c:v>КАСКО</c:v>
                </c:pt>
                <c:pt idx="1">
                  <c:v>Медичне страхування</c:v>
                </c:pt>
                <c:pt idx="2">
                  <c:v>Майно та вогн. ризики</c:v>
                </c:pt>
                <c:pt idx="3">
                  <c:v>Фінансові ризики</c:v>
                </c:pt>
                <c:pt idx="4">
                  <c:v>Від нещасних випадків</c:v>
                </c:pt>
                <c:pt idx="5">
                  <c:v>Інше добровільне</c:v>
                </c:pt>
                <c:pt idx="6">
                  <c:v>ОСЦПВ</c:v>
                </c:pt>
                <c:pt idx="7">
                  <c:v>“Зелена картка”</c:v>
                </c:pt>
                <c:pt idx="8">
                  <c:v>Інше обов’язкове</c:v>
                </c:pt>
              </c:strCache>
            </c:strRef>
          </c:cat>
          <c:val>
            <c:numRef>
              <c:f>'16'!$J$12:$J$20</c:f>
              <c:numCache>
                <c:formatCode>0%</c:formatCode>
                <c:ptCount val="9"/>
                <c:pt idx="6">
                  <c:v>0.51180000000000003</c:v>
                </c:pt>
                <c:pt idx="7">
                  <c:v>0.51539999999999997</c:v>
                </c:pt>
                <c:pt idx="8">
                  <c:v>6.3299999999999995E-2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E-46B8-8113-598C2B2F6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0.75000000000000011"/>
          <c:min val="0"/>
        </c:scaling>
        <c:delete val="0"/>
        <c:axPos val="b"/>
        <c:numFmt formatCode="0%" sourceLinked="0"/>
        <c:majorTickMark val="in"/>
        <c:minorTickMark val="none"/>
        <c:tickLblPos val="high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0.2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7711587317459061"/>
          <c:w val="1"/>
          <c:h val="0.119918431203206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722072770828834"/>
          <c:y val="4.9136395452039613E-2"/>
          <c:w val="0.57664892885895502"/>
          <c:h val="0.74733848396011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'16'!$I$10</c:f>
              <c:strCache>
                <c:ptCount val="1"/>
                <c:pt idx="0">
                  <c:v>Voluntary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'16'!$G$12:$G$20</c:f>
              <c:strCache>
                <c:ptCount val="9"/>
                <c:pt idx="0">
                  <c:v>Comprehensive coverage</c:v>
                </c:pt>
                <c:pt idx="1">
                  <c:v>Health insurance</c:v>
                </c:pt>
                <c:pt idx="2">
                  <c:v>Property and fire risks</c:v>
                </c:pt>
                <c:pt idx="3">
                  <c:v>Financial exposure</c:v>
                </c:pt>
                <c:pt idx="4">
                  <c:v>Accident insurance</c:v>
                </c:pt>
                <c:pt idx="5">
                  <c:v>Other voluntary</c:v>
                </c:pt>
                <c:pt idx="6">
                  <c:v>MTPL</c:v>
                </c:pt>
                <c:pt idx="7">
                  <c:v>Green Card</c:v>
                </c:pt>
                <c:pt idx="8">
                  <c:v>Other mndatory</c:v>
                </c:pt>
              </c:strCache>
            </c:strRef>
          </c:cat>
          <c:val>
            <c:numRef>
              <c:f>'16'!$I$12:$I$20</c:f>
              <c:numCache>
                <c:formatCode>0%</c:formatCode>
                <c:ptCount val="9"/>
                <c:pt idx="0">
                  <c:v>0.48149999999999998</c:v>
                </c:pt>
                <c:pt idx="1">
                  <c:v>0.45939999999999998</c:v>
                </c:pt>
                <c:pt idx="2">
                  <c:v>0.40289999999999998</c:v>
                </c:pt>
                <c:pt idx="3">
                  <c:v>0.32300000000000001</c:v>
                </c:pt>
                <c:pt idx="4">
                  <c:v>0.1673</c:v>
                </c:pt>
                <c:pt idx="5">
                  <c:v>0.4667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3-4B92-9504-68E5032FD155}"/>
            </c:ext>
          </c:extLst>
        </c:ser>
        <c:ser>
          <c:idx val="1"/>
          <c:order val="1"/>
          <c:tx>
            <c:strRef>
              <c:f>'16'!$J$10</c:f>
              <c:strCache>
                <c:ptCount val="1"/>
                <c:pt idx="0">
                  <c:v>Compulsory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'16'!$G$12:$G$20</c:f>
              <c:strCache>
                <c:ptCount val="9"/>
                <c:pt idx="0">
                  <c:v>Comprehensive coverage</c:v>
                </c:pt>
                <c:pt idx="1">
                  <c:v>Health insurance</c:v>
                </c:pt>
                <c:pt idx="2">
                  <c:v>Property and fire risks</c:v>
                </c:pt>
                <c:pt idx="3">
                  <c:v>Financial exposure</c:v>
                </c:pt>
                <c:pt idx="4">
                  <c:v>Accident insurance</c:v>
                </c:pt>
                <c:pt idx="5">
                  <c:v>Other voluntary</c:v>
                </c:pt>
                <c:pt idx="6">
                  <c:v>MTPL</c:v>
                </c:pt>
                <c:pt idx="7">
                  <c:v>Green Card</c:v>
                </c:pt>
                <c:pt idx="8">
                  <c:v>Other mndatory</c:v>
                </c:pt>
              </c:strCache>
            </c:strRef>
          </c:cat>
          <c:val>
            <c:numRef>
              <c:f>'16'!$J$12:$J$20</c:f>
              <c:numCache>
                <c:formatCode>0%</c:formatCode>
                <c:ptCount val="9"/>
                <c:pt idx="6">
                  <c:v>0.51180000000000003</c:v>
                </c:pt>
                <c:pt idx="7">
                  <c:v>0.51539999999999997</c:v>
                </c:pt>
                <c:pt idx="8">
                  <c:v>6.3299999999999995E-2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3-4B92-9504-68E5032FD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0.75000000000000011"/>
          <c:min val="0"/>
        </c:scaling>
        <c:delete val="0"/>
        <c:axPos val="b"/>
        <c:numFmt formatCode="0%" sourceLinked="0"/>
        <c:majorTickMark val="in"/>
        <c:minorTickMark val="none"/>
        <c:tickLblPos val="high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0.2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7711587317459061"/>
          <c:w val="1"/>
          <c:h val="0.119918431203206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'17'!$E$20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'17'!$F$19:$T$19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'17'!$F$20:$T$20</c:f>
              <c:numCache>
                <c:formatCode>0.0</c:formatCode>
                <c:ptCount val="15"/>
                <c:pt idx="0">
                  <c:v>0.7</c:v>
                </c:pt>
                <c:pt idx="1">
                  <c:v>1.55</c:v>
                </c:pt>
                <c:pt idx="2">
                  <c:v>1.72</c:v>
                </c:pt>
                <c:pt idx="3">
                  <c:v>0.6</c:v>
                </c:pt>
                <c:pt idx="4">
                  <c:v>1.18</c:v>
                </c:pt>
                <c:pt idx="5">
                  <c:v>1.24</c:v>
                </c:pt>
                <c:pt idx="6">
                  <c:v>1.72</c:v>
                </c:pt>
                <c:pt idx="7">
                  <c:v>1.77</c:v>
                </c:pt>
                <c:pt idx="8">
                  <c:v>0.08</c:v>
                </c:pt>
                <c:pt idx="9">
                  <c:v>0.87</c:v>
                </c:pt>
                <c:pt idx="10">
                  <c:v>1.63</c:v>
                </c:pt>
                <c:pt idx="11">
                  <c:v>1.1599999999999999</c:v>
                </c:pt>
                <c:pt idx="12">
                  <c:v>0.86</c:v>
                </c:pt>
                <c:pt idx="13">
                  <c:v>1.78</c:v>
                </c:pt>
                <c:pt idx="14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0-4800-A2A8-86E30ABD7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'17'!$E$21</c:f>
              <c:strCache>
                <c:ptCount val="1"/>
                <c:pt idx="0">
                  <c:v>Loss ratio (п. ш.)</c:v>
                </c:pt>
              </c:strCache>
            </c:strRef>
          </c:tx>
          <c:spPr>
            <a:ln w="28575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020-4800-A2A8-86E30ABD76A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020-4800-A2A8-86E30ABD76A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020-4800-A2A8-86E30ABD76A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020-4800-A2A8-86E30ABD76A7}"/>
              </c:ext>
            </c:extLst>
          </c:dPt>
          <c:cat>
            <c:strRef>
              <c:f>'17'!$F$19:$T$19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'17'!$F$21:$T$21</c:f>
              <c:numCache>
                <c:formatCode>0.0%</c:formatCode>
                <c:ptCount val="15"/>
                <c:pt idx="0">
                  <c:v>0.34050000000000002</c:v>
                </c:pt>
                <c:pt idx="1">
                  <c:v>0.31009999999999999</c:v>
                </c:pt>
                <c:pt idx="2">
                  <c:v>0.31819999999999998</c:v>
                </c:pt>
                <c:pt idx="3">
                  <c:v>0.32790000000000002</c:v>
                </c:pt>
                <c:pt idx="4">
                  <c:v>0.33050000000000002</c:v>
                </c:pt>
                <c:pt idx="5">
                  <c:v>0.34039999999999998</c:v>
                </c:pt>
                <c:pt idx="6">
                  <c:v>0.37140000000000001</c:v>
                </c:pt>
                <c:pt idx="7">
                  <c:v>0.42620000000000002</c:v>
                </c:pt>
                <c:pt idx="8">
                  <c:v>0.42949999999999999</c:v>
                </c:pt>
                <c:pt idx="9">
                  <c:v>0.44650000000000001</c:v>
                </c:pt>
                <c:pt idx="10">
                  <c:v>0.4365</c:v>
                </c:pt>
                <c:pt idx="11">
                  <c:v>0.3851</c:v>
                </c:pt>
                <c:pt idx="12">
                  <c:v>0.39319999999999999</c:v>
                </c:pt>
                <c:pt idx="13">
                  <c:v>0.41320000000000001</c:v>
                </c:pt>
                <c:pt idx="14">
                  <c:v>0.44269999999999998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020-4800-A2A8-86E30ABD76A7}"/>
            </c:ext>
          </c:extLst>
        </c:ser>
        <c:ser>
          <c:idx val="3"/>
          <c:order val="2"/>
          <c:tx>
            <c:strRef>
              <c:f>'17'!$E$22</c:f>
              <c:strCache>
                <c:ptCount val="1"/>
                <c:pt idx="0">
                  <c:v>Combined ratio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20-4800-A2A8-86E30ABD76A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20-4800-A2A8-86E30ABD76A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20-4800-A2A8-86E30ABD76A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020-4800-A2A8-86E30ABD76A7}"/>
              </c:ext>
            </c:extLst>
          </c:dPt>
          <c:cat>
            <c:strRef>
              <c:f>'17'!$F$19:$T$19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'17'!$F$22:$T$22</c:f>
              <c:numCache>
                <c:formatCode>0.0%</c:formatCode>
                <c:ptCount val="15"/>
                <c:pt idx="0">
                  <c:v>0.70099999999999996</c:v>
                </c:pt>
                <c:pt idx="1">
                  <c:v>0.67300000000000004</c:v>
                </c:pt>
                <c:pt idx="2">
                  <c:v>0.67869999999999997</c:v>
                </c:pt>
                <c:pt idx="3">
                  <c:v>0.72670000000000001</c:v>
                </c:pt>
                <c:pt idx="4">
                  <c:v>0.75339999999999996</c:v>
                </c:pt>
                <c:pt idx="5">
                  <c:v>0.7944</c:v>
                </c:pt>
                <c:pt idx="6">
                  <c:v>0.84460000000000002</c:v>
                </c:pt>
                <c:pt idx="7">
                  <c:v>0.88629999999999998</c:v>
                </c:pt>
                <c:pt idx="8">
                  <c:v>0.90429999999999999</c:v>
                </c:pt>
                <c:pt idx="9">
                  <c:v>0.8982</c:v>
                </c:pt>
                <c:pt idx="10">
                  <c:v>0.89300000000000002</c:v>
                </c:pt>
                <c:pt idx="11">
                  <c:v>0.84319999999999995</c:v>
                </c:pt>
                <c:pt idx="12">
                  <c:v>0.85829999999999995</c:v>
                </c:pt>
                <c:pt idx="13">
                  <c:v>0.88639999999999997</c:v>
                </c:pt>
                <c:pt idx="14">
                  <c:v>0.92700000000000005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020-4800-A2A8-86E30ABD76A7}"/>
            </c:ext>
          </c:extLst>
        </c:ser>
        <c:ser>
          <c:idx val="4"/>
          <c:order val="3"/>
          <c:tx>
            <c:strRef>
              <c:f>'17'!$E$23</c:f>
              <c:strCache>
                <c:ptCount val="1"/>
                <c:pt idx="0">
                  <c:v>Operating ratio (п. ш.)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8020-4800-A2A8-86E30ABD76A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8020-4800-A2A8-86E30ABD76A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8020-4800-A2A8-86E30ABD76A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8020-4800-A2A8-86E30ABD76A7}"/>
              </c:ext>
            </c:extLst>
          </c:dPt>
          <c:cat>
            <c:strRef>
              <c:f>'17'!$F$19:$T$19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'17'!$F$23:$T$23</c:f>
              <c:numCache>
                <c:formatCode>0.0%</c:formatCode>
                <c:ptCount val="15"/>
                <c:pt idx="0">
                  <c:v>0.67030000000000001</c:v>
                </c:pt>
                <c:pt idx="1">
                  <c:v>0.64080000000000004</c:v>
                </c:pt>
                <c:pt idx="2">
                  <c:v>0.64580000000000004</c:v>
                </c:pt>
                <c:pt idx="3">
                  <c:v>0.69059999999999999</c:v>
                </c:pt>
                <c:pt idx="4">
                  <c:v>0.71250000000000002</c:v>
                </c:pt>
                <c:pt idx="5">
                  <c:v>0.75080000000000002</c:v>
                </c:pt>
                <c:pt idx="6">
                  <c:v>0.79990000000000006</c:v>
                </c:pt>
                <c:pt idx="7">
                  <c:v>0.84360000000000002</c:v>
                </c:pt>
                <c:pt idx="8">
                  <c:v>0.86929999999999996</c:v>
                </c:pt>
                <c:pt idx="9">
                  <c:v>0.86450000000000005</c:v>
                </c:pt>
                <c:pt idx="10">
                  <c:v>0.8609</c:v>
                </c:pt>
                <c:pt idx="11">
                  <c:v>0.80659999999999998</c:v>
                </c:pt>
                <c:pt idx="12">
                  <c:v>0.81510000000000005</c:v>
                </c:pt>
                <c:pt idx="13">
                  <c:v>0.84030000000000005</c:v>
                </c:pt>
                <c:pt idx="14">
                  <c:v>0.87250000000000005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020-4800-A2A8-86E30ABD7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'17'!$D$20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'17'!$F$18:$T$18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'17'!$F$20:$T$20</c:f>
              <c:numCache>
                <c:formatCode>0.0</c:formatCode>
                <c:ptCount val="15"/>
                <c:pt idx="0">
                  <c:v>0.7</c:v>
                </c:pt>
                <c:pt idx="1">
                  <c:v>1.55</c:v>
                </c:pt>
                <c:pt idx="2">
                  <c:v>1.72</c:v>
                </c:pt>
                <c:pt idx="3">
                  <c:v>0.6</c:v>
                </c:pt>
                <c:pt idx="4">
                  <c:v>1.18</c:v>
                </c:pt>
                <c:pt idx="5">
                  <c:v>1.24</c:v>
                </c:pt>
                <c:pt idx="6">
                  <c:v>1.72</c:v>
                </c:pt>
                <c:pt idx="7">
                  <c:v>1.77</c:v>
                </c:pt>
                <c:pt idx="8">
                  <c:v>0.08</c:v>
                </c:pt>
                <c:pt idx="9">
                  <c:v>0.87</c:v>
                </c:pt>
                <c:pt idx="10">
                  <c:v>1.63</c:v>
                </c:pt>
                <c:pt idx="11">
                  <c:v>1.1599999999999999</c:v>
                </c:pt>
                <c:pt idx="12">
                  <c:v>0.86</c:v>
                </c:pt>
                <c:pt idx="13">
                  <c:v>1.78</c:v>
                </c:pt>
                <c:pt idx="14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5-4AC1-827C-06D991DD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'17'!$D$21</c:f>
              <c:strCache>
                <c:ptCount val="1"/>
                <c:pt idx="0">
                  <c:v>Loss ratio (r.h.s.)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555-4AC1-827C-06D991DDF50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555-4AC1-827C-06D991DDF50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555-4AC1-827C-06D991DDF50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555-4AC1-827C-06D991DDF50C}"/>
              </c:ext>
            </c:extLst>
          </c:dPt>
          <c:cat>
            <c:strRef>
              <c:f>'17'!$F$18:$T$18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'17'!$F$21:$T$21</c:f>
              <c:numCache>
                <c:formatCode>0.0%</c:formatCode>
                <c:ptCount val="15"/>
                <c:pt idx="0">
                  <c:v>0.34050000000000002</c:v>
                </c:pt>
                <c:pt idx="1">
                  <c:v>0.31009999999999999</c:v>
                </c:pt>
                <c:pt idx="2">
                  <c:v>0.31819999999999998</c:v>
                </c:pt>
                <c:pt idx="3">
                  <c:v>0.32790000000000002</c:v>
                </c:pt>
                <c:pt idx="4">
                  <c:v>0.33050000000000002</c:v>
                </c:pt>
                <c:pt idx="5">
                  <c:v>0.34039999999999998</c:v>
                </c:pt>
                <c:pt idx="6">
                  <c:v>0.37140000000000001</c:v>
                </c:pt>
                <c:pt idx="7">
                  <c:v>0.42620000000000002</c:v>
                </c:pt>
                <c:pt idx="8">
                  <c:v>0.42949999999999999</c:v>
                </c:pt>
                <c:pt idx="9">
                  <c:v>0.44650000000000001</c:v>
                </c:pt>
                <c:pt idx="10">
                  <c:v>0.4365</c:v>
                </c:pt>
                <c:pt idx="11">
                  <c:v>0.3851</c:v>
                </c:pt>
                <c:pt idx="12">
                  <c:v>0.39319999999999999</c:v>
                </c:pt>
                <c:pt idx="13">
                  <c:v>0.41320000000000001</c:v>
                </c:pt>
                <c:pt idx="14">
                  <c:v>0.44269999999999998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555-4AC1-827C-06D991DDF50C}"/>
            </c:ext>
          </c:extLst>
        </c:ser>
        <c:ser>
          <c:idx val="3"/>
          <c:order val="2"/>
          <c:tx>
            <c:strRef>
              <c:f>'17'!$D$22</c:f>
              <c:strCache>
                <c:ptCount val="1"/>
                <c:pt idx="0">
                  <c:v>Combined ratio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555-4AC1-827C-06D991DDF50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555-4AC1-827C-06D991DDF50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555-4AC1-827C-06D991DDF50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555-4AC1-827C-06D991DDF50C}"/>
              </c:ext>
            </c:extLst>
          </c:dPt>
          <c:cat>
            <c:strRef>
              <c:f>'17'!$F$18:$T$18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'17'!$F$22:$T$22</c:f>
              <c:numCache>
                <c:formatCode>0.0%</c:formatCode>
                <c:ptCount val="15"/>
                <c:pt idx="0">
                  <c:v>0.70099999999999996</c:v>
                </c:pt>
                <c:pt idx="1">
                  <c:v>0.67300000000000004</c:v>
                </c:pt>
                <c:pt idx="2">
                  <c:v>0.67869999999999997</c:v>
                </c:pt>
                <c:pt idx="3">
                  <c:v>0.72670000000000001</c:v>
                </c:pt>
                <c:pt idx="4">
                  <c:v>0.75339999999999996</c:v>
                </c:pt>
                <c:pt idx="5">
                  <c:v>0.7944</c:v>
                </c:pt>
                <c:pt idx="6">
                  <c:v>0.84460000000000002</c:v>
                </c:pt>
                <c:pt idx="7">
                  <c:v>0.88629999999999998</c:v>
                </c:pt>
                <c:pt idx="8">
                  <c:v>0.90429999999999999</c:v>
                </c:pt>
                <c:pt idx="9">
                  <c:v>0.8982</c:v>
                </c:pt>
                <c:pt idx="10">
                  <c:v>0.89300000000000002</c:v>
                </c:pt>
                <c:pt idx="11">
                  <c:v>0.84319999999999995</c:v>
                </c:pt>
                <c:pt idx="12">
                  <c:v>0.85829999999999995</c:v>
                </c:pt>
                <c:pt idx="13">
                  <c:v>0.88639999999999997</c:v>
                </c:pt>
                <c:pt idx="14">
                  <c:v>0.92700000000000005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555-4AC1-827C-06D991DDF50C}"/>
            </c:ext>
          </c:extLst>
        </c:ser>
        <c:ser>
          <c:idx val="4"/>
          <c:order val="3"/>
          <c:tx>
            <c:strRef>
              <c:f>'17'!$D$23</c:f>
              <c:strCache>
                <c:ptCount val="1"/>
                <c:pt idx="0">
                  <c:v>Operating ratio (r.h.s.)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5555-4AC1-827C-06D991DDF50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555-4AC1-827C-06D991DDF50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555-4AC1-827C-06D991DDF50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5555-4AC1-827C-06D991DDF50C}"/>
              </c:ext>
            </c:extLst>
          </c:dPt>
          <c:cat>
            <c:strRef>
              <c:f>'17'!$F$18:$T$18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'17'!$F$23:$T$23</c:f>
              <c:numCache>
                <c:formatCode>0.0%</c:formatCode>
                <c:ptCount val="15"/>
                <c:pt idx="0">
                  <c:v>0.67030000000000001</c:v>
                </c:pt>
                <c:pt idx="1">
                  <c:v>0.64080000000000004</c:v>
                </c:pt>
                <c:pt idx="2">
                  <c:v>0.64580000000000004</c:v>
                </c:pt>
                <c:pt idx="3">
                  <c:v>0.69059999999999999</c:v>
                </c:pt>
                <c:pt idx="4">
                  <c:v>0.71250000000000002</c:v>
                </c:pt>
                <c:pt idx="5">
                  <c:v>0.75080000000000002</c:v>
                </c:pt>
                <c:pt idx="6">
                  <c:v>0.79990000000000006</c:v>
                </c:pt>
                <c:pt idx="7">
                  <c:v>0.84360000000000002</c:v>
                </c:pt>
                <c:pt idx="8">
                  <c:v>0.86929999999999996</c:v>
                </c:pt>
                <c:pt idx="9">
                  <c:v>0.86450000000000005</c:v>
                </c:pt>
                <c:pt idx="10">
                  <c:v>0.8609</c:v>
                </c:pt>
                <c:pt idx="11">
                  <c:v>0.80659999999999998</c:v>
                </c:pt>
                <c:pt idx="12">
                  <c:v>0.81510000000000005</c:v>
                </c:pt>
                <c:pt idx="13">
                  <c:v>0.84030000000000005</c:v>
                </c:pt>
                <c:pt idx="14">
                  <c:v>0.87250000000000005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555-4AC1-827C-06D991DD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'18'!$F$20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'18'!$G$19:$U$19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'18'!$G$20:$U$20</c:f>
              <c:numCache>
                <c:formatCode>0.0</c:formatCode>
                <c:ptCount val="15"/>
                <c:pt idx="0">
                  <c:v>0.7</c:v>
                </c:pt>
                <c:pt idx="1">
                  <c:v>1.55</c:v>
                </c:pt>
                <c:pt idx="2">
                  <c:v>1.72</c:v>
                </c:pt>
                <c:pt idx="3">
                  <c:v>0.6</c:v>
                </c:pt>
                <c:pt idx="4">
                  <c:v>1.18</c:v>
                </c:pt>
                <c:pt idx="5">
                  <c:v>1.24</c:v>
                </c:pt>
                <c:pt idx="6">
                  <c:v>1.72</c:v>
                </c:pt>
                <c:pt idx="7">
                  <c:v>1.77</c:v>
                </c:pt>
                <c:pt idx="8">
                  <c:v>7.0000000000000007E-2</c:v>
                </c:pt>
                <c:pt idx="9">
                  <c:v>0.86</c:v>
                </c:pt>
                <c:pt idx="10">
                  <c:v>1.63</c:v>
                </c:pt>
                <c:pt idx="11">
                  <c:v>1.1599999999999999</c:v>
                </c:pt>
                <c:pt idx="12">
                  <c:v>0.86</c:v>
                </c:pt>
                <c:pt idx="13">
                  <c:v>1.78</c:v>
                </c:pt>
                <c:pt idx="14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1-409B-8D82-1A1975013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'18'!$F$21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A41-409B-8D82-1A197501368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A41-409B-8D82-1A197501368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A41-409B-8D82-1A197501368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A41-409B-8D82-1A197501368B}"/>
              </c:ext>
            </c:extLst>
          </c:dPt>
          <c:cat>
            <c:strRef>
              <c:f>'18'!$G$19:$U$19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'18'!$G$21:$U$21</c:f>
              <c:numCache>
                <c:formatCode>0.0%</c:formatCode>
                <c:ptCount val="15"/>
                <c:pt idx="0">
                  <c:v>1.3899999999999999E-2</c:v>
                </c:pt>
                <c:pt idx="1">
                  <c:v>3.0499999999999999E-2</c:v>
                </c:pt>
                <c:pt idx="2">
                  <c:v>3.3399999999999999E-2</c:v>
                </c:pt>
                <c:pt idx="3">
                  <c:v>1.17E-2</c:v>
                </c:pt>
                <c:pt idx="4">
                  <c:v>2.3699999999999999E-2</c:v>
                </c:pt>
                <c:pt idx="5">
                  <c:v>2.5499999999999998E-2</c:v>
                </c:pt>
                <c:pt idx="6">
                  <c:v>3.6700000000000003E-2</c:v>
                </c:pt>
                <c:pt idx="7">
                  <c:v>3.7699999999999997E-2</c:v>
                </c:pt>
                <c:pt idx="8">
                  <c:v>1E-3</c:v>
                </c:pt>
                <c:pt idx="9">
                  <c:v>1.77E-2</c:v>
                </c:pt>
                <c:pt idx="10">
                  <c:v>3.3599999999999998E-2</c:v>
                </c:pt>
                <c:pt idx="11">
                  <c:v>2.4E-2</c:v>
                </c:pt>
                <c:pt idx="12">
                  <c:v>1.83E-2</c:v>
                </c:pt>
                <c:pt idx="13">
                  <c:v>3.7900000000000003E-2</c:v>
                </c:pt>
                <c:pt idx="14">
                  <c:v>6.7699999999999996E-2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41-409B-8D82-1A197501368B}"/>
            </c:ext>
          </c:extLst>
        </c:ser>
        <c:ser>
          <c:idx val="3"/>
          <c:order val="2"/>
          <c:tx>
            <c:strRef>
              <c:f>'18'!$F$22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A41-409B-8D82-1A197501368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A41-409B-8D82-1A197501368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A41-409B-8D82-1A197501368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A41-409B-8D82-1A197501368B}"/>
              </c:ext>
            </c:extLst>
          </c:dPt>
          <c:cat>
            <c:strRef>
              <c:f>'18'!$G$19:$U$19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'18'!$G$22:$U$22</c:f>
              <c:numCache>
                <c:formatCode>0.0%</c:formatCode>
                <c:ptCount val="15"/>
                <c:pt idx="0">
                  <c:v>2.9399999999999999E-2</c:v>
                </c:pt>
                <c:pt idx="1">
                  <c:v>6.4000000000000001E-2</c:v>
                </c:pt>
                <c:pt idx="2">
                  <c:v>7.0000000000000007E-2</c:v>
                </c:pt>
                <c:pt idx="3">
                  <c:v>2.4500000000000001E-2</c:v>
                </c:pt>
                <c:pt idx="4">
                  <c:v>4.9799999999999997E-2</c:v>
                </c:pt>
                <c:pt idx="5">
                  <c:v>5.4199999999999998E-2</c:v>
                </c:pt>
                <c:pt idx="6">
                  <c:v>7.8600000000000003E-2</c:v>
                </c:pt>
                <c:pt idx="7">
                  <c:v>8.1299999999999997E-2</c:v>
                </c:pt>
                <c:pt idx="8">
                  <c:v>2.2000000000000001E-3</c:v>
                </c:pt>
                <c:pt idx="9">
                  <c:v>3.9300000000000002E-2</c:v>
                </c:pt>
                <c:pt idx="10">
                  <c:v>7.4899999999999994E-2</c:v>
                </c:pt>
                <c:pt idx="11">
                  <c:v>5.3800000000000001E-2</c:v>
                </c:pt>
                <c:pt idx="12">
                  <c:v>4.2200000000000001E-2</c:v>
                </c:pt>
                <c:pt idx="13">
                  <c:v>8.6099999999999996E-2</c:v>
                </c:pt>
                <c:pt idx="14">
                  <c:v>0.15329999999999999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A41-409B-8D82-1A1975013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tickLblSkip val="2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'18'!$E$20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'18'!$G$18:$U$18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'18'!$G$20:$U$20</c:f>
              <c:numCache>
                <c:formatCode>0.0</c:formatCode>
                <c:ptCount val="15"/>
                <c:pt idx="0">
                  <c:v>0.7</c:v>
                </c:pt>
                <c:pt idx="1">
                  <c:v>1.55</c:v>
                </c:pt>
                <c:pt idx="2">
                  <c:v>1.72</c:v>
                </c:pt>
                <c:pt idx="3">
                  <c:v>0.6</c:v>
                </c:pt>
                <c:pt idx="4">
                  <c:v>1.18</c:v>
                </c:pt>
                <c:pt idx="5">
                  <c:v>1.24</c:v>
                </c:pt>
                <c:pt idx="6">
                  <c:v>1.72</c:v>
                </c:pt>
                <c:pt idx="7">
                  <c:v>1.77</c:v>
                </c:pt>
                <c:pt idx="8">
                  <c:v>7.0000000000000007E-2</c:v>
                </c:pt>
                <c:pt idx="9">
                  <c:v>0.86</c:v>
                </c:pt>
                <c:pt idx="10">
                  <c:v>1.63</c:v>
                </c:pt>
                <c:pt idx="11">
                  <c:v>1.1599999999999999</c:v>
                </c:pt>
                <c:pt idx="12">
                  <c:v>0.86</c:v>
                </c:pt>
                <c:pt idx="13">
                  <c:v>1.78</c:v>
                </c:pt>
                <c:pt idx="14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6-4CFA-B784-2F0A57FBE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'18'!$E$21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E6-4CFA-B784-2F0A57FBEA1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4E6-4CFA-B784-2F0A57FBEA1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44E6-4CFA-B784-2F0A57FBEA1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4E6-4CFA-B784-2F0A57FBEA14}"/>
              </c:ext>
            </c:extLst>
          </c:dPt>
          <c:cat>
            <c:strRef>
              <c:f>'18'!$G$18:$U$18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'18'!$G$21:$U$21</c:f>
              <c:numCache>
                <c:formatCode>0.0%</c:formatCode>
                <c:ptCount val="15"/>
                <c:pt idx="0">
                  <c:v>1.3899999999999999E-2</c:v>
                </c:pt>
                <c:pt idx="1">
                  <c:v>3.0499999999999999E-2</c:v>
                </c:pt>
                <c:pt idx="2">
                  <c:v>3.3399999999999999E-2</c:v>
                </c:pt>
                <c:pt idx="3">
                  <c:v>1.17E-2</c:v>
                </c:pt>
                <c:pt idx="4">
                  <c:v>2.3699999999999999E-2</c:v>
                </c:pt>
                <c:pt idx="5">
                  <c:v>2.5499999999999998E-2</c:v>
                </c:pt>
                <c:pt idx="6">
                  <c:v>3.6700000000000003E-2</c:v>
                </c:pt>
                <c:pt idx="7">
                  <c:v>3.7699999999999997E-2</c:v>
                </c:pt>
                <c:pt idx="8">
                  <c:v>1E-3</c:v>
                </c:pt>
                <c:pt idx="9">
                  <c:v>1.77E-2</c:v>
                </c:pt>
                <c:pt idx="10">
                  <c:v>3.3599999999999998E-2</c:v>
                </c:pt>
                <c:pt idx="11">
                  <c:v>2.4E-2</c:v>
                </c:pt>
                <c:pt idx="12">
                  <c:v>1.83E-2</c:v>
                </c:pt>
                <c:pt idx="13">
                  <c:v>3.7900000000000003E-2</c:v>
                </c:pt>
                <c:pt idx="14">
                  <c:v>6.7699999999999996E-2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E6-4CFA-B784-2F0A57FBEA14}"/>
            </c:ext>
          </c:extLst>
        </c:ser>
        <c:ser>
          <c:idx val="3"/>
          <c:order val="2"/>
          <c:tx>
            <c:strRef>
              <c:f>'18'!$E$22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E6-4CFA-B784-2F0A57FBEA1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E6-4CFA-B784-2F0A57FBEA1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E6-4CFA-B784-2F0A57FBEA1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4E6-4CFA-B784-2F0A57FBEA14}"/>
              </c:ext>
            </c:extLst>
          </c:dPt>
          <c:cat>
            <c:strRef>
              <c:f>'18'!$G$18:$U$18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'18'!$G$22:$U$22</c:f>
              <c:numCache>
                <c:formatCode>0.0%</c:formatCode>
                <c:ptCount val="15"/>
                <c:pt idx="0">
                  <c:v>2.9399999999999999E-2</c:v>
                </c:pt>
                <c:pt idx="1">
                  <c:v>6.4000000000000001E-2</c:v>
                </c:pt>
                <c:pt idx="2">
                  <c:v>7.0000000000000007E-2</c:v>
                </c:pt>
                <c:pt idx="3">
                  <c:v>2.4500000000000001E-2</c:v>
                </c:pt>
                <c:pt idx="4">
                  <c:v>4.9799999999999997E-2</c:v>
                </c:pt>
                <c:pt idx="5">
                  <c:v>5.4199999999999998E-2</c:v>
                </c:pt>
                <c:pt idx="6">
                  <c:v>7.8600000000000003E-2</c:v>
                </c:pt>
                <c:pt idx="7">
                  <c:v>8.1299999999999997E-2</c:v>
                </c:pt>
                <c:pt idx="8">
                  <c:v>2.2000000000000001E-3</c:v>
                </c:pt>
                <c:pt idx="9">
                  <c:v>3.9300000000000002E-2</c:v>
                </c:pt>
                <c:pt idx="10">
                  <c:v>7.4899999999999994E-2</c:v>
                </c:pt>
                <c:pt idx="11">
                  <c:v>5.3800000000000001E-2</c:v>
                </c:pt>
                <c:pt idx="12">
                  <c:v>4.2200000000000001E-2</c:v>
                </c:pt>
                <c:pt idx="13">
                  <c:v>8.6099999999999996E-2</c:v>
                </c:pt>
                <c:pt idx="14">
                  <c:v>0.15329999999999999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4E6-4CFA-B784-2F0A57FBE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8698990427032E-2"/>
          <c:y val="4.215436544537550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'19'!$I$9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'19'!$J$8:$X$8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'19'!$J$9:$X$9</c:f>
              <c:numCache>
                <c:formatCode>0.0</c:formatCode>
                <c:ptCount val="15"/>
                <c:pt idx="0">
                  <c:v>0.09</c:v>
                </c:pt>
                <c:pt idx="1">
                  <c:v>0.16</c:v>
                </c:pt>
                <c:pt idx="2">
                  <c:v>0.27</c:v>
                </c:pt>
                <c:pt idx="3">
                  <c:v>0.32</c:v>
                </c:pt>
                <c:pt idx="4">
                  <c:v>0.18</c:v>
                </c:pt>
                <c:pt idx="5">
                  <c:v>0.28000000000000003</c:v>
                </c:pt>
                <c:pt idx="6">
                  <c:v>0.4</c:v>
                </c:pt>
                <c:pt idx="7">
                  <c:v>0.39</c:v>
                </c:pt>
                <c:pt idx="8">
                  <c:v>7.0000000000000007E-2</c:v>
                </c:pt>
                <c:pt idx="9">
                  <c:v>0.19</c:v>
                </c:pt>
                <c:pt idx="10">
                  <c:v>0.28000000000000003</c:v>
                </c:pt>
                <c:pt idx="11">
                  <c:v>0.33</c:v>
                </c:pt>
                <c:pt idx="12">
                  <c:v>0.1</c:v>
                </c:pt>
                <c:pt idx="13">
                  <c:v>0.31</c:v>
                </c:pt>
                <c:pt idx="14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F-48D1-AB3E-078704575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'19'!$I$10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16F-48D1-AB3E-0787045759A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16F-48D1-AB3E-0787045759A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16F-48D1-AB3E-0787045759A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16F-48D1-AB3E-0787045759A2}"/>
              </c:ext>
            </c:extLst>
          </c:dPt>
          <c:cat>
            <c:strRef>
              <c:f>'19'!$J$8:$X$8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'19'!$J$10:$X$10</c:f>
              <c:numCache>
                <c:formatCode>0.0%</c:formatCode>
                <c:ptCount val="15"/>
                <c:pt idx="0">
                  <c:v>7.7000000000000002E-3</c:v>
                </c:pt>
                <c:pt idx="1">
                  <c:v>1.34E-2</c:v>
                </c:pt>
                <c:pt idx="2">
                  <c:v>2.1399999999999999E-2</c:v>
                </c:pt>
                <c:pt idx="3">
                  <c:v>2.58E-2</c:v>
                </c:pt>
                <c:pt idx="4">
                  <c:v>1.3100000000000001E-2</c:v>
                </c:pt>
                <c:pt idx="5">
                  <c:v>2.0500000000000001E-2</c:v>
                </c:pt>
                <c:pt idx="6">
                  <c:v>2.9399999999999999E-2</c:v>
                </c:pt>
                <c:pt idx="7">
                  <c:v>2.7900000000000001E-2</c:v>
                </c:pt>
                <c:pt idx="8">
                  <c:v>4.4999999999999997E-3</c:v>
                </c:pt>
                <c:pt idx="9">
                  <c:v>1.1599999999999999E-2</c:v>
                </c:pt>
                <c:pt idx="10">
                  <c:v>1.6899999999999998E-2</c:v>
                </c:pt>
                <c:pt idx="11">
                  <c:v>1.9699999999999999E-2</c:v>
                </c:pt>
                <c:pt idx="12">
                  <c:v>5.4999999999999997E-3</c:v>
                </c:pt>
                <c:pt idx="13">
                  <c:v>1.7000000000000001E-2</c:v>
                </c:pt>
                <c:pt idx="14">
                  <c:v>1.8100000000000002E-2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6F-48D1-AB3E-0787045759A2}"/>
            </c:ext>
          </c:extLst>
        </c:ser>
        <c:ser>
          <c:idx val="1"/>
          <c:order val="1"/>
          <c:tx>
            <c:strRef>
              <c:f>'19'!$I$11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6F-48D1-AB3E-0787045759A2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6F-48D1-AB3E-0787045759A2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16F-48D1-AB3E-0787045759A2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16F-48D1-AB3E-0787045759A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916F-48D1-AB3E-0787045759A2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916F-48D1-AB3E-0787045759A2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916F-48D1-AB3E-0787045759A2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916F-48D1-AB3E-0787045759A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916F-48D1-AB3E-0787045759A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916F-48D1-AB3E-0787045759A2}"/>
              </c:ext>
            </c:extLst>
          </c:dPt>
          <c:cat>
            <c:strRef>
              <c:f>'19'!$J$8:$X$8</c:f>
              <c:strCache>
                <c:ptCount val="15"/>
                <c:pt idx="0">
                  <c:v>І.19</c:v>
                </c:pt>
                <c:pt idx="1">
                  <c:v>ІI.19</c:v>
                </c:pt>
                <c:pt idx="2">
                  <c:v>III.19</c:v>
                </c:pt>
                <c:pt idx="3">
                  <c:v>IV.19</c:v>
                </c:pt>
                <c:pt idx="4">
                  <c:v>І.20</c:v>
                </c:pt>
                <c:pt idx="5">
                  <c:v>ІI.20</c:v>
                </c:pt>
                <c:pt idx="6">
                  <c:v>III.20</c:v>
                </c:pt>
                <c:pt idx="7">
                  <c:v>IV.20</c:v>
                </c:pt>
                <c:pt idx="8">
                  <c:v>І.21</c:v>
                </c:pt>
                <c:pt idx="9">
                  <c:v>ІI.21</c:v>
                </c:pt>
                <c:pt idx="10">
                  <c:v>III.21</c:v>
                </c:pt>
                <c:pt idx="11">
                  <c:v>IV.21</c:v>
                </c:pt>
                <c:pt idx="12">
                  <c:v>І.22</c:v>
                </c:pt>
                <c:pt idx="13">
                  <c:v>ІI.22</c:v>
                </c:pt>
                <c:pt idx="14">
                  <c:v>IIІ.22</c:v>
                </c:pt>
              </c:strCache>
            </c:strRef>
          </c:cat>
          <c:val>
            <c:numRef>
              <c:f>'19'!$J$11:$X$11</c:f>
              <c:numCache>
                <c:formatCode>0.0%</c:formatCode>
                <c:ptCount val="15"/>
                <c:pt idx="0">
                  <c:v>4.5999999999999999E-2</c:v>
                </c:pt>
                <c:pt idx="1">
                  <c:v>7.8600000000000003E-2</c:v>
                </c:pt>
                <c:pt idx="2">
                  <c:v>0.12379999999999999</c:v>
                </c:pt>
                <c:pt idx="3">
                  <c:v>0.14680000000000001</c:v>
                </c:pt>
                <c:pt idx="4">
                  <c:v>7.2599999999999998E-2</c:v>
                </c:pt>
                <c:pt idx="5">
                  <c:v>0.11310000000000001</c:v>
                </c:pt>
                <c:pt idx="6">
                  <c:v>0.16170000000000001</c:v>
                </c:pt>
                <c:pt idx="7">
                  <c:v>0.15479999999999999</c:v>
                </c:pt>
                <c:pt idx="8">
                  <c:v>2.69E-2</c:v>
                </c:pt>
                <c:pt idx="9">
                  <c:v>7.1199999999999999E-2</c:v>
                </c:pt>
                <c:pt idx="10">
                  <c:v>0.1061</c:v>
                </c:pt>
                <c:pt idx="11">
                  <c:v>0.12640000000000001</c:v>
                </c:pt>
                <c:pt idx="12">
                  <c:v>4.0800000000000003E-2</c:v>
                </c:pt>
                <c:pt idx="13">
                  <c:v>0.12809999999999999</c:v>
                </c:pt>
                <c:pt idx="14">
                  <c:v>0.13830000000000001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16F-48D1-AB3E-078704575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2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66858464145055E-2"/>
          <c:y val="4.215459647153235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'19'!$H$9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'19'!$J$7:$X$7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'19'!$J$9:$X$9</c:f>
              <c:numCache>
                <c:formatCode>0.0</c:formatCode>
                <c:ptCount val="15"/>
                <c:pt idx="0">
                  <c:v>0.09</c:v>
                </c:pt>
                <c:pt idx="1">
                  <c:v>0.16</c:v>
                </c:pt>
                <c:pt idx="2">
                  <c:v>0.27</c:v>
                </c:pt>
                <c:pt idx="3">
                  <c:v>0.32</c:v>
                </c:pt>
                <c:pt idx="4">
                  <c:v>0.18</c:v>
                </c:pt>
                <c:pt idx="5">
                  <c:v>0.28000000000000003</c:v>
                </c:pt>
                <c:pt idx="6">
                  <c:v>0.4</c:v>
                </c:pt>
                <c:pt idx="7">
                  <c:v>0.39</c:v>
                </c:pt>
                <c:pt idx="8">
                  <c:v>7.0000000000000007E-2</c:v>
                </c:pt>
                <c:pt idx="9">
                  <c:v>0.19</c:v>
                </c:pt>
                <c:pt idx="10">
                  <c:v>0.28000000000000003</c:v>
                </c:pt>
                <c:pt idx="11">
                  <c:v>0.33</c:v>
                </c:pt>
                <c:pt idx="12">
                  <c:v>0.1</c:v>
                </c:pt>
                <c:pt idx="13">
                  <c:v>0.31</c:v>
                </c:pt>
                <c:pt idx="14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2-459F-BE68-953C1AD3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'19'!$H$10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5C2-459F-BE68-953C1AD3A11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5C2-459F-BE68-953C1AD3A11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5C2-459F-BE68-953C1AD3A11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C2-459F-BE68-953C1AD3A110}"/>
              </c:ext>
            </c:extLst>
          </c:dPt>
          <c:cat>
            <c:strRef>
              <c:f>'19'!$J$7:$X$7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'19'!$J$10:$X$10</c:f>
              <c:numCache>
                <c:formatCode>0.0%</c:formatCode>
                <c:ptCount val="15"/>
                <c:pt idx="0">
                  <c:v>7.7000000000000002E-3</c:v>
                </c:pt>
                <c:pt idx="1">
                  <c:v>1.34E-2</c:v>
                </c:pt>
                <c:pt idx="2">
                  <c:v>2.1399999999999999E-2</c:v>
                </c:pt>
                <c:pt idx="3">
                  <c:v>2.58E-2</c:v>
                </c:pt>
                <c:pt idx="4">
                  <c:v>1.3100000000000001E-2</c:v>
                </c:pt>
                <c:pt idx="5">
                  <c:v>2.0500000000000001E-2</c:v>
                </c:pt>
                <c:pt idx="6">
                  <c:v>2.9399999999999999E-2</c:v>
                </c:pt>
                <c:pt idx="7">
                  <c:v>2.7900000000000001E-2</c:v>
                </c:pt>
                <c:pt idx="8">
                  <c:v>4.4999999999999997E-3</c:v>
                </c:pt>
                <c:pt idx="9">
                  <c:v>1.1599999999999999E-2</c:v>
                </c:pt>
                <c:pt idx="10">
                  <c:v>1.6899999999999998E-2</c:v>
                </c:pt>
                <c:pt idx="11">
                  <c:v>1.9699999999999999E-2</c:v>
                </c:pt>
                <c:pt idx="12">
                  <c:v>5.4999999999999997E-3</c:v>
                </c:pt>
                <c:pt idx="13">
                  <c:v>1.7000000000000001E-2</c:v>
                </c:pt>
                <c:pt idx="14">
                  <c:v>1.8100000000000002E-2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C2-459F-BE68-953C1AD3A110}"/>
            </c:ext>
          </c:extLst>
        </c:ser>
        <c:ser>
          <c:idx val="1"/>
          <c:order val="1"/>
          <c:tx>
            <c:strRef>
              <c:f>'19'!$H$11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5C2-459F-BE68-953C1AD3A11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5C2-459F-BE68-953C1AD3A11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5C2-459F-BE68-953C1AD3A11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5C2-459F-BE68-953C1AD3A11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5C2-459F-BE68-953C1AD3A110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5C2-459F-BE68-953C1AD3A110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5C2-459F-BE68-953C1AD3A110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5C2-459F-BE68-953C1AD3A11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5C2-459F-BE68-953C1AD3A11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5C2-459F-BE68-953C1AD3A110}"/>
              </c:ext>
            </c:extLst>
          </c:dPt>
          <c:cat>
            <c:strRef>
              <c:f>'19'!$J$7:$X$7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'19'!$J$11:$X$11</c:f>
              <c:numCache>
                <c:formatCode>0.0%</c:formatCode>
                <c:ptCount val="15"/>
                <c:pt idx="0">
                  <c:v>4.5999999999999999E-2</c:v>
                </c:pt>
                <c:pt idx="1">
                  <c:v>7.8600000000000003E-2</c:v>
                </c:pt>
                <c:pt idx="2">
                  <c:v>0.12379999999999999</c:v>
                </c:pt>
                <c:pt idx="3">
                  <c:v>0.14680000000000001</c:v>
                </c:pt>
                <c:pt idx="4">
                  <c:v>7.2599999999999998E-2</c:v>
                </c:pt>
                <c:pt idx="5">
                  <c:v>0.11310000000000001</c:v>
                </c:pt>
                <c:pt idx="6">
                  <c:v>0.16170000000000001</c:v>
                </c:pt>
                <c:pt idx="7">
                  <c:v>0.15479999999999999</c:v>
                </c:pt>
                <c:pt idx="8">
                  <c:v>2.69E-2</c:v>
                </c:pt>
                <c:pt idx="9">
                  <c:v>7.1199999999999999E-2</c:v>
                </c:pt>
                <c:pt idx="10">
                  <c:v>0.1061</c:v>
                </c:pt>
                <c:pt idx="11">
                  <c:v>0.12640000000000001</c:v>
                </c:pt>
                <c:pt idx="12">
                  <c:v>4.0800000000000003E-2</c:v>
                </c:pt>
                <c:pt idx="13">
                  <c:v>0.12809999999999999</c:v>
                </c:pt>
                <c:pt idx="14">
                  <c:v>0.13830000000000001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5C2-459F-BE68-953C1AD3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2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162033390930924E-2"/>
          <c:y val="5.1359712306075486E-2"/>
          <c:w val="0.81852023817453512"/>
          <c:h val="0.744005832610700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'20'!$L$9</c:f>
              <c:strCache>
                <c:ptCount val="1"/>
                <c:pt idx="0">
                  <c:v>Активи, млрд грн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'20'!$J$10:$J$13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'20'!$L$10:$L$13</c:f>
              <c:numCache>
                <c:formatCode>_-* #\ ##0.0_-;\-* #\ ##0.0_-;_-* "-"??_-;_-@_-</c:formatCode>
                <c:ptCount val="4"/>
                <c:pt idx="0">
                  <c:v>0.14770890950000001</c:v>
                </c:pt>
                <c:pt idx="1">
                  <c:v>0.23473022461999998</c:v>
                </c:pt>
                <c:pt idx="2">
                  <c:v>64.311748380950007</c:v>
                </c:pt>
                <c:pt idx="3">
                  <c:v>6.1748426354800001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A-4A5C-9E72-5332907C5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8560768"/>
        <c:axId val="878561096"/>
      </c:barChart>
      <c:barChart>
        <c:barDir val="col"/>
        <c:grouping val="clustered"/>
        <c:varyColors val="0"/>
        <c:ser>
          <c:idx val="1"/>
          <c:order val="0"/>
          <c:tx>
            <c:strRef>
              <c:f>'20'!$K$9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&lt;50%</c:v>
              </c:pt>
              <c:pt idx="1">
                <c:v>50–99%</c:v>
              </c:pt>
              <c:pt idx="2">
                <c:v>100–150%</c:v>
              </c:pt>
              <c:pt idx="3">
                <c:v>&gt;150%</c:v>
              </c:pt>
            </c:strLit>
          </c:cat>
          <c:val>
            <c:numRef>
              <c:f>'20'!$K$10:$K$13</c:f>
              <c:numCache>
                <c:formatCode>_-* #\ ##0_-;\-* #\ ##0_-;_-* "-"??_-;_-@_-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113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A-4A5C-9E72-5332907C5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0929728"/>
        <c:axId val="730929072"/>
      </c:barChart>
      <c:catAx>
        <c:axId val="878560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1096"/>
        <c:crosses val="autoZero"/>
        <c:auto val="1"/>
        <c:lblAlgn val="ctr"/>
        <c:lblOffset val="100"/>
        <c:noMultiLvlLbl val="0"/>
      </c:catAx>
      <c:valAx>
        <c:axId val="878561096"/>
        <c:scaling>
          <c:orientation val="minMax"/>
          <c:max val="7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0768"/>
        <c:crosses val="autoZero"/>
        <c:crossBetween val="between"/>
      </c:valAx>
      <c:valAx>
        <c:axId val="730929072"/>
        <c:scaling>
          <c:orientation val="minMax"/>
          <c:max val="21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0929728"/>
        <c:crosses val="max"/>
        <c:crossBetween val="between"/>
        <c:majorUnit val="30"/>
      </c:valAx>
      <c:catAx>
        <c:axId val="73092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92907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97085770785978E-5"/>
          <c:y val="0.8760439675209547"/>
          <c:w val="0.9999791029142292"/>
          <c:h val="0.12211978443040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'2'!$H$11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'2'!$J$11:$P$11</c:f>
              <c:numCache>
                <c:formatCode>0</c:formatCode>
                <c:ptCount val="7"/>
                <c:pt idx="0">
                  <c:v>77</c:v>
                </c:pt>
                <c:pt idx="1">
                  <c:v>75</c:v>
                </c:pt>
                <c:pt idx="2" formatCode="General">
                  <c:v>73</c:v>
                </c:pt>
                <c:pt idx="3" formatCode="General">
                  <c:v>71</c:v>
                </c:pt>
                <c:pt idx="4" formatCode="General">
                  <c:v>69</c:v>
                </c:pt>
                <c:pt idx="5" formatCode="General">
                  <c:v>69</c:v>
                </c:pt>
                <c:pt idx="6" formatCode="General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B-47AA-9C1F-304B4A0073F3}"/>
            </c:ext>
          </c:extLst>
        </c:ser>
        <c:ser>
          <c:idx val="5"/>
          <c:order val="1"/>
          <c:tx>
            <c:strRef>
              <c:f>'2'!$H$15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'2'!$J$15:$P$15</c:f>
              <c:numCache>
                <c:formatCode>#,##0</c:formatCode>
                <c:ptCount val="7"/>
                <c:pt idx="0">
                  <c:v>358</c:v>
                </c:pt>
                <c:pt idx="1">
                  <c:v>337</c:v>
                </c:pt>
                <c:pt idx="2" formatCode="General">
                  <c:v>322</c:v>
                </c:pt>
                <c:pt idx="3" formatCode="General">
                  <c:v>278</c:v>
                </c:pt>
                <c:pt idx="4" formatCode="General">
                  <c:v>205</c:v>
                </c:pt>
                <c:pt idx="5" formatCode="General">
                  <c:v>187</c:v>
                </c:pt>
                <c:pt idx="6" formatCode="General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B-47AA-9C1F-304B4A0073F3}"/>
            </c:ext>
          </c:extLst>
        </c:ser>
        <c:ser>
          <c:idx val="1"/>
          <c:order val="2"/>
          <c:tx>
            <c:strRef>
              <c:f>'2'!$H$12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'2'!$J$12:$P$12</c:f>
              <c:numCache>
                <c:formatCode>#,##0</c:formatCode>
                <c:ptCount val="7"/>
                <c:pt idx="0">
                  <c:v>281</c:v>
                </c:pt>
                <c:pt idx="1">
                  <c:v>233</c:v>
                </c:pt>
                <c:pt idx="2" formatCode="General">
                  <c:v>210</c:v>
                </c:pt>
                <c:pt idx="3" formatCode="General">
                  <c:v>155</c:v>
                </c:pt>
                <c:pt idx="4" formatCode="General">
                  <c:v>145</c:v>
                </c:pt>
                <c:pt idx="5" formatCode="General">
                  <c:v>142</c:v>
                </c:pt>
                <c:pt idx="6" formatCode="General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9B-47AA-9C1F-304B4A0073F3}"/>
            </c:ext>
          </c:extLst>
        </c:ser>
        <c:ser>
          <c:idx val="3"/>
          <c:order val="3"/>
          <c:tx>
            <c:strRef>
              <c:f>'2'!$H$13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'2'!$J$13:$P$13</c:f>
              <c:numCache>
                <c:formatCode>#,##0</c:formatCode>
                <c:ptCount val="7"/>
                <c:pt idx="0">
                  <c:v>940</c:v>
                </c:pt>
                <c:pt idx="1">
                  <c:v>986</c:v>
                </c:pt>
                <c:pt idx="2" formatCode="General">
                  <c:v>960</c:v>
                </c:pt>
                <c:pt idx="3" formatCode="General">
                  <c:v>922</c:v>
                </c:pt>
                <c:pt idx="4" formatCode="General">
                  <c:v>894</c:v>
                </c:pt>
                <c:pt idx="5" formatCode="General">
                  <c:v>892</c:v>
                </c:pt>
                <c:pt idx="6" formatCode="General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9B-47AA-9C1F-304B4A0073F3}"/>
            </c:ext>
          </c:extLst>
        </c:ser>
        <c:ser>
          <c:idx val="6"/>
          <c:order val="4"/>
          <c:tx>
            <c:strRef>
              <c:f>'2'!$H$16</c:f>
              <c:strCache>
                <c:ptCount val="1"/>
                <c:pt idx="0">
                  <c:v>Pawnshops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'2'!$J$16:$P$16</c:f>
              <c:numCache>
                <c:formatCode>#,##0</c:formatCode>
                <c:ptCount val="7"/>
                <c:pt idx="0">
                  <c:v>359</c:v>
                </c:pt>
                <c:pt idx="1">
                  <c:v>324</c:v>
                </c:pt>
                <c:pt idx="2" formatCode="General">
                  <c:v>302</c:v>
                </c:pt>
                <c:pt idx="3" formatCode="General">
                  <c:v>261</c:v>
                </c:pt>
                <c:pt idx="4" formatCode="General">
                  <c:v>197</c:v>
                </c:pt>
                <c:pt idx="5" formatCode="General">
                  <c:v>195</c:v>
                </c:pt>
                <c:pt idx="6" formatCode="General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9B-47AA-9C1F-304B4A0073F3}"/>
            </c:ext>
          </c:extLst>
        </c:ser>
        <c:ser>
          <c:idx val="4"/>
          <c:order val="5"/>
          <c:tx>
            <c:strRef>
              <c:f>'2'!$H$14</c:f>
              <c:strCache>
                <c:ptCount val="1"/>
                <c:pt idx="0">
                  <c:v>LE-lessors*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'2'!$J$14:$P$14</c:f>
              <c:numCache>
                <c:formatCode>#,##0</c:formatCode>
                <c:ptCount val="7"/>
                <c:pt idx="0">
                  <c:v>167</c:v>
                </c:pt>
                <c:pt idx="1">
                  <c:v>157</c:v>
                </c:pt>
                <c:pt idx="2" formatCode="General">
                  <c:v>146</c:v>
                </c:pt>
                <c:pt idx="3" formatCode="General">
                  <c:v>137</c:v>
                </c:pt>
                <c:pt idx="4" formatCode="General">
                  <c:v>110</c:v>
                </c:pt>
                <c:pt idx="5" formatCode="General">
                  <c:v>108</c:v>
                </c:pt>
                <c:pt idx="6" formatCode="General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9B-47AA-9C1F-304B4A007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162033390930924E-2"/>
          <c:y val="5.1359712306075486E-2"/>
          <c:w val="0.81852023817453512"/>
          <c:h val="0.744005832610700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'20'!$L$8</c:f>
              <c:strCache>
                <c:ptCount val="1"/>
                <c:pt idx="0">
                  <c:v>Assets, UAH billions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'20'!$J$10:$J$13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'20'!$L$10:$L$13</c:f>
              <c:numCache>
                <c:formatCode>_-* #\ ##0.0_-;\-* #\ ##0.0_-;_-* "-"??_-;_-@_-</c:formatCode>
                <c:ptCount val="4"/>
                <c:pt idx="0">
                  <c:v>0.14770890950000001</c:v>
                </c:pt>
                <c:pt idx="1">
                  <c:v>0.23473022461999998</c:v>
                </c:pt>
                <c:pt idx="2">
                  <c:v>64.311748380950007</c:v>
                </c:pt>
                <c:pt idx="3">
                  <c:v>6.1748426354800001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4C70-924E-4C6B6DBC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8560768"/>
        <c:axId val="878561096"/>
      </c:barChart>
      <c:barChart>
        <c:barDir val="col"/>
        <c:grouping val="clustered"/>
        <c:varyColors val="0"/>
        <c:ser>
          <c:idx val="1"/>
          <c:order val="0"/>
          <c:tx>
            <c:strRef>
              <c:f>'20'!$K$8</c:f>
              <c:strCache>
                <c:ptCount val="1"/>
                <c:pt idx="0">
                  <c:v>Number of companies (r.h.s.)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'20'!$K$10:$K$13</c:f>
              <c:numCache>
                <c:formatCode>_-* #\ ##0_-;\-* #\ ##0_-;_-* "-"??_-;_-@_-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113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9-4C70-924E-4C6B6DBC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0929728"/>
        <c:axId val="730929072"/>
      </c:barChart>
      <c:catAx>
        <c:axId val="878560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1096"/>
        <c:crosses val="autoZero"/>
        <c:auto val="1"/>
        <c:lblAlgn val="ctr"/>
        <c:lblOffset val="100"/>
        <c:noMultiLvlLbl val="0"/>
      </c:catAx>
      <c:valAx>
        <c:axId val="878561096"/>
        <c:scaling>
          <c:orientation val="minMax"/>
          <c:max val="7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78560768"/>
        <c:crosses val="autoZero"/>
        <c:crossBetween val="between"/>
      </c:valAx>
      <c:valAx>
        <c:axId val="730929072"/>
        <c:scaling>
          <c:orientation val="minMax"/>
          <c:max val="21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0929728"/>
        <c:crosses val="max"/>
        <c:crossBetween val="between"/>
        <c:majorUnit val="30"/>
      </c:valAx>
      <c:catAx>
        <c:axId val="73092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92907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97085770785978E-5"/>
          <c:y val="0.8760439675209547"/>
          <c:w val="0.9999791029142292"/>
          <c:h val="0.12211978443040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4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540158406967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'21'!$G$9</c:f>
              <c:strCache>
                <c:ptCount val="1"/>
                <c:pt idx="0">
                  <c:v>Активи КС, що залучають депозити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'21'!$I$8:$O$8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'21'!$I$9:$O$9</c:f>
              <c:numCache>
                <c:formatCode>0.0</c:formatCode>
                <c:ptCount val="7"/>
                <c:pt idx="0">
                  <c:v>1.6</c:v>
                </c:pt>
                <c:pt idx="1">
                  <c:v>1.9</c:v>
                </c:pt>
                <c:pt idx="2">
                  <c:v>2</c:v>
                </c:pt>
                <c:pt idx="3">
                  <c:v>1.91</c:v>
                </c:pt>
                <c:pt idx="4">
                  <c:v>1.5</c:v>
                </c:pt>
                <c:pt idx="5">
                  <c:v>1.45</c:v>
                </c:pt>
                <c:pt idx="6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B-4087-A37F-29341EF48FFF}"/>
            </c:ext>
          </c:extLst>
        </c:ser>
        <c:ser>
          <c:idx val="2"/>
          <c:order val="1"/>
          <c:tx>
            <c:strRef>
              <c:f>'21'!$G$10</c:f>
              <c:strCache>
                <c:ptCount val="1"/>
                <c:pt idx="0">
                  <c:v>Активи КС, що не залучають депозити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'21'!$I$8:$O$8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'21'!$I$10:$O$10</c:f>
              <c:numCache>
                <c:formatCode>0.0</c:formatCode>
                <c:ptCount val="7"/>
                <c:pt idx="0">
                  <c:v>0.7</c:v>
                </c:pt>
                <c:pt idx="1">
                  <c:v>0.6</c:v>
                </c:pt>
                <c:pt idx="2">
                  <c:v>0.3</c:v>
                </c:pt>
                <c:pt idx="3">
                  <c:v>0.42</c:v>
                </c:pt>
                <c:pt idx="4">
                  <c:v>0.23</c:v>
                </c:pt>
                <c:pt idx="5">
                  <c:v>0.23</c:v>
                </c:pt>
                <c:pt idx="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B-4087-A37F-29341EF48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'21'!$G$11</c:f>
              <c:strCache>
                <c:ptCount val="1"/>
                <c:pt idx="0">
                  <c:v>Частка членів КС, які мають кредити,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'21'!$I$8:$O$8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'21'!$I$11:$O$11</c:f>
              <c:numCache>
                <c:formatCode>0%</c:formatCode>
                <c:ptCount val="7"/>
                <c:pt idx="0">
                  <c:v>0.25</c:v>
                </c:pt>
                <c:pt idx="1">
                  <c:v>0.25159999999999999</c:v>
                </c:pt>
                <c:pt idx="2">
                  <c:v>0.22700000000000001</c:v>
                </c:pt>
                <c:pt idx="3">
                  <c:v>0.22070000000000001</c:v>
                </c:pt>
                <c:pt idx="4">
                  <c:v>0.19589999999999999</c:v>
                </c:pt>
                <c:pt idx="5">
                  <c:v>0.18029999999999999</c:v>
                </c:pt>
                <c:pt idx="6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B-4087-A37F-29341EF48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8953601826496922"/>
          <c:w val="0.9934461238000748"/>
          <c:h val="0.2091742123761397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454009717792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'21'!$H$9</c:f>
              <c:strCache>
                <c:ptCount val="1"/>
                <c:pt idx="0">
                  <c:v>Assets of deposit-taking CUs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'21'!$I$8:$O$8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'21'!$I$9:$O$9</c:f>
              <c:numCache>
                <c:formatCode>0.0</c:formatCode>
                <c:ptCount val="7"/>
                <c:pt idx="0">
                  <c:v>1.6</c:v>
                </c:pt>
                <c:pt idx="1">
                  <c:v>1.9</c:v>
                </c:pt>
                <c:pt idx="2">
                  <c:v>2</c:v>
                </c:pt>
                <c:pt idx="3">
                  <c:v>1.91</c:v>
                </c:pt>
                <c:pt idx="4">
                  <c:v>1.5</c:v>
                </c:pt>
                <c:pt idx="5">
                  <c:v>1.45</c:v>
                </c:pt>
                <c:pt idx="6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3-430A-9A2E-5497E13C6119}"/>
            </c:ext>
          </c:extLst>
        </c:ser>
        <c:ser>
          <c:idx val="2"/>
          <c:order val="1"/>
          <c:tx>
            <c:strRef>
              <c:f>'21'!$H$10</c:f>
              <c:strCache>
                <c:ptCount val="1"/>
                <c:pt idx="0">
                  <c:v>Assets of non-deposit-taking CUs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'21'!$I$8:$O$8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'21'!$I$10:$O$10</c:f>
              <c:numCache>
                <c:formatCode>0.0</c:formatCode>
                <c:ptCount val="7"/>
                <c:pt idx="0">
                  <c:v>0.7</c:v>
                </c:pt>
                <c:pt idx="1">
                  <c:v>0.6</c:v>
                </c:pt>
                <c:pt idx="2">
                  <c:v>0.3</c:v>
                </c:pt>
                <c:pt idx="3">
                  <c:v>0.42</c:v>
                </c:pt>
                <c:pt idx="4">
                  <c:v>0.23</c:v>
                </c:pt>
                <c:pt idx="5">
                  <c:v>0.23</c:v>
                </c:pt>
                <c:pt idx="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3-430A-9A2E-5497E13C6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'21'!$H$11</c:f>
              <c:strCache>
                <c:ptCount val="1"/>
                <c:pt idx="0">
                  <c:v>CU members that have loans, % of the total numbers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'21'!$I$8:$O$8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'21'!$I$11:$O$11</c:f>
              <c:numCache>
                <c:formatCode>0%</c:formatCode>
                <c:ptCount val="7"/>
                <c:pt idx="0">
                  <c:v>0.25</c:v>
                </c:pt>
                <c:pt idx="1">
                  <c:v>0.25159999999999999</c:v>
                </c:pt>
                <c:pt idx="2">
                  <c:v>0.22700000000000001</c:v>
                </c:pt>
                <c:pt idx="3">
                  <c:v>0.22070000000000001</c:v>
                </c:pt>
                <c:pt idx="4">
                  <c:v>0.19589999999999999</c:v>
                </c:pt>
                <c:pt idx="5">
                  <c:v>0.18029999999999999</c:v>
                </c:pt>
                <c:pt idx="6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63-430A-9A2E-5497E13C6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736675642337083"/>
          <c:w val="0.9934461238000748"/>
          <c:h val="0.2250424965401046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64528044421616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5"/>
              <c:layout>
                <c:manualLayout>
                  <c:x val="0.11608311305064141"/>
                  <c:y val="-1.121866696864437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B7-4331-A3A2-689827CAC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'22'!$K$10:$Q$10</c:f>
              <c:numCache>
                <c:formatCode>0</c:formatCode>
                <c:ptCount val="7"/>
                <c:pt idx="0">
                  <c:v>521.36</c:v>
                </c:pt>
                <c:pt idx="1">
                  <c:v>662.15</c:v>
                </c:pt>
                <c:pt idx="2">
                  <c:v>701.96</c:v>
                </c:pt>
                <c:pt idx="3">
                  <c:v>370.31</c:v>
                </c:pt>
                <c:pt idx="4">
                  <c:v>348.23</c:v>
                </c:pt>
                <c:pt idx="5">
                  <c:v>350.59</c:v>
                </c:pt>
                <c:pt idx="6">
                  <c:v>314.11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331-A3A2-689827CAC39D}"/>
            </c:ext>
          </c:extLst>
        </c:ser>
        <c:ser>
          <c:idx val="2"/>
          <c:order val="1"/>
          <c:tx>
            <c:strRef>
              <c:f>'22'!$I$11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.11608311305064141"/>
                  <c:y val="6.1193435823504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B7-4331-A3A2-689827CAC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'22'!$K$11:$Q$11</c:f>
              <c:numCache>
                <c:formatCode>0</c:formatCode>
                <c:ptCount val="7"/>
                <c:pt idx="0">
                  <c:v>409.46</c:v>
                </c:pt>
                <c:pt idx="1">
                  <c:v>428.76</c:v>
                </c:pt>
                <c:pt idx="2">
                  <c:v>583.22</c:v>
                </c:pt>
                <c:pt idx="3">
                  <c:v>551.29</c:v>
                </c:pt>
                <c:pt idx="4">
                  <c:v>339.78</c:v>
                </c:pt>
                <c:pt idx="5">
                  <c:v>295.99</c:v>
                </c:pt>
                <c:pt idx="6">
                  <c:v>250.51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331-A3A2-689827CAC39D}"/>
            </c:ext>
          </c:extLst>
        </c:ser>
        <c:ser>
          <c:idx val="4"/>
          <c:order val="2"/>
          <c:tx>
            <c:strRef>
              <c:f>'22'!$I$12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.11587651656160877"/>
                  <c:y val="2.4477374329401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B7-4331-A3A2-689827CAC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'22'!$K$12:$Q$12</c:f>
              <c:numCache>
                <c:formatCode>0</c:formatCode>
                <c:ptCount val="7"/>
                <c:pt idx="0">
                  <c:v>1083.27</c:v>
                </c:pt>
                <c:pt idx="1">
                  <c:v>1196.52</c:v>
                </c:pt>
                <c:pt idx="2">
                  <c:v>1100.78</c:v>
                </c:pt>
                <c:pt idx="3">
                  <c:v>1121.33</c:v>
                </c:pt>
                <c:pt idx="4">
                  <c:v>883.04</c:v>
                </c:pt>
                <c:pt idx="5">
                  <c:v>816.09</c:v>
                </c:pt>
                <c:pt idx="6">
                  <c:v>780.53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B7-4331-A3A2-689827CAC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'22'!$I$13</c:f>
              <c:strCache>
                <c:ptCount val="1"/>
                <c:pt idx="0">
                  <c:v>Частка прострочених більш як на 90 днів кредитів,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'22'!$K$13:$Q$13</c:f>
              <c:numCache>
                <c:formatCode>0%</c:formatCode>
                <c:ptCount val="7"/>
                <c:pt idx="1">
                  <c:v>8.5199999999999998E-2</c:v>
                </c:pt>
                <c:pt idx="2">
                  <c:v>0.27489999999999998</c:v>
                </c:pt>
                <c:pt idx="3">
                  <c:v>0.1595</c:v>
                </c:pt>
                <c:pt idx="4">
                  <c:v>0.1401</c:v>
                </c:pt>
                <c:pt idx="5">
                  <c:v>0.1457</c:v>
                </c:pt>
                <c:pt idx="6">
                  <c:v>0.15720000000000001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B7-4331-A3A2-689827CAC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30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000000000000000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5.000000000000001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7414466513699143"/>
          <c:w val="1"/>
          <c:h val="0.225855334863008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57176210839362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5"/>
              <c:layout>
                <c:manualLayout>
                  <c:x val="0.11842241100835535"/>
                  <c:y val="4.98930442417721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37-4420-A0DC-A2255E22C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'22'!$K$10:$Q$10</c:f>
              <c:numCache>
                <c:formatCode>0</c:formatCode>
                <c:ptCount val="7"/>
                <c:pt idx="0">
                  <c:v>521.36</c:v>
                </c:pt>
                <c:pt idx="1">
                  <c:v>662.15</c:v>
                </c:pt>
                <c:pt idx="2">
                  <c:v>701.96</c:v>
                </c:pt>
                <c:pt idx="3">
                  <c:v>370.31</c:v>
                </c:pt>
                <c:pt idx="4">
                  <c:v>348.23</c:v>
                </c:pt>
                <c:pt idx="5">
                  <c:v>350.59</c:v>
                </c:pt>
                <c:pt idx="6">
                  <c:v>314.11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7-4420-A0DC-A2255E22C180}"/>
            </c:ext>
          </c:extLst>
        </c:ser>
        <c:ser>
          <c:idx val="2"/>
          <c:order val="1"/>
          <c:tx>
            <c:strRef>
              <c:f>'22'!$J$11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.11842241100835535"/>
                  <c:y val="9.97860884835461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37-4420-A0DC-A2255E22C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'22'!$K$11:$Q$11</c:f>
              <c:numCache>
                <c:formatCode>0</c:formatCode>
                <c:ptCount val="7"/>
                <c:pt idx="0">
                  <c:v>409.46</c:v>
                </c:pt>
                <c:pt idx="1">
                  <c:v>428.76</c:v>
                </c:pt>
                <c:pt idx="2">
                  <c:v>583.22</c:v>
                </c:pt>
                <c:pt idx="3">
                  <c:v>551.29</c:v>
                </c:pt>
                <c:pt idx="4">
                  <c:v>339.78</c:v>
                </c:pt>
                <c:pt idx="5">
                  <c:v>295.99</c:v>
                </c:pt>
                <c:pt idx="6">
                  <c:v>250.51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37-4420-A0DC-A2255E22C180}"/>
            </c:ext>
          </c:extLst>
        </c:ser>
        <c:ser>
          <c:idx val="4"/>
          <c:order val="2"/>
          <c:tx>
            <c:strRef>
              <c:f>'22'!$J$12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.11842241100835535"/>
                  <c:y val="1.4967913272531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37-4420-A0DC-A2255E22C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'22'!$K$12:$Q$12</c:f>
              <c:numCache>
                <c:formatCode>0</c:formatCode>
                <c:ptCount val="7"/>
                <c:pt idx="0">
                  <c:v>1083.27</c:v>
                </c:pt>
                <c:pt idx="1">
                  <c:v>1196.52</c:v>
                </c:pt>
                <c:pt idx="2">
                  <c:v>1100.78</c:v>
                </c:pt>
                <c:pt idx="3">
                  <c:v>1121.33</c:v>
                </c:pt>
                <c:pt idx="4">
                  <c:v>883.04</c:v>
                </c:pt>
                <c:pt idx="5">
                  <c:v>816.09</c:v>
                </c:pt>
                <c:pt idx="6">
                  <c:v>780.53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37-4420-A0DC-A2255E22C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'22'!$J$13</c:f>
              <c:strCache>
                <c:ptCount val="1"/>
                <c:pt idx="0">
                  <c:v>NPL, %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'22'!$K$9:$Q$9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'22'!$K$13:$Q$13</c:f>
              <c:numCache>
                <c:formatCode>0%</c:formatCode>
                <c:ptCount val="7"/>
                <c:pt idx="1">
                  <c:v>8.5199999999999998E-2</c:v>
                </c:pt>
                <c:pt idx="2">
                  <c:v>0.27489999999999998</c:v>
                </c:pt>
                <c:pt idx="3">
                  <c:v>0.1595</c:v>
                </c:pt>
                <c:pt idx="4">
                  <c:v>0.1401</c:v>
                </c:pt>
                <c:pt idx="5">
                  <c:v>0.1457</c:v>
                </c:pt>
                <c:pt idx="6">
                  <c:v>0.15720000000000001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37-4420-A0DC-A2255E22C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30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000000000000000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5.000000000000001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7.5967944166149548E-3"/>
          <c:y val="0.71834863736270549"/>
          <c:w val="0.99240320558338502"/>
          <c:h val="0.2816513626372945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12741291469173E-2"/>
          <c:y val="4.3695445934868245E-2"/>
          <c:w val="0.83552079632164433"/>
          <c:h val="0.6517215410951844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'23'!$I$14</c:f>
              <c:strCache>
                <c:ptCount val="1"/>
                <c:pt idx="0">
                  <c:v>Спред між середньою ставкою кредитів та депозитів, в. п. (п. ш.)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'23'!$K$14:$Q$14</c:f>
              <c:numCache>
                <c:formatCode>0.0</c:formatCode>
                <c:ptCount val="7"/>
                <c:pt idx="0">
                  <c:v>28.89</c:v>
                </c:pt>
                <c:pt idx="1">
                  <c:v>29.64</c:v>
                </c:pt>
                <c:pt idx="2">
                  <c:v>18.399999999999999</c:v>
                </c:pt>
                <c:pt idx="3">
                  <c:v>25.85</c:v>
                </c:pt>
                <c:pt idx="4">
                  <c:v>27.51</c:v>
                </c:pt>
                <c:pt idx="5">
                  <c:v>25.9</c:v>
                </c:pt>
                <c:pt idx="6">
                  <c:v>26.99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E-48DA-AB90-305354604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0003408"/>
        <c:axId val="509994256"/>
      </c:barChart>
      <c:lineChart>
        <c:grouping val="standard"/>
        <c:varyColors val="0"/>
        <c:ser>
          <c:idx val="0"/>
          <c:order val="0"/>
          <c:tx>
            <c:strRef>
              <c:f>'23'!$I$10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'23'!$K$10:$Q$10</c:f>
              <c:numCache>
                <c:formatCode>0.0%</c:formatCode>
                <c:ptCount val="7"/>
                <c:pt idx="0">
                  <c:v>0.42130000000000001</c:v>
                </c:pt>
                <c:pt idx="1">
                  <c:v>0.43059999999999998</c:v>
                </c:pt>
                <c:pt idx="2">
                  <c:v>0.27589999999999998</c:v>
                </c:pt>
                <c:pt idx="3">
                  <c:v>0.37409999999999999</c:v>
                </c:pt>
                <c:pt idx="4">
                  <c:v>0.37859999999999999</c:v>
                </c:pt>
                <c:pt idx="5">
                  <c:v>0.36890000000000001</c:v>
                </c:pt>
                <c:pt idx="6">
                  <c:v>0.37769999999999998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E-48DA-AB90-305354604700}"/>
            </c:ext>
          </c:extLst>
        </c:ser>
        <c:ser>
          <c:idx val="1"/>
          <c:order val="1"/>
          <c:tx>
            <c:strRef>
              <c:f>'23'!$I$11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'23'!$K$11:$Q$11</c:f>
              <c:numCache>
                <c:formatCode>0.0%</c:formatCode>
                <c:ptCount val="7"/>
                <c:pt idx="0">
                  <c:v>0.42549999999999999</c:v>
                </c:pt>
                <c:pt idx="1">
                  <c:v>0.43719999999999998</c:v>
                </c:pt>
                <c:pt idx="2">
                  <c:v>0.42270000000000002</c:v>
                </c:pt>
                <c:pt idx="3">
                  <c:v>0.38119999999999998</c:v>
                </c:pt>
                <c:pt idx="4">
                  <c:v>0.41510000000000002</c:v>
                </c:pt>
                <c:pt idx="5">
                  <c:v>0.42099999999999999</c:v>
                </c:pt>
                <c:pt idx="6">
                  <c:v>0.42020000000000002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1E-48DA-AB90-305354604700}"/>
            </c:ext>
          </c:extLst>
        </c:ser>
        <c:ser>
          <c:idx val="2"/>
          <c:order val="2"/>
          <c:tx>
            <c:strRef>
              <c:f>'23'!$I$12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'23'!$K$12:$Q$12</c:f>
              <c:numCache>
                <c:formatCode>0.0%</c:formatCode>
                <c:ptCount val="7"/>
                <c:pt idx="0">
                  <c:v>0.4723</c:v>
                </c:pt>
                <c:pt idx="1">
                  <c:v>0.48259999999999997</c:v>
                </c:pt>
                <c:pt idx="2">
                  <c:v>0.47939999999999999</c:v>
                </c:pt>
                <c:pt idx="3">
                  <c:v>0.48920000000000002</c:v>
                </c:pt>
                <c:pt idx="4">
                  <c:v>0.4541</c:v>
                </c:pt>
                <c:pt idx="5">
                  <c:v>0.42099999999999999</c:v>
                </c:pt>
                <c:pt idx="6">
                  <c:v>0.43759999999999999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1E-48DA-AB90-305354604700}"/>
            </c:ext>
          </c:extLst>
        </c:ser>
        <c:ser>
          <c:idx val="3"/>
          <c:order val="3"/>
          <c:tx>
            <c:strRef>
              <c:f>'23'!$I$13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'23'!$K$13:$Q$13</c:f>
              <c:numCache>
                <c:formatCode>0.0%</c:formatCode>
                <c:ptCount val="7"/>
                <c:pt idx="0">
                  <c:v>0.21859999999999999</c:v>
                </c:pt>
                <c:pt idx="1">
                  <c:v>0.22170000000000001</c:v>
                </c:pt>
                <c:pt idx="2">
                  <c:v>0.2223</c:v>
                </c:pt>
                <c:pt idx="3">
                  <c:v>0.18079999999999999</c:v>
                </c:pt>
                <c:pt idx="4">
                  <c:v>0.15379999999999999</c:v>
                </c:pt>
                <c:pt idx="5">
                  <c:v>0.14949999999999999</c:v>
                </c:pt>
                <c:pt idx="6">
                  <c:v>0.15040000000000001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1E-48DA-AB90-305354604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33064"/>
        <c:axId val="556832408"/>
      </c:lineChart>
      <c:catAx>
        <c:axId val="5568330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2408"/>
        <c:crosses val="autoZero"/>
        <c:auto val="1"/>
        <c:lblAlgn val="ctr"/>
        <c:lblOffset val="100"/>
        <c:noMultiLvlLbl val="0"/>
      </c:catAx>
      <c:valAx>
        <c:axId val="556832408"/>
        <c:scaling>
          <c:orientation val="minMax"/>
          <c:max val="0.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3064"/>
        <c:crosses val="autoZero"/>
        <c:crossBetween val="between"/>
        <c:majorUnit val="0.1"/>
      </c:valAx>
      <c:valAx>
        <c:axId val="509994256"/>
        <c:scaling>
          <c:orientation val="minMax"/>
          <c:max val="5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0003408"/>
        <c:crosses val="max"/>
        <c:crossBetween val="between"/>
        <c:majorUnit val="10"/>
      </c:valAx>
      <c:catAx>
        <c:axId val="51000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9425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237689383555798"/>
          <c:w val="1"/>
          <c:h val="0.2076231061644421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12741291469173E-2"/>
          <c:y val="4.3097008547008549E-2"/>
          <c:w val="0.83552079632164433"/>
          <c:h val="0.648379974420648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'23'!$J$14</c:f>
              <c:strCache>
                <c:ptCount val="1"/>
                <c:pt idx="0">
                  <c:v>Spread between the av. rate of loans and deposits, pp (r.h.s.)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'23'!$K$14:$Q$14</c:f>
              <c:numCache>
                <c:formatCode>0.0</c:formatCode>
                <c:ptCount val="7"/>
                <c:pt idx="0">
                  <c:v>28.89</c:v>
                </c:pt>
                <c:pt idx="1">
                  <c:v>29.64</c:v>
                </c:pt>
                <c:pt idx="2">
                  <c:v>18.399999999999999</c:v>
                </c:pt>
                <c:pt idx="3">
                  <c:v>25.85</c:v>
                </c:pt>
                <c:pt idx="4">
                  <c:v>27.51</c:v>
                </c:pt>
                <c:pt idx="5">
                  <c:v>25.9</c:v>
                </c:pt>
                <c:pt idx="6">
                  <c:v>26.99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A-4AF8-BFB9-406CBC4AF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0003408"/>
        <c:axId val="509994256"/>
      </c:barChart>
      <c:lineChart>
        <c:grouping val="standard"/>
        <c:varyColors val="0"/>
        <c:ser>
          <c:idx val="0"/>
          <c:order val="0"/>
          <c:tx>
            <c:strRef>
              <c:f>'23'!$J$10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'23'!$K$10:$Q$10</c:f>
              <c:numCache>
                <c:formatCode>0.0%</c:formatCode>
                <c:ptCount val="7"/>
                <c:pt idx="0">
                  <c:v>0.42130000000000001</c:v>
                </c:pt>
                <c:pt idx="1">
                  <c:v>0.43059999999999998</c:v>
                </c:pt>
                <c:pt idx="2">
                  <c:v>0.27589999999999998</c:v>
                </c:pt>
                <c:pt idx="3">
                  <c:v>0.37409999999999999</c:v>
                </c:pt>
                <c:pt idx="4">
                  <c:v>0.37859999999999999</c:v>
                </c:pt>
                <c:pt idx="5">
                  <c:v>0.36890000000000001</c:v>
                </c:pt>
                <c:pt idx="6">
                  <c:v>0.37769999999999998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A-4AF8-BFB9-406CBC4AF1A4}"/>
            </c:ext>
          </c:extLst>
        </c:ser>
        <c:ser>
          <c:idx val="1"/>
          <c:order val="1"/>
          <c:tx>
            <c:strRef>
              <c:f>'23'!$J$11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'23'!$K$11:$Q$11</c:f>
              <c:numCache>
                <c:formatCode>0.0%</c:formatCode>
                <c:ptCount val="7"/>
                <c:pt idx="0">
                  <c:v>0.42549999999999999</c:v>
                </c:pt>
                <c:pt idx="1">
                  <c:v>0.43719999999999998</c:v>
                </c:pt>
                <c:pt idx="2">
                  <c:v>0.42270000000000002</c:v>
                </c:pt>
                <c:pt idx="3">
                  <c:v>0.38119999999999998</c:v>
                </c:pt>
                <c:pt idx="4">
                  <c:v>0.41510000000000002</c:v>
                </c:pt>
                <c:pt idx="5">
                  <c:v>0.42099999999999999</c:v>
                </c:pt>
                <c:pt idx="6">
                  <c:v>0.42020000000000002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BA-4AF8-BFB9-406CBC4AF1A4}"/>
            </c:ext>
          </c:extLst>
        </c:ser>
        <c:ser>
          <c:idx val="2"/>
          <c:order val="2"/>
          <c:tx>
            <c:strRef>
              <c:f>'23'!$J$12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'23'!$K$12:$Q$12</c:f>
              <c:numCache>
                <c:formatCode>0.0%</c:formatCode>
                <c:ptCount val="7"/>
                <c:pt idx="0">
                  <c:v>0.4723</c:v>
                </c:pt>
                <c:pt idx="1">
                  <c:v>0.48259999999999997</c:v>
                </c:pt>
                <c:pt idx="2">
                  <c:v>0.47939999999999999</c:v>
                </c:pt>
                <c:pt idx="3">
                  <c:v>0.48920000000000002</c:v>
                </c:pt>
                <c:pt idx="4">
                  <c:v>0.4541</c:v>
                </c:pt>
                <c:pt idx="5">
                  <c:v>0.42099999999999999</c:v>
                </c:pt>
                <c:pt idx="6">
                  <c:v>0.43759999999999999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BA-4AF8-BFB9-406CBC4AF1A4}"/>
            </c:ext>
          </c:extLst>
        </c:ser>
        <c:ser>
          <c:idx val="3"/>
          <c:order val="3"/>
          <c:tx>
            <c:strRef>
              <c:f>'23'!$J$13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'23'!$K$9:$Q$9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'23'!$K$13:$Q$13</c:f>
              <c:numCache>
                <c:formatCode>0.0%</c:formatCode>
                <c:ptCount val="7"/>
                <c:pt idx="0">
                  <c:v>0.21859999999999999</c:v>
                </c:pt>
                <c:pt idx="1">
                  <c:v>0.22170000000000001</c:v>
                </c:pt>
                <c:pt idx="2">
                  <c:v>0.2223</c:v>
                </c:pt>
                <c:pt idx="3">
                  <c:v>0.18079999999999999</c:v>
                </c:pt>
                <c:pt idx="4">
                  <c:v>0.15379999999999999</c:v>
                </c:pt>
                <c:pt idx="5">
                  <c:v>0.14949999999999999</c:v>
                </c:pt>
                <c:pt idx="6">
                  <c:v>0.15040000000000001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BA-4AF8-BFB9-406CBC4AF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33064"/>
        <c:axId val="556832408"/>
      </c:lineChart>
      <c:catAx>
        <c:axId val="5568330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2408"/>
        <c:crosses val="autoZero"/>
        <c:auto val="1"/>
        <c:lblAlgn val="ctr"/>
        <c:lblOffset val="100"/>
        <c:noMultiLvlLbl val="0"/>
      </c:catAx>
      <c:valAx>
        <c:axId val="556832408"/>
        <c:scaling>
          <c:orientation val="minMax"/>
          <c:max val="0.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6833064"/>
        <c:crosses val="autoZero"/>
        <c:crossBetween val="between"/>
        <c:majorUnit val="0.1"/>
      </c:valAx>
      <c:valAx>
        <c:axId val="509994256"/>
        <c:scaling>
          <c:orientation val="minMax"/>
          <c:max val="5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0003408"/>
        <c:crosses val="max"/>
        <c:crossBetween val="between"/>
        <c:majorUnit val="10"/>
      </c:valAx>
      <c:catAx>
        <c:axId val="51000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9425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5795495016587977"/>
          <c:w val="1"/>
          <c:h val="0.242045049834120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'24'!$H$9</c:f>
              <c:strCache>
                <c:ptCount val="1"/>
                <c:pt idx="0">
                  <c:v>Обов’язкові пайові внески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'24'!$J$9:$P$9</c:f>
              <c:numCache>
                <c:formatCode>0%</c:formatCode>
                <c:ptCount val="7"/>
                <c:pt idx="0">
                  <c:v>0</c:v>
                </c:pt>
                <c:pt idx="1">
                  <c:v>5.1000000000000004E-3</c:v>
                </c:pt>
                <c:pt idx="2">
                  <c:v>5.0000000000000001E-3</c:v>
                </c:pt>
                <c:pt idx="3">
                  <c:v>4.4000000000000003E-3</c:v>
                </c:pt>
                <c:pt idx="4">
                  <c:v>5.4000000000000003E-3</c:v>
                </c:pt>
                <c:pt idx="5">
                  <c:v>5.4999999999999997E-3</c:v>
                </c:pt>
                <c:pt idx="6">
                  <c:v>5.8999999999999999E-3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82B-4A0E-B8BE-47A158A0999C}"/>
            </c:ext>
          </c:extLst>
        </c:ser>
        <c:ser>
          <c:idx val="2"/>
          <c:order val="1"/>
          <c:tx>
            <c:strRef>
              <c:f>'24'!$H$11</c:f>
              <c:strCache>
                <c:ptCount val="1"/>
                <c:pt idx="0">
                  <c:v>Резервний капітал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'24'!$J$11:$P$11</c:f>
              <c:numCache>
                <c:formatCode>0%</c:formatCode>
                <c:ptCount val="7"/>
                <c:pt idx="0">
                  <c:v>0.22919999999999999</c:v>
                </c:pt>
                <c:pt idx="1">
                  <c:v>0.22500000000000001</c:v>
                </c:pt>
                <c:pt idx="2">
                  <c:v>0.24790000000000001</c:v>
                </c:pt>
                <c:pt idx="3">
                  <c:v>0.2384</c:v>
                </c:pt>
                <c:pt idx="4">
                  <c:v>0.23730000000000001</c:v>
                </c:pt>
                <c:pt idx="5">
                  <c:v>0.24299999999999999</c:v>
                </c:pt>
                <c:pt idx="6">
                  <c:v>0.26719999999999999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B-4A0E-B8BE-47A158A0999C}"/>
            </c:ext>
          </c:extLst>
        </c:ser>
        <c:ser>
          <c:idx val="3"/>
          <c:order val="2"/>
          <c:tx>
            <c:strRef>
              <c:f>'24'!$H$12</c:f>
              <c:strCache>
                <c:ptCount val="1"/>
                <c:pt idx="0">
                  <c:v>Накопичений прибуток /збиток 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'24'!$J$12:$P$12</c:f>
              <c:numCache>
                <c:formatCode>0%</c:formatCode>
                <c:ptCount val="7"/>
                <c:pt idx="0">
                  <c:v>5.5300000000000002E-2</c:v>
                </c:pt>
                <c:pt idx="1">
                  <c:v>4.3299999999999998E-2</c:v>
                </c:pt>
                <c:pt idx="2">
                  <c:v>-9.64E-2</c:v>
                </c:pt>
                <c:pt idx="3">
                  <c:v>5.91E-2</c:v>
                </c:pt>
                <c:pt idx="4">
                  <c:v>2.0199999999999999E-2</c:v>
                </c:pt>
                <c:pt idx="5">
                  <c:v>3.8199999999999998E-2</c:v>
                </c:pt>
                <c:pt idx="6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B-4A0E-B8BE-47A158A0999C}"/>
            </c:ext>
          </c:extLst>
        </c:ser>
        <c:ser>
          <c:idx val="4"/>
          <c:order val="3"/>
          <c:tx>
            <c:strRef>
              <c:f>'24'!$H$10</c:f>
              <c:strCache>
                <c:ptCount val="1"/>
                <c:pt idx="0">
                  <c:v>Додаткові поворотні внески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'24'!$J$10:$P$10</c:f>
              <c:numCache>
                <c:formatCode>0%</c:formatCode>
                <c:ptCount val="7"/>
                <c:pt idx="0">
                  <c:v>0.15570000000000001</c:v>
                </c:pt>
                <c:pt idx="1">
                  <c:v>0.16089999999999999</c:v>
                </c:pt>
                <c:pt idx="2">
                  <c:v>0.1336</c:v>
                </c:pt>
                <c:pt idx="3">
                  <c:v>0.1137</c:v>
                </c:pt>
                <c:pt idx="4">
                  <c:v>0.1172</c:v>
                </c:pt>
                <c:pt idx="5">
                  <c:v>0.1192</c:v>
                </c:pt>
                <c:pt idx="6">
                  <c:v>0.1108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B-4A0E-B8BE-47A158A0999C}"/>
            </c:ext>
          </c:extLst>
        </c:ser>
        <c:ser>
          <c:idx val="5"/>
          <c:order val="4"/>
          <c:tx>
            <c:strRef>
              <c:f>'24'!$H$13</c:f>
              <c:strCache>
                <c:ptCount val="1"/>
                <c:pt idx="0">
                  <c:v>Депозити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'24'!$J$13:$P$13</c:f>
              <c:numCache>
                <c:formatCode>0%</c:formatCode>
                <c:ptCount val="7"/>
                <c:pt idx="0">
                  <c:v>0.49359999999999998</c:v>
                </c:pt>
                <c:pt idx="1">
                  <c:v>0.504</c:v>
                </c:pt>
                <c:pt idx="2">
                  <c:v>0.65600000000000003</c:v>
                </c:pt>
                <c:pt idx="3">
                  <c:v>0.52159999999999995</c:v>
                </c:pt>
                <c:pt idx="4">
                  <c:v>0.53410000000000002</c:v>
                </c:pt>
                <c:pt idx="5">
                  <c:v>0.51400000000000001</c:v>
                </c:pt>
                <c:pt idx="6">
                  <c:v>0.49340000000000001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B-4A0E-B8BE-47A158A0999C}"/>
            </c:ext>
          </c:extLst>
        </c:ser>
        <c:ser>
          <c:idx val="6"/>
          <c:order val="5"/>
          <c:tx>
            <c:strRef>
              <c:f>'24'!$H$14</c:f>
              <c:strCache>
                <c:ptCount val="1"/>
                <c:pt idx="0">
                  <c:v>Кошти ОКС, КС, банків, інші зобов’язання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'24'!$J$14:$P$14</c:f>
              <c:numCache>
                <c:formatCode>0%</c:formatCode>
                <c:ptCount val="7"/>
                <c:pt idx="0">
                  <c:v>6.2E-2</c:v>
                </c:pt>
                <c:pt idx="1">
                  <c:v>5.9700000000000003E-2</c:v>
                </c:pt>
                <c:pt idx="2">
                  <c:v>5.1400000000000001E-2</c:v>
                </c:pt>
                <c:pt idx="3">
                  <c:v>0.06</c:v>
                </c:pt>
                <c:pt idx="4">
                  <c:v>0.09</c:v>
                </c:pt>
                <c:pt idx="5">
                  <c:v>0.08</c:v>
                </c:pt>
                <c:pt idx="6">
                  <c:v>8.5500000000000007E-2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B-4A0E-B8BE-47A158A099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'24'!$H$15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'24'!$J$8:$P$8</c15:sqref>
                        </c15:formulaRef>
                      </c:ext>
                    </c:extLst>
                    <c:strCache>
                      <c:ptCount val="7"/>
                      <c:pt idx="0">
                        <c:v>12.18</c:v>
                      </c:pt>
                      <c:pt idx="1">
                        <c:v>12.19</c:v>
                      </c:pt>
                      <c:pt idx="2">
                        <c:v>12.20</c:v>
                      </c:pt>
                      <c:pt idx="3">
                        <c:v>12.21</c:v>
                      </c:pt>
                      <c:pt idx="4">
                        <c:v>03.22</c:v>
                      </c:pt>
                      <c:pt idx="5">
                        <c:v>06.22</c:v>
                      </c:pt>
                      <c:pt idx="6">
                        <c:v>09.22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'24'!$K$15:$O$15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82B-4A0E-B8BE-47A158A0999C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1.2"/>
          <c:min val="-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754161633157878"/>
          <c:w val="1"/>
          <c:h val="0.2624583836684212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4459747474747482"/>
          <c:h val="0.606982870370370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'24'!$I$9</c:f>
              <c:strCache>
                <c:ptCount val="1"/>
                <c:pt idx="0">
                  <c:v>Compulsory share contributions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'24'!$J$9:$P$9</c:f>
              <c:numCache>
                <c:formatCode>0%</c:formatCode>
                <c:ptCount val="7"/>
                <c:pt idx="0">
                  <c:v>0</c:v>
                </c:pt>
                <c:pt idx="1">
                  <c:v>5.1000000000000004E-3</c:v>
                </c:pt>
                <c:pt idx="2">
                  <c:v>5.0000000000000001E-3</c:v>
                </c:pt>
                <c:pt idx="3">
                  <c:v>4.4000000000000003E-3</c:v>
                </c:pt>
                <c:pt idx="4">
                  <c:v>5.4000000000000003E-3</c:v>
                </c:pt>
                <c:pt idx="5">
                  <c:v>5.4999999999999997E-3</c:v>
                </c:pt>
                <c:pt idx="6">
                  <c:v>5.8999999999999999E-3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670-468F-A6EE-EA0EB851062E}"/>
            </c:ext>
          </c:extLst>
        </c:ser>
        <c:ser>
          <c:idx val="2"/>
          <c:order val="1"/>
          <c:tx>
            <c:strRef>
              <c:f>'24'!$I$11</c:f>
              <c:strCache>
                <c:ptCount val="1"/>
                <c:pt idx="0">
                  <c:v>Reserve capital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'24'!$J$11:$P$11</c:f>
              <c:numCache>
                <c:formatCode>0%</c:formatCode>
                <c:ptCount val="7"/>
                <c:pt idx="0">
                  <c:v>0.22919999999999999</c:v>
                </c:pt>
                <c:pt idx="1">
                  <c:v>0.22500000000000001</c:v>
                </c:pt>
                <c:pt idx="2">
                  <c:v>0.24790000000000001</c:v>
                </c:pt>
                <c:pt idx="3">
                  <c:v>0.2384</c:v>
                </c:pt>
                <c:pt idx="4">
                  <c:v>0.23730000000000001</c:v>
                </c:pt>
                <c:pt idx="5">
                  <c:v>0.24299999999999999</c:v>
                </c:pt>
                <c:pt idx="6">
                  <c:v>0.26719999999999999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0-468F-A6EE-EA0EB851062E}"/>
            </c:ext>
          </c:extLst>
        </c:ser>
        <c:ser>
          <c:idx val="3"/>
          <c:order val="2"/>
          <c:tx>
            <c:strRef>
              <c:f>'24'!$I$12</c:f>
              <c:strCache>
                <c:ptCount val="1"/>
                <c:pt idx="0">
                  <c:v>Accumulated profit / loss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'24'!$J$12:$P$12</c:f>
              <c:numCache>
                <c:formatCode>0%</c:formatCode>
                <c:ptCount val="7"/>
                <c:pt idx="0">
                  <c:v>5.5300000000000002E-2</c:v>
                </c:pt>
                <c:pt idx="1">
                  <c:v>4.3299999999999998E-2</c:v>
                </c:pt>
                <c:pt idx="2">
                  <c:v>-9.64E-2</c:v>
                </c:pt>
                <c:pt idx="3">
                  <c:v>5.91E-2</c:v>
                </c:pt>
                <c:pt idx="4">
                  <c:v>2.0199999999999999E-2</c:v>
                </c:pt>
                <c:pt idx="5">
                  <c:v>3.8199999999999998E-2</c:v>
                </c:pt>
                <c:pt idx="6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70-468F-A6EE-EA0EB851062E}"/>
            </c:ext>
          </c:extLst>
        </c:ser>
        <c:ser>
          <c:idx val="4"/>
          <c:order val="3"/>
          <c:tx>
            <c:strRef>
              <c:f>'24'!$I$10</c:f>
              <c:strCache>
                <c:ptCount val="1"/>
                <c:pt idx="0">
                  <c:v>Add. repayable contributions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'24'!$J$10:$P$10</c:f>
              <c:numCache>
                <c:formatCode>0%</c:formatCode>
                <c:ptCount val="7"/>
                <c:pt idx="0">
                  <c:v>0.15570000000000001</c:v>
                </c:pt>
                <c:pt idx="1">
                  <c:v>0.16089999999999999</c:v>
                </c:pt>
                <c:pt idx="2">
                  <c:v>0.1336</c:v>
                </c:pt>
                <c:pt idx="3">
                  <c:v>0.1137</c:v>
                </c:pt>
                <c:pt idx="4">
                  <c:v>0.1172</c:v>
                </c:pt>
                <c:pt idx="5">
                  <c:v>0.1192</c:v>
                </c:pt>
                <c:pt idx="6">
                  <c:v>0.1108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70-468F-A6EE-EA0EB851062E}"/>
            </c:ext>
          </c:extLst>
        </c:ser>
        <c:ser>
          <c:idx val="5"/>
          <c:order val="4"/>
          <c:tx>
            <c:strRef>
              <c:f>'24'!$I$13</c:f>
              <c:strCache>
                <c:ptCount val="1"/>
                <c:pt idx="0">
                  <c:v>Deposits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'24'!$J$13:$P$13</c:f>
              <c:numCache>
                <c:formatCode>0%</c:formatCode>
                <c:ptCount val="7"/>
                <c:pt idx="0">
                  <c:v>0.49359999999999998</c:v>
                </c:pt>
                <c:pt idx="1">
                  <c:v>0.504</c:v>
                </c:pt>
                <c:pt idx="2">
                  <c:v>0.65600000000000003</c:v>
                </c:pt>
                <c:pt idx="3">
                  <c:v>0.52159999999999995</c:v>
                </c:pt>
                <c:pt idx="4">
                  <c:v>0.53410000000000002</c:v>
                </c:pt>
                <c:pt idx="5">
                  <c:v>0.51400000000000001</c:v>
                </c:pt>
                <c:pt idx="6">
                  <c:v>0.49340000000000001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70-468F-A6EE-EA0EB851062E}"/>
            </c:ext>
          </c:extLst>
        </c:ser>
        <c:ser>
          <c:idx val="6"/>
          <c:order val="5"/>
          <c:tx>
            <c:strRef>
              <c:f>'24'!$I$14</c:f>
              <c:strCache>
                <c:ptCount val="1"/>
                <c:pt idx="0">
                  <c:v>Funds of UCU, CU, banks, оther liabilities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'24'!$J$8:$P$8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'24'!$J$14:$P$14</c:f>
              <c:numCache>
                <c:formatCode>0%</c:formatCode>
                <c:ptCount val="7"/>
                <c:pt idx="0">
                  <c:v>6.2E-2</c:v>
                </c:pt>
                <c:pt idx="1">
                  <c:v>5.9700000000000003E-2</c:v>
                </c:pt>
                <c:pt idx="2">
                  <c:v>5.1400000000000001E-2</c:v>
                </c:pt>
                <c:pt idx="3">
                  <c:v>0.06</c:v>
                </c:pt>
                <c:pt idx="4">
                  <c:v>0.09</c:v>
                </c:pt>
                <c:pt idx="5">
                  <c:v>0.08</c:v>
                </c:pt>
                <c:pt idx="6">
                  <c:v>8.5500000000000007E-2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70-468F-A6EE-EA0EB85106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'24'!$I$15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'24'!$J$8:$P$8</c15:sqref>
                        </c15:formulaRef>
                      </c:ext>
                    </c:extLst>
                    <c:strCache>
                      <c:ptCount val="7"/>
                      <c:pt idx="0">
                        <c:v>12.18</c:v>
                      </c:pt>
                      <c:pt idx="1">
                        <c:v>12.19</c:v>
                      </c:pt>
                      <c:pt idx="2">
                        <c:v>12.20</c:v>
                      </c:pt>
                      <c:pt idx="3">
                        <c:v>12.21</c:v>
                      </c:pt>
                      <c:pt idx="4">
                        <c:v>03.22</c:v>
                      </c:pt>
                      <c:pt idx="5">
                        <c:v>06.22</c:v>
                      </c:pt>
                      <c:pt idx="6">
                        <c:v>09.22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'24'!$K$15:$O$15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670-468F-A6EE-EA0EB851062E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1.2"/>
          <c:min val="-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4912037037037"/>
          <c:w val="1"/>
          <c:h val="0.265087962962962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3186225443896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'25'!$F$10</c:f>
              <c:strCache>
                <c:ptCount val="1"/>
                <c:pt idx="0">
                  <c:v>Чисті процентні доходи за операц. з членами КС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'25'!$H$9:$AC$9</c:f>
              <c:strCache>
                <c:ptCount val="21"/>
                <c:pt idx="0">
                  <c:v>І.20</c:v>
                </c:pt>
                <c:pt idx="4">
                  <c:v>ІІІ.20</c:v>
                </c:pt>
                <c:pt idx="8">
                  <c:v>І.21</c:v>
                </c:pt>
                <c:pt idx="12">
                  <c:v>ІІІ.21</c:v>
                </c:pt>
                <c:pt idx="16">
                  <c:v>І.22</c:v>
                </c:pt>
                <c:pt idx="20">
                  <c:v>IІІ.22</c:v>
                </c:pt>
              </c:strCache>
            </c:strRef>
          </c:cat>
          <c:val>
            <c:numRef>
              <c:f>'25'!$H$10:$AC$10</c:f>
              <c:numCache>
                <c:formatCode>#\ ##0.0</c:formatCode>
                <c:ptCount val="22"/>
                <c:pt idx="0">
                  <c:v>129.93</c:v>
                </c:pt>
                <c:pt idx="2">
                  <c:v>295.26</c:v>
                </c:pt>
                <c:pt idx="4">
                  <c:v>433.1</c:v>
                </c:pt>
                <c:pt idx="6">
                  <c:v>574.4</c:v>
                </c:pt>
                <c:pt idx="8">
                  <c:v>135.77000000000001</c:v>
                </c:pt>
                <c:pt idx="10">
                  <c:v>285.67</c:v>
                </c:pt>
                <c:pt idx="12">
                  <c:v>444.9</c:v>
                </c:pt>
                <c:pt idx="14">
                  <c:v>586.76</c:v>
                </c:pt>
                <c:pt idx="16">
                  <c:v>120.67</c:v>
                </c:pt>
                <c:pt idx="18">
                  <c:v>224.35</c:v>
                </c:pt>
                <c:pt idx="20">
                  <c:v>308.79000000000002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C-4731-8D23-DFAE31B49C86}"/>
            </c:ext>
          </c:extLst>
        </c:ser>
        <c:ser>
          <c:idx val="2"/>
          <c:order val="1"/>
          <c:tx>
            <c:strRef>
              <c:f>'25'!$F$11</c:f>
              <c:strCache>
                <c:ptCount val="1"/>
                <c:pt idx="0">
                  <c:v>Приріст резервів забезпечення покриття втрат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'25'!$H$9:$AC$9</c:f>
              <c:strCache>
                <c:ptCount val="21"/>
                <c:pt idx="0">
                  <c:v>І.20</c:v>
                </c:pt>
                <c:pt idx="4">
                  <c:v>ІІІ.20</c:v>
                </c:pt>
                <c:pt idx="8">
                  <c:v>І.21</c:v>
                </c:pt>
                <c:pt idx="12">
                  <c:v>ІІІ.21</c:v>
                </c:pt>
                <c:pt idx="16">
                  <c:v>І.22</c:v>
                </c:pt>
                <c:pt idx="20">
                  <c:v>IІІ.22</c:v>
                </c:pt>
              </c:strCache>
            </c:strRef>
          </c:cat>
          <c:val>
            <c:numRef>
              <c:f>'25'!$H$11:$AC$11</c:f>
              <c:numCache>
                <c:formatCode>#\ ##0.0</c:formatCode>
                <c:ptCount val="22"/>
                <c:pt idx="0">
                  <c:v>-72.2</c:v>
                </c:pt>
                <c:pt idx="2">
                  <c:v>-57.93</c:v>
                </c:pt>
                <c:pt idx="4">
                  <c:v>-78.52</c:v>
                </c:pt>
                <c:pt idx="6">
                  <c:v>-431.54</c:v>
                </c:pt>
                <c:pt idx="8">
                  <c:v>-18.02</c:v>
                </c:pt>
                <c:pt idx="10">
                  <c:v>-27.65</c:v>
                </c:pt>
                <c:pt idx="12">
                  <c:v>-48.73</c:v>
                </c:pt>
                <c:pt idx="14">
                  <c:v>-52.26</c:v>
                </c:pt>
                <c:pt idx="16">
                  <c:v>-32.78</c:v>
                </c:pt>
                <c:pt idx="18">
                  <c:v>-33.520000000000003</c:v>
                </c:pt>
                <c:pt idx="20">
                  <c:v>-57.75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C-4731-8D23-DFAE31B49C86}"/>
            </c:ext>
          </c:extLst>
        </c:ser>
        <c:ser>
          <c:idx val="3"/>
          <c:order val="2"/>
          <c:tx>
            <c:strRef>
              <c:f>'25'!$F$12</c:f>
              <c:strCache>
                <c:ptCount val="1"/>
                <c:pt idx="0">
                  <c:v>Чистий фінансовий результат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'25'!$H$9:$AC$9</c:f>
              <c:strCache>
                <c:ptCount val="21"/>
                <c:pt idx="0">
                  <c:v>І.20</c:v>
                </c:pt>
                <c:pt idx="4">
                  <c:v>ІІІ.20</c:v>
                </c:pt>
                <c:pt idx="8">
                  <c:v>І.21</c:v>
                </c:pt>
                <c:pt idx="12">
                  <c:v>ІІІ.21</c:v>
                </c:pt>
                <c:pt idx="16">
                  <c:v>І.22</c:v>
                </c:pt>
                <c:pt idx="20">
                  <c:v>IІІ.22</c:v>
                </c:pt>
              </c:strCache>
            </c:strRef>
          </c:cat>
          <c:val>
            <c:numRef>
              <c:f>'25'!$H$12:$AC$12</c:f>
              <c:numCache>
                <c:formatCode>#\ ##0.0</c:formatCode>
                <c:ptCount val="22"/>
                <c:pt idx="1">
                  <c:v>-50.31</c:v>
                </c:pt>
                <c:pt idx="3">
                  <c:v>19.64</c:v>
                </c:pt>
                <c:pt idx="5">
                  <c:v>19.39</c:v>
                </c:pt>
                <c:pt idx="7">
                  <c:v>-327.18</c:v>
                </c:pt>
                <c:pt idx="9">
                  <c:v>10</c:v>
                </c:pt>
                <c:pt idx="11">
                  <c:v>31.7</c:v>
                </c:pt>
                <c:pt idx="13">
                  <c:v>50.85</c:v>
                </c:pt>
                <c:pt idx="15">
                  <c:v>45.46</c:v>
                </c:pt>
                <c:pt idx="17">
                  <c:v>-1.55</c:v>
                </c:pt>
                <c:pt idx="19">
                  <c:v>29.26</c:v>
                </c:pt>
                <c:pt idx="21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6C-4731-8D23-DFAE31B4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'25'!$F$11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'25'!$H$9:$AC$9</c15:sqref>
                        </c15:formulaRef>
                      </c:ext>
                    </c:extLst>
                    <c:strCache>
                      <c:ptCount val="21"/>
                      <c:pt idx="0">
                        <c:v>І.20</c:v>
                      </c:pt>
                      <c:pt idx="4">
                        <c:v>ІІІ.20</c:v>
                      </c:pt>
                      <c:pt idx="8">
                        <c:v>І.21</c:v>
                      </c:pt>
                      <c:pt idx="12">
                        <c:v>ІІІ.21</c:v>
                      </c:pt>
                      <c:pt idx="16">
                        <c:v>І.22</c:v>
                      </c:pt>
                      <c:pt idx="20">
                        <c:v>IІІ.22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C6C-4731-8D23-DFAE31B49C86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'25'!$F$13</c:f>
              <c:strCache>
                <c:ptCount val="1"/>
                <c:pt idx="0">
                  <c:v>CIR, % (п. ш.)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'25'!$H$9:$AC$9</c:f>
              <c:strCache>
                <c:ptCount val="21"/>
                <c:pt idx="0">
                  <c:v>І.20</c:v>
                </c:pt>
                <c:pt idx="4">
                  <c:v>ІІІ.20</c:v>
                </c:pt>
                <c:pt idx="8">
                  <c:v>І.21</c:v>
                </c:pt>
                <c:pt idx="12">
                  <c:v>ІІІ.21</c:v>
                </c:pt>
                <c:pt idx="16">
                  <c:v>І.22</c:v>
                </c:pt>
                <c:pt idx="20">
                  <c:v>IІІ.22</c:v>
                </c:pt>
              </c:strCache>
            </c:strRef>
          </c:xVal>
          <c:yVal>
            <c:numRef>
              <c:f>'25'!$H$13:$AC$13</c:f>
              <c:numCache>
                <c:formatCode>0%</c:formatCode>
                <c:ptCount val="22"/>
                <c:pt idx="0">
                  <c:v>0.86950000000000005</c:v>
                </c:pt>
                <c:pt idx="2">
                  <c:v>0.7278</c:v>
                </c:pt>
                <c:pt idx="4">
                  <c:v>0.75780000000000003</c:v>
                </c:pt>
                <c:pt idx="6">
                  <c:v>0.81279999999999997</c:v>
                </c:pt>
                <c:pt idx="8">
                  <c:v>0.82179999999999997</c:v>
                </c:pt>
                <c:pt idx="10">
                  <c:v>0.82169999999999999</c:v>
                </c:pt>
                <c:pt idx="12">
                  <c:v>0.80610000000000004</c:v>
                </c:pt>
                <c:pt idx="14">
                  <c:v>0.87060000000000004</c:v>
                </c:pt>
                <c:pt idx="16">
                  <c:v>0.74629999999999996</c:v>
                </c:pt>
                <c:pt idx="18">
                  <c:v>0.73609999999999998</c:v>
                </c:pt>
                <c:pt idx="20">
                  <c:v>0.77139999999999997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6C-4731-8D23-DFAE31B4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noMultiLvlLbl val="0"/>
      </c:catAx>
      <c:valAx>
        <c:axId val="413668735"/>
        <c:scaling>
          <c:orientation val="minMax"/>
          <c:max val="750"/>
          <c:min val="-4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50"/>
      </c:valAx>
      <c:valAx>
        <c:axId val="1368241055"/>
        <c:scaling>
          <c:orientation val="minMax"/>
          <c:max val="1"/>
          <c:min val="-0.6000000000000000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62604223885614"/>
          <c:w val="0.99361941033786028"/>
          <c:h val="0.2373957761143859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358490566037736E-2"/>
          <c:w val="0.96440397350993379"/>
          <c:h val="0.77830188679245282"/>
        </c:manualLayout>
      </c:layout>
      <c:lineChart>
        <c:grouping val="standard"/>
        <c:varyColors val="0"/>
        <c:ser>
          <c:idx val="0"/>
          <c:order val="0"/>
          <c:tx>
            <c:strRef>
              <c:f>'3'!$I$11</c:f>
              <c:strCache>
                <c:ptCount val="1"/>
                <c:pt idx="0">
                  <c:v>ЮО-лізингодавці</c:v>
                </c:pt>
              </c:strCache>
            </c:strRef>
          </c:tx>
          <c:spPr>
            <a:ln w="25400" cap="rnd" cmpd="sng">
              <a:solidFill>
                <a:srgbClr val="8C969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'3'!$J$11:$N$11</c:f>
              <c:numCache>
                <c:formatCode>0.0%</c:formatCode>
                <c:ptCount val="5"/>
                <c:pt idx="0">
                  <c:v>0.88319999999999999</c:v>
                </c:pt>
                <c:pt idx="1">
                  <c:v>0.71530000000000005</c:v>
                </c:pt>
                <c:pt idx="2">
                  <c:v>0.77270000000000005</c:v>
                </c:pt>
                <c:pt idx="3">
                  <c:v>0.73150000000000004</c:v>
                </c:pt>
                <c:pt idx="4">
                  <c:v>0.71699999999999997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E-4D42-BCDB-F9CDE17D2848}"/>
            </c:ext>
          </c:extLst>
        </c:ser>
        <c:ser>
          <c:idx val="1"/>
          <c:order val="1"/>
          <c:tx>
            <c:strRef>
              <c:f>'3'!$I$12</c:f>
              <c:strCache>
                <c:ptCount val="1"/>
                <c:pt idx="0">
                  <c:v>Ломбарди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'3'!$J$12:$N$12</c:f>
              <c:numCache>
                <c:formatCode>0.0%</c:formatCode>
                <c:ptCount val="5"/>
                <c:pt idx="0">
                  <c:v>0.73499999999999999</c:v>
                </c:pt>
                <c:pt idx="1">
                  <c:v>0.71650000000000003</c:v>
                </c:pt>
                <c:pt idx="2">
                  <c:v>0.87309999999999999</c:v>
                </c:pt>
                <c:pt idx="3">
                  <c:v>0.87690000000000001</c:v>
                </c:pt>
                <c:pt idx="4">
                  <c:v>0.8377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E-4D42-BCDB-F9CDE17D2848}"/>
            </c:ext>
          </c:extLst>
        </c:ser>
        <c:ser>
          <c:idx val="2"/>
          <c:order val="2"/>
          <c:tx>
            <c:strRef>
              <c:f>'3'!$I$13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'3'!$J$13:$N$13</c:f>
              <c:numCache>
                <c:formatCode>0.0%</c:formatCode>
                <c:ptCount val="5"/>
                <c:pt idx="0">
                  <c:v>0.93200000000000005</c:v>
                </c:pt>
                <c:pt idx="1">
                  <c:v>0.92300000000000004</c:v>
                </c:pt>
                <c:pt idx="2">
                  <c:v>0.93959999999999999</c:v>
                </c:pt>
                <c:pt idx="3">
                  <c:v>0.92259999999999998</c:v>
                </c:pt>
                <c:pt idx="4">
                  <c:v>0.89270000000000005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CE-4D42-BCDB-F9CDE17D2848}"/>
            </c:ext>
          </c:extLst>
        </c:ser>
        <c:ser>
          <c:idx val="3"/>
          <c:order val="3"/>
          <c:tx>
            <c:strRef>
              <c:f>'3'!$I$14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'3'!$J$14:$N$14</c:f>
              <c:numCache>
                <c:formatCode>0.0%</c:formatCode>
                <c:ptCount val="5"/>
                <c:pt idx="0">
                  <c:v>0.70240000000000002</c:v>
                </c:pt>
                <c:pt idx="1">
                  <c:v>0.67269999999999996</c:v>
                </c:pt>
                <c:pt idx="2">
                  <c:v>0.73660000000000003</c:v>
                </c:pt>
                <c:pt idx="3">
                  <c:v>0.79139999999999999</c:v>
                </c:pt>
                <c:pt idx="4">
                  <c:v>0.81010000000000004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CE-4D42-BCDB-F9CDE17D2848}"/>
            </c:ext>
          </c:extLst>
        </c:ser>
        <c:ser>
          <c:idx val="4"/>
          <c:order val="4"/>
          <c:tx>
            <c:strRef>
              <c:f>'3'!$I$15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'3'!$J$15:$N$15</c:f>
              <c:numCache>
                <c:formatCode>0.0%</c:formatCode>
                <c:ptCount val="5"/>
                <c:pt idx="0">
                  <c:v>0.92900000000000005</c:v>
                </c:pt>
                <c:pt idx="1">
                  <c:v>0.91610000000000003</c:v>
                </c:pt>
                <c:pt idx="2">
                  <c:v>0.96550000000000002</c:v>
                </c:pt>
                <c:pt idx="3">
                  <c:v>0.9718</c:v>
                </c:pt>
                <c:pt idx="4">
                  <c:v>0.97840000000000005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CE-4D42-BCDB-F9CDE17D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0756640"/>
        <c:axId val="1170764960"/>
      </c:lineChart>
      <c:catAx>
        <c:axId val="117075664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70764960"/>
        <c:crosses val="autoZero"/>
        <c:auto val="0"/>
        <c:lblAlgn val="ctr"/>
        <c:lblOffset val="100"/>
        <c:noMultiLvlLbl val="0"/>
      </c:catAx>
      <c:valAx>
        <c:axId val="1170764960"/>
        <c:scaling>
          <c:orientation val="minMax"/>
          <c:min val="0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70756640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0188679245283023"/>
          <c:w val="1"/>
          <c:h val="0.1981132075471698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253467592592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'25'!$G$10</c:f>
              <c:strCache>
                <c:ptCount val="1"/>
                <c:pt idx="0">
                  <c:v>Net interest income from transact. with CU members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'25'!$H$8:$AC$8</c:f>
              <c:strCache>
                <c:ptCount val="21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</c:strCache>
            </c:strRef>
          </c:cat>
          <c:val>
            <c:numRef>
              <c:f>'25'!$H$10:$AC$10</c:f>
              <c:numCache>
                <c:formatCode>#\ ##0.0</c:formatCode>
                <c:ptCount val="22"/>
                <c:pt idx="0">
                  <c:v>129.93</c:v>
                </c:pt>
                <c:pt idx="2">
                  <c:v>295.26</c:v>
                </c:pt>
                <c:pt idx="4">
                  <c:v>433.1</c:v>
                </c:pt>
                <c:pt idx="6">
                  <c:v>574.4</c:v>
                </c:pt>
                <c:pt idx="8">
                  <c:v>135.77000000000001</c:v>
                </c:pt>
                <c:pt idx="10">
                  <c:v>285.67</c:v>
                </c:pt>
                <c:pt idx="12">
                  <c:v>444.9</c:v>
                </c:pt>
                <c:pt idx="14">
                  <c:v>586.76</c:v>
                </c:pt>
                <c:pt idx="16">
                  <c:v>120.67</c:v>
                </c:pt>
                <c:pt idx="18">
                  <c:v>224.35</c:v>
                </c:pt>
                <c:pt idx="20">
                  <c:v>308.79000000000002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C-4DFD-A17F-08505D94112C}"/>
            </c:ext>
          </c:extLst>
        </c:ser>
        <c:ser>
          <c:idx val="2"/>
          <c:order val="1"/>
          <c:tx>
            <c:strRef>
              <c:f>'25'!$G$11</c:f>
              <c:strCache>
                <c:ptCount val="1"/>
                <c:pt idx="0">
                  <c:v>Increase in provisions for losses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'25'!$H$8:$AC$8</c:f>
              <c:strCache>
                <c:ptCount val="21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</c:strCache>
            </c:strRef>
          </c:cat>
          <c:val>
            <c:numRef>
              <c:f>'25'!$H$11:$AC$11</c:f>
              <c:numCache>
                <c:formatCode>#\ ##0.0</c:formatCode>
                <c:ptCount val="22"/>
                <c:pt idx="0">
                  <c:v>-72.2</c:v>
                </c:pt>
                <c:pt idx="2">
                  <c:v>-57.93</c:v>
                </c:pt>
                <c:pt idx="4">
                  <c:v>-78.52</c:v>
                </c:pt>
                <c:pt idx="6">
                  <c:v>-431.54</c:v>
                </c:pt>
                <c:pt idx="8">
                  <c:v>-18.02</c:v>
                </c:pt>
                <c:pt idx="10">
                  <c:v>-27.65</c:v>
                </c:pt>
                <c:pt idx="12">
                  <c:v>-48.73</c:v>
                </c:pt>
                <c:pt idx="14">
                  <c:v>-52.26</c:v>
                </c:pt>
                <c:pt idx="16">
                  <c:v>-32.78</c:v>
                </c:pt>
                <c:pt idx="18">
                  <c:v>-33.520000000000003</c:v>
                </c:pt>
                <c:pt idx="20">
                  <c:v>-57.75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C-4DFD-A17F-08505D94112C}"/>
            </c:ext>
          </c:extLst>
        </c:ser>
        <c:ser>
          <c:idx val="3"/>
          <c:order val="2"/>
          <c:tx>
            <c:strRef>
              <c:f>'25'!$G$12</c:f>
              <c:strCache>
                <c:ptCount val="1"/>
                <c:pt idx="0">
                  <c:v>Net financial result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'25'!$H$8:$AC$8</c:f>
              <c:strCache>
                <c:ptCount val="21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</c:strCache>
            </c:strRef>
          </c:cat>
          <c:val>
            <c:numRef>
              <c:f>'25'!$H$12:$AC$12</c:f>
              <c:numCache>
                <c:formatCode>#\ ##0.0</c:formatCode>
                <c:ptCount val="22"/>
                <c:pt idx="1">
                  <c:v>-50.31</c:v>
                </c:pt>
                <c:pt idx="3">
                  <c:v>19.64</c:v>
                </c:pt>
                <c:pt idx="5">
                  <c:v>19.39</c:v>
                </c:pt>
                <c:pt idx="7">
                  <c:v>-327.18</c:v>
                </c:pt>
                <c:pt idx="9">
                  <c:v>10</c:v>
                </c:pt>
                <c:pt idx="11">
                  <c:v>31.7</c:v>
                </c:pt>
                <c:pt idx="13">
                  <c:v>50.85</c:v>
                </c:pt>
                <c:pt idx="15">
                  <c:v>45.46</c:v>
                </c:pt>
                <c:pt idx="17">
                  <c:v>-1.55</c:v>
                </c:pt>
                <c:pt idx="19">
                  <c:v>29.26</c:v>
                </c:pt>
                <c:pt idx="21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C-4DFD-A17F-08505D941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'25'!$F$11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'25'!$H$8:$AC$8</c15:sqref>
                        </c15:formulaRef>
                      </c:ext>
                    </c:extLst>
                    <c:strCache>
                      <c:ptCount val="21"/>
                      <c:pt idx="0">
                        <c:v>Q1.20</c:v>
                      </c:pt>
                      <c:pt idx="4">
                        <c:v>Q3.20</c:v>
                      </c:pt>
                      <c:pt idx="8">
                        <c:v>Q1.21</c:v>
                      </c:pt>
                      <c:pt idx="12">
                        <c:v>Q3.21</c:v>
                      </c:pt>
                      <c:pt idx="16">
                        <c:v>Q1.22</c:v>
                      </c:pt>
                      <c:pt idx="20">
                        <c:v>Q3.22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10C-4DFD-A17F-08505D94112C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'25'!$G$13</c:f>
              <c:strCache>
                <c:ptCount val="1"/>
                <c:pt idx="0">
                  <c:v>CIR, % (r.h.s.)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'25'!$H$8:$AC$8</c:f>
              <c:strCache>
                <c:ptCount val="21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</c:strCache>
            </c:strRef>
          </c:xVal>
          <c:yVal>
            <c:numRef>
              <c:f>'25'!$H$13:$AC$13</c:f>
              <c:numCache>
                <c:formatCode>0%</c:formatCode>
                <c:ptCount val="22"/>
                <c:pt idx="0">
                  <c:v>0.86950000000000005</c:v>
                </c:pt>
                <c:pt idx="2">
                  <c:v>0.7278</c:v>
                </c:pt>
                <c:pt idx="4">
                  <c:v>0.75780000000000003</c:v>
                </c:pt>
                <c:pt idx="6">
                  <c:v>0.81279999999999997</c:v>
                </c:pt>
                <c:pt idx="8">
                  <c:v>0.82179999999999997</c:v>
                </c:pt>
                <c:pt idx="10">
                  <c:v>0.82169999999999999</c:v>
                </c:pt>
                <c:pt idx="12">
                  <c:v>0.80610000000000004</c:v>
                </c:pt>
                <c:pt idx="14">
                  <c:v>0.87060000000000004</c:v>
                </c:pt>
                <c:pt idx="16">
                  <c:v>0.74629999999999996</c:v>
                </c:pt>
                <c:pt idx="18">
                  <c:v>0.73609999999999998</c:v>
                </c:pt>
                <c:pt idx="20">
                  <c:v>0.77139999999999997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0C-4DFD-A17F-08505D941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13668735"/>
        <c:scaling>
          <c:orientation val="minMax"/>
          <c:max val="750"/>
          <c:min val="-4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50"/>
      </c:valAx>
      <c:valAx>
        <c:axId val="1368241055"/>
        <c:scaling>
          <c:orientation val="minMax"/>
          <c:max val="1"/>
          <c:min val="-0.6000000000000000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656463204653266"/>
          <c:w val="0.99361941033786028"/>
          <c:h val="0.26343489478966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43462176298011E-2"/>
          <c:y val="5.6808015745213811E-2"/>
          <c:w val="0.80049783135604036"/>
          <c:h val="0.61689124996624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'26'!$F$9</c:f>
              <c:strCache>
                <c:ptCount val="1"/>
                <c:pt idx="0">
                  <c:v>Кількість кредитних спілок (КС)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</c:spPr>
          <c:invertIfNegative val="0"/>
          <c:cat>
            <c:strRef>
              <c:f>'26'!$E$11:$E$15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'26'!$F$11:$F$15</c:f>
              <c:numCache>
                <c:formatCode>General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55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7-4522-A9F7-34C7F5282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033464"/>
        <c:axId val="219725208"/>
      </c:barChart>
      <c:barChart>
        <c:barDir val="col"/>
        <c:grouping val="stacked"/>
        <c:varyColors val="0"/>
        <c:ser>
          <c:idx val="2"/>
          <c:order val="1"/>
          <c:tx>
            <c:strRef>
              <c:f>'26'!$H$9</c:f>
              <c:strCache>
                <c:ptCount val="1"/>
                <c:pt idx="0">
                  <c:v>Частка активів КС, що не залучають депозити, % (п. ш.)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'26'!$E$11:$E$15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'26'!$H$11:$H$15</c:f>
              <c:numCache>
                <c:formatCode>0.0%</c:formatCode>
                <c:ptCount val="5"/>
                <c:pt idx="0">
                  <c:v>0</c:v>
                </c:pt>
                <c:pt idx="1">
                  <c:v>7.2599999999999998E-2</c:v>
                </c:pt>
                <c:pt idx="2">
                  <c:v>2.5600000000000001E-2</c:v>
                </c:pt>
                <c:pt idx="3">
                  <c:v>8.6999999999999994E-3</c:v>
                </c:pt>
                <c:pt idx="4">
                  <c:v>3.4200000000000001E-2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7-4522-A9F7-34C7F52821DE}"/>
            </c:ext>
          </c:extLst>
        </c:ser>
        <c:ser>
          <c:idx val="1"/>
          <c:order val="2"/>
          <c:tx>
            <c:strRef>
              <c:f>'26'!$G$9</c:f>
              <c:strCache>
                <c:ptCount val="1"/>
                <c:pt idx="0">
                  <c:v>Частка активів КС, що залучають депозити, % (п. ш.)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'26'!$E$11:$E$15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'26'!$G$11:$G$15</c:f>
              <c:numCache>
                <c:formatCode>0.0%</c:formatCode>
                <c:ptCount val="5"/>
                <c:pt idx="0">
                  <c:v>2.8999999999999998E-3</c:v>
                </c:pt>
                <c:pt idx="1">
                  <c:v>0.16769999999999999</c:v>
                </c:pt>
                <c:pt idx="2">
                  <c:v>0.35</c:v>
                </c:pt>
                <c:pt idx="3">
                  <c:v>0.20949999999999999</c:v>
                </c:pt>
                <c:pt idx="4">
                  <c:v>0.12870000000000001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57-4522-A9F7-34C7F5282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9724032"/>
        <c:axId val="21972207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24032"/>
        <c:axId val="2197220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'26'!$I$9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057D4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'26'!$I$11:$I$15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857-4522-A9F7-34C7F52821D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'26'!$J$9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91C86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'26'!$J$11:$J$15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857-4522-A9F7-34C7F52821DE}"/>
                  </c:ext>
                </c:extLst>
              </c15:ser>
            </c15:filteredLineSeries>
          </c:ext>
        </c:extLst>
      </c:lineChart>
      <c:catAx>
        <c:axId val="22303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505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5208"/>
        <c:crosses val="autoZero"/>
        <c:auto val="1"/>
        <c:lblAlgn val="ctr"/>
        <c:lblOffset val="100"/>
        <c:noMultiLvlLbl val="0"/>
      </c:catAx>
      <c:valAx>
        <c:axId val="219725208"/>
        <c:scaling>
          <c:orientation val="minMax"/>
          <c:max val="6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23033464"/>
        <c:crosses val="autoZero"/>
        <c:crossBetween val="between"/>
        <c:majorUnit val="15"/>
      </c:valAx>
      <c:valAx>
        <c:axId val="219722072"/>
        <c:scaling>
          <c:orientation val="minMax"/>
          <c:max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4032"/>
        <c:crosses val="max"/>
        <c:crossBetween val="between"/>
        <c:majorUnit val="0.1"/>
      </c:valAx>
      <c:catAx>
        <c:axId val="21972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72207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5956911429321927"/>
          <c:w val="0.98951388888888892"/>
          <c:h val="0.240430885706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43462176298011E-2"/>
          <c:y val="5.6808015745213811E-2"/>
          <c:w val="0.80049783135604036"/>
          <c:h val="0.61689124996624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'26'!$F$10</c:f>
              <c:strCache>
                <c:ptCount val="1"/>
                <c:pt idx="0">
                  <c:v>Number of credit unions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</c:spPr>
          <c:invertIfNegative val="0"/>
          <c:cat>
            <c:strRef>
              <c:f>'26'!$E$11:$E$15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'26'!$F$11:$F$15</c:f>
              <c:numCache>
                <c:formatCode>General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55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4-4F56-A01C-561C82E2E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033464"/>
        <c:axId val="219725208"/>
      </c:barChart>
      <c:barChart>
        <c:barDir val="col"/>
        <c:grouping val="stacked"/>
        <c:varyColors val="0"/>
        <c:ser>
          <c:idx val="2"/>
          <c:order val="1"/>
          <c:tx>
            <c:strRef>
              <c:f>'26'!$H$10</c:f>
              <c:strCache>
                <c:ptCount val="1"/>
                <c:pt idx="0">
                  <c:v>Share of assets of CUs that do not take deposits, % (r.h.s.)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'26'!$E$11:$E$15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'26'!$H$11:$H$15</c:f>
              <c:numCache>
                <c:formatCode>0.0%</c:formatCode>
                <c:ptCount val="5"/>
                <c:pt idx="0">
                  <c:v>0</c:v>
                </c:pt>
                <c:pt idx="1">
                  <c:v>7.2599999999999998E-2</c:v>
                </c:pt>
                <c:pt idx="2">
                  <c:v>2.5600000000000001E-2</c:v>
                </c:pt>
                <c:pt idx="3">
                  <c:v>8.6999999999999994E-3</c:v>
                </c:pt>
                <c:pt idx="4">
                  <c:v>3.4200000000000001E-2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4-4F56-A01C-561C82E2EE29}"/>
            </c:ext>
          </c:extLst>
        </c:ser>
        <c:ser>
          <c:idx val="1"/>
          <c:order val="2"/>
          <c:tx>
            <c:strRef>
              <c:f>'26'!$G$10</c:f>
              <c:strCache>
                <c:ptCount val="1"/>
                <c:pt idx="0">
                  <c:v>Share of assets of CUs that take deposits, % (r.h.s.)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'26'!$E$11:$E$15</c:f>
              <c:strCache>
                <c:ptCount val="5"/>
                <c:pt idx="0">
                  <c:v>&lt;7%</c:v>
                </c:pt>
                <c:pt idx="1">
                  <c:v>7–15%</c:v>
                </c:pt>
                <c:pt idx="2">
                  <c:v>15–30%</c:v>
                </c:pt>
                <c:pt idx="3">
                  <c:v>30–50%</c:v>
                </c:pt>
                <c:pt idx="4">
                  <c:v>&gt;50%</c:v>
                </c:pt>
              </c:strCache>
            </c:strRef>
          </c:cat>
          <c:val>
            <c:numRef>
              <c:f>'26'!$G$11:$G$15</c:f>
              <c:numCache>
                <c:formatCode>0.0%</c:formatCode>
                <c:ptCount val="5"/>
                <c:pt idx="0">
                  <c:v>2.8999999999999998E-3</c:v>
                </c:pt>
                <c:pt idx="1">
                  <c:v>0.16769999999999999</c:v>
                </c:pt>
                <c:pt idx="2">
                  <c:v>0.35</c:v>
                </c:pt>
                <c:pt idx="3">
                  <c:v>0.20949999999999999</c:v>
                </c:pt>
                <c:pt idx="4">
                  <c:v>0.12870000000000001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F56-A01C-561C82E2E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9724032"/>
        <c:axId val="21972207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24032"/>
        <c:axId val="2197220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'26'!$I$9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057D4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'26'!$I$11:$I$15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2C4-4F56-A01C-561C82E2EE2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'26'!$J$9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91C86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'26'!$J$11:$J$15</c15:sqref>
                        </c15:formulaRef>
                      </c:ext>
                    </c:extLst>
                    <c:numCache>
                      <c:formatCode>0.0%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2C4-4F56-A01C-561C82E2EE29}"/>
                  </c:ext>
                </c:extLst>
              </c15:ser>
            </c15:filteredLineSeries>
          </c:ext>
        </c:extLst>
      </c:lineChart>
      <c:catAx>
        <c:axId val="22303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505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5208"/>
        <c:crosses val="autoZero"/>
        <c:auto val="1"/>
        <c:lblAlgn val="ctr"/>
        <c:lblOffset val="100"/>
        <c:noMultiLvlLbl val="0"/>
      </c:catAx>
      <c:valAx>
        <c:axId val="219725208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23033464"/>
        <c:crosses val="autoZero"/>
        <c:crossBetween val="between"/>
        <c:majorUnit val="15"/>
      </c:valAx>
      <c:valAx>
        <c:axId val="219722072"/>
        <c:scaling>
          <c:orientation val="minMax"/>
          <c:max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219724032"/>
        <c:crosses val="max"/>
        <c:crossBetween val="between"/>
        <c:majorUnit val="0.1"/>
      </c:valAx>
      <c:catAx>
        <c:axId val="21972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72207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505050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5956911429321927"/>
          <c:w val="0.98951388888888892"/>
          <c:h val="0.240430885706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'27'!$I$16</c:f>
              <c:strCache>
                <c:ptCount val="1"/>
                <c:pt idx="0">
                  <c:v>Інші активи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'27'!$J$16:$P$16</c:f>
              <c:numCache>
                <c:formatCode>#,##0</c:formatCode>
                <c:ptCount val="7"/>
                <c:pt idx="0">
                  <c:v>2.8</c:v>
                </c:pt>
                <c:pt idx="1">
                  <c:v>3.6</c:v>
                </c:pt>
                <c:pt idx="2">
                  <c:v>3.3</c:v>
                </c:pt>
                <c:pt idx="3">
                  <c:v>2.5</c:v>
                </c:pt>
                <c:pt idx="4">
                  <c:v>2.5</c:v>
                </c:pt>
                <c:pt idx="5">
                  <c:v>2.6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A91-93E5-1479B30C8F07}"/>
            </c:ext>
          </c:extLst>
        </c:ser>
        <c:ser>
          <c:idx val="4"/>
          <c:order val="1"/>
          <c:tx>
            <c:strRef>
              <c:f>'27'!$I$15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'27'!$J$15:$P$15</c:f>
              <c:numCache>
                <c:formatCode>#,##0</c:formatCode>
                <c:ptCount val="7"/>
                <c:pt idx="0">
                  <c:v>88.8</c:v>
                </c:pt>
                <c:pt idx="1">
                  <c:v>119.9</c:v>
                </c:pt>
                <c:pt idx="2">
                  <c:v>144.5</c:v>
                </c:pt>
                <c:pt idx="3">
                  <c:v>163.4</c:v>
                </c:pt>
                <c:pt idx="4">
                  <c:v>162.4</c:v>
                </c:pt>
                <c:pt idx="5">
                  <c:v>161.4</c:v>
                </c:pt>
                <c:pt idx="6">
                  <c:v>162.4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2-4A91-93E5-1479B30C8F07}"/>
            </c:ext>
          </c:extLst>
        </c:ser>
        <c:ser>
          <c:idx val="3"/>
          <c:order val="2"/>
          <c:tx>
            <c:strRef>
              <c:f>'27'!$I$14</c:f>
              <c:strCache>
                <c:ptCount val="1"/>
                <c:pt idx="0">
                  <c:v>Фінансові інвестиції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'27'!$J$14:$P$14</c:f>
              <c:numCache>
                <c:formatCode>#,##0</c:formatCode>
                <c:ptCount val="7"/>
                <c:pt idx="0">
                  <c:v>25.2</c:v>
                </c:pt>
                <c:pt idx="1">
                  <c:v>28.5</c:v>
                </c:pt>
                <c:pt idx="2">
                  <c:v>25.3</c:v>
                </c:pt>
                <c:pt idx="3">
                  <c:v>34.799999999999997</c:v>
                </c:pt>
                <c:pt idx="4">
                  <c:v>34.9</c:v>
                </c:pt>
                <c:pt idx="5">
                  <c:v>34.5</c:v>
                </c:pt>
                <c:pt idx="6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2-4A91-93E5-1479B30C8F07}"/>
            </c:ext>
          </c:extLst>
        </c:ser>
        <c:ser>
          <c:idx val="2"/>
          <c:order val="3"/>
          <c:tx>
            <c:strRef>
              <c:f>'27'!$I$13</c:f>
              <c:strCache>
                <c:ptCount val="1"/>
                <c:pt idx="0">
                  <c:v>Інвестиційна нерухомість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'27'!$J$13:$P$13</c:f>
              <c:numCache>
                <c:formatCode>#,##0</c:formatCode>
                <c:ptCount val="7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2-4A91-93E5-1479B30C8F07}"/>
            </c:ext>
          </c:extLst>
        </c:ser>
        <c:ser>
          <c:idx val="1"/>
          <c:order val="4"/>
          <c:tx>
            <c:strRef>
              <c:f>'27'!$I$12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'27'!$J$12:$P$12</c:f>
              <c:numCache>
                <c:formatCode>#,##0</c:formatCode>
                <c:ptCount val="7"/>
                <c:pt idx="0">
                  <c:v>0.6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2-4A91-93E5-1479B30C8F07}"/>
            </c:ext>
          </c:extLst>
        </c:ser>
        <c:ser>
          <c:idx val="0"/>
          <c:order val="5"/>
          <c:tx>
            <c:strRef>
              <c:f>'27'!$I$11</c:f>
              <c:strCache>
                <c:ptCount val="1"/>
                <c:pt idx="0">
                  <c:v>Гроші (рахунки в банках)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'27'!$J$11:$P$11</c:f>
              <c:numCache>
                <c:formatCode>#,##0</c:formatCode>
                <c:ptCount val="7"/>
                <c:pt idx="0">
                  <c:v>6</c:v>
                </c:pt>
                <c:pt idx="1">
                  <c:v>7.3</c:v>
                </c:pt>
                <c:pt idx="2">
                  <c:v>10.5</c:v>
                </c:pt>
                <c:pt idx="3">
                  <c:v>12.3</c:v>
                </c:pt>
                <c:pt idx="4">
                  <c:v>10.4</c:v>
                </c:pt>
                <c:pt idx="5">
                  <c:v>12.4</c:v>
                </c:pt>
                <c:pt idx="6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12-4A91-93E5-1479B30C8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'27'!$H$16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'27'!$J$16:$P$16</c:f>
              <c:numCache>
                <c:formatCode>#,##0</c:formatCode>
                <c:ptCount val="7"/>
                <c:pt idx="0">
                  <c:v>2.8</c:v>
                </c:pt>
                <c:pt idx="1">
                  <c:v>3.6</c:v>
                </c:pt>
                <c:pt idx="2">
                  <c:v>3.3</c:v>
                </c:pt>
                <c:pt idx="3">
                  <c:v>2.5</c:v>
                </c:pt>
                <c:pt idx="4">
                  <c:v>2.5</c:v>
                </c:pt>
                <c:pt idx="5">
                  <c:v>2.6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E-45B4-AADC-DCA73641798B}"/>
            </c:ext>
          </c:extLst>
        </c:ser>
        <c:ser>
          <c:idx val="4"/>
          <c:order val="1"/>
          <c:tx>
            <c:strRef>
              <c:f>'27'!$H$15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'27'!$J$15:$P$15</c:f>
              <c:numCache>
                <c:formatCode>#,##0</c:formatCode>
                <c:ptCount val="7"/>
                <c:pt idx="0">
                  <c:v>88.8</c:v>
                </c:pt>
                <c:pt idx="1">
                  <c:v>119.9</c:v>
                </c:pt>
                <c:pt idx="2">
                  <c:v>144.5</c:v>
                </c:pt>
                <c:pt idx="3">
                  <c:v>163.4</c:v>
                </c:pt>
                <c:pt idx="4">
                  <c:v>162.4</c:v>
                </c:pt>
                <c:pt idx="5">
                  <c:v>161.4</c:v>
                </c:pt>
                <c:pt idx="6">
                  <c:v>162.4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E-45B4-AADC-DCA73641798B}"/>
            </c:ext>
          </c:extLst>
        </c:ser>
        <c:ser>
          <c:idx val="3"/>
          <c:order val="2"/>
          <c:tx>
            <c:strRef>
              <c:f>'27'!$H$14</c:f>
              <c:strCache>
                <c:ptCount val="1"/>
                <c:pt idx="0">
                  <c:v>Financial investments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'27'!$J$14:$P$14</c:f>
              <c:numCache>
                <c:formatCode>#,##0</c:formatCode>
                <c:ptCount val="7"/>
                <c:pt idx="0">
                  <c:v>25.2</c:v>
                </c:pt>
                <c:pt idx="1">
                  <c:v>28.5</c:v>
                </c:pt>
                <c:pt idx="2">
                  <c:v>25.3</c:v>
                </c:pt>
                <c:pt idx="3">
                  <c:v>34.799999999999997</c:v>
                </c:pt>
                <c:pt idx="4">
                  <c:v>34.9</c:v>
                </c:pt>
                <c:pt idx="5">
                  <c:v>34.5</c:v>
                </c:pt>
                <c:pt idx="6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E-45B4-AADC-DCA73641798B}"/>
            </c:ext>
          </c:extLst>
        </c:ser>
        <c:ser>
          <c:idx val="2"/>
          <c:order val="3"/>
          <c:tx>
            <c:strRef>
              <c:f>'27'!$H$13</c:f>
              <c:strCache>
                <c:ptCount val="1"/>
                <c:pt idx="0">
                  <c:v>Investment properties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'27'!$J$13:$P$13</c:f>
              <c:numCache>
                <c:formatCode>#,##0</c:formatCode>
                <c:ptCount val="7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2E-45B4-AADC-DCA73641798B}"/>
            </c:ext>
          </c:extLst>
        </c:ser>
        <c:ser>
          <c:idx val="1"/>
          <c:order val="4"/>
          <c:tx>
            <c:strRef>
              <c:f>'27'!$H$12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'27'!$J$12:$P$12</c:f>
              <c:numCache>
                <c:formatCode>#,##0</c:formatCode>
                <c:ptCount val="7"/>
                <c:pt idx="0">
                  <c:v>0.6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2E-45B4-AADC-DCA73641798B}"/>
            </c:ext>
          </c:extLst>
        </c:ser>
        <c:ser>
          <c:idx val="0"/>
          <c:order val="5"/>
          <c:tx>
            <c:strRef>
              <c:f>'27'!$H$11</c:f>
              <c:strCache>
                <c:ptCount val="1"/>
                <c:pt idx="0">
                  <c:v>Cash (bank accounts)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'27'!$J$10:$P$10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'27'!$J$11:$P$11</c:f>
              <c:numCache>
                <c:formatCode>#,##0</c:formatCode>
                <c:ptCount val="7"/>
                <c:pt idx="0">
                  <c:v>6</c:v>
                </c:pt>
                <c:pt idx="1">
                  <c:v>7.3</c:v>
                </c:pt>
                <c:pt idx="2">
                  <c:v>10.5</c:v>
                </c:pt>
                <c:pt idx="3">
                  <c:v>12.3</c:v>
                </c:pt>
                <c:pt idx="4">
                  <c:v>10.4</c:v>
                </c:pt>
                <c:pt idx="5">
                  <c:v>12.4</c:v>
                </c:pt>
                <c:pt idx="6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2E-45B4-AADC-DCA736417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'28'!$H$15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'28'!$J$15:$P$15</c:f>
              <c:numCache>
                <c:formatCode>0</c:formatCode>
                <c:ptCount val="7"/>
                <c:pt idx="0">
                  <c:v>23.9</c:v>
                </c:pt>
                <c:pt idx="1">
                  <c:v>26.7</c:v>
                </c:pt>
                <c:pt idx="2">
                  <c:v>25.2</c:v>
                </c:pt>
                <c:pt idx="3">
                  <c:v>43.8</c:v>
                </c:pt>
                <c:pt idx="4">
                  <c:v>43</c:v>
                </c:pt>
                <c:pt idx="5">
                  <c:v>42.6</c:v>
                </c:pt>
                <c:pt idx="6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B-4E03-8406-3A7435914B64}"/>
            </c:ext>
          </c:extLst>
        </c:ser>
        <c:ser>
          <c:idx val="3"/>
          <c:order val="1"/>
          <c:tx>
            <c:strRef>
              <c:f>'28'!$H$14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'28'!$J$14:$P$14</c:f>
              <c:numCache>
                <c:formatCode>0</c:formatCode>
                <c:ptCount val="7"/>
                <c:pt idx="0">
                  <c:v>87.2</c:v>
                </c:pt>
                <c:pt idx="1">
                  <c:v>82.7</c:v>
                </c:pt>
                <c:pt idx="2">
                  <c:v>119.6</c:v>
                </c:pt>
                <c:pt idx="3">
                  <c:v>149.80000000000001</c:v>
                </c:pt>
                <c:pt idx="4">
                  <c:v>146.19999999999999</c:v>
                </c:pt>
                <c:pt idx="5">
                  <c:v>147.80000000000001</c:v>
                </c:pt>
                <c:pt idx="6">
                  <c:v>150.1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B-4E03-8406-3A7435914B64}"/>
            </c:ext>
          </c:extLst>
        </c:ser>
        <c:ser>
          <c:idx val="2"/>
          <c:order val="2"/>
          <c:tx>
            <c:strRef>
              <c:f>'28'!$H$13</c:f>
              <c:strCache>
                <c:ptCount val="1"/>
                <c:pt idx="0">
                  <c:v>Deferred income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'28'!$J$13:$P$13</c:f>
              <c:numCache>
                <c:formatCode>0</c:formatCode>
                <c:ptCount val="7"/>
                <c:pt idx="0">
                  <c:v>1.9</c:v>
                </c:pt>
                <c:pt idx="1">
                  <c:v>8.8000000000000007</c:v>
                </c:pt>
                <c:pt idx="2">
                  <c:v>0.1</c:v>
                </c:pt>
                <c:pt idx="3">
                  <c:v>0.1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B-4E03-8406-3A7435914B64}"/>
            </c:ext>
          </c:extLst>
        </c:ser>
        <c:ser>
          <c:idx val="1"/>
          <c:order val="3"/>
          <c:tx>
            <c:strRef>
              <c:f>'28'!$H$12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'28'!$J$12:$P$12</c:f>
              <c:numCache>
                <c:formatCode>0</c:formatCode>
                <c:ptCount val="7"/>
                <c:pt idx="0">
                  <c:v>8.1</c:v>
                </c:pt>
                <c:pt idx="1">
                  <c:v>40.9</c:v>
                </c:pt>
                <c:pt idx="2">
                  <c:v>38</c:v>
                </c:pt>
                <c:pt idx="3">
                  <c:v>18.600000000000001</c:v>
                </c:pt>
                <c:pt idx="4">
                  <c:v>19.600000000000001</c:v>
                </c:pt>
                <c:pt idx="5">
                  <c:v>19.3</c:v>
                </c:pt>
                <c:pt idx="6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B-4E03-8406-3A7435914B64}"/>
            </c:ext>
          </c:extLst>
        </c:ser>
        <c:ser>
          <c:idx val="0"/>
          <c:order val="4"/>
          <c:tx>
            <c:strRef>
              <c:f>'28'!$H$11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'28'!$J$11:$P$11</c:f>
              <c:numCache>
                <c:formatCode>0</c:formatCode>
                <c:ptCount val="7"/>
                <c:pt idx="0">
                  <c:v>4.2</c:v>
                </c:pt>
                <c:pt idx="1">
                  <c:v>3.1</c:v>
                </c:pt>
                <c:pt idx="2">
                  <c:v>3.7</c:v>
                </c:pt>
                <c:pt idx="3">
                  <c:v>3.5</c:v>
                </c:pt>
                <c:pt idx="4">
                  <c:v>3.2</c:v>
                </c:pt>
                <c:pt idx="5">
                  <c:v>3.1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B-4E03-8406-3A7435914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'28'!$I$15</c:f>
              <c:strCache>
                <c:ptCount val="1"/>
                <c:pt idx="0">
                  <c:v>Капітал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'28'!$J$15:$P$15</c:f>
              <c:numCache>
                <c:formatCode>0</c:formatCode>
                <c:ptCount val="7"/>
                <c:pt idx="0">
                  <c:v>23.9</c:v>
                </c:pt>
                <c:pt idx="1">
                  <c:v>26.7</c:v>
                </c:pt>
                <c:pt idx="2">
                  <c:v>25.2</c:v>
                </c:pt>
                <c:pt idx="3">
                  <c:v>43.8</c:v>
                </c:pt>
                <c:pt idx="4">
                  <c:v>43</c:v>
                </c:pt>
                <c:pt idx="5">
                  <c:v>42.6</c:v>
                </c:pt>
                <c:pt idx="6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6-45EF-9FE1-9C5623CFB3F5}"/>
            </c:ext>
          </c:extLst>
        </c:ser>
        <c:ser>
          <c:idx val="3"/>
          <c:order val="1"/>
          <c:tx>
            <c:strRef>
              <c:f>'28'!$I$14</c:f>
              <c:strCache>
                <c:ptCount val="1"/>
                <c:pt idx="0">
                  <c:v>Інші зобов’язання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'28'!$J$14:$P$14</c:f>
              <c:numCache>
                <c:formatCode>0</c:formatCode>
                <c:ptCount val="7"/>
                <c:pt idx="0">
                  <c:v>87.2</c:v>
                </c:pt>
                <c:pt idx="1">
                  <c:v>82.7</c:v>
                </c:pt>
                <c:pt idx="2">
                  <c:v>119.6</c:v>
                </c:pt>
                <c:pt idx="3">
                  <c:v>149.80000000000001</c:v>
                </c:pt>
                <c:pt idx="4">
                  <c:v>146.19999999999999</c:v>
                </c:pt>
                <c:pt idx="5">
                  <c:v>147.80000000000001</c:v>
                </c:pt>
                <c:pt idx="6">
                  <c:v>150.1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6-45EF-9FE1-9C5623CFB3F5}"/>
            </c:ext>
          </c:extLst>
        </c:ser>
        <c:ser>
          <c:idx val="2"/>
          <c:order val="2"/>
          <c:tx>
            <c:strRef>
              <c:f>'28'!$I$13</c:f>
              <c:strCache>
                <c:ptCount val="1"/>
                <c:pt idx="0">
                  <c:v>Доходи майбутніх періодів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'28'!$J$13:$P$13</c:f>
              <c:numCache>
                <c:formatCode>0</c:formatCode>
                <c:ptCount val="7"/>
                <c:pt idx="0">
                  <c:v>1.9</c:v>
                </c:pt>
                <c:pt idx="1">
                  <c:v>8.8000000000000007</c:v>
                </c:pt>
                <c:pt idx="2">
                  <c:v>0.1</c:v>
                </c:pt>
                <c:pt idx="3">
                  <c:v>0.1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6-45EF-9FE1-9C5623CFB3F5}"/>
            </c:ext>
          </c:extLst>
        </c:ser>
        <c:ser>
          <c:idx val="1"/>
          <c:order val="3"/>
          <c:tx>
            <c:strRef>
              <c:f>'28'!$I$12</c:f>
              <c:strCache>
                <c:ptCount val="1"/>
                <c:pt idx="0">
                  <c:v>Кредиторська заборг.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'28'!$J$12:$P$12</c:f>
              <c:numCache>
                <c:formatCode>0</c:formatCode>
                <c:ptCount val="7"/>
                <c:pt idx="0">
                  <c:v>8.1</c:v>
                </c:pt>
                <c:pt idx="1">
                  <c:v>40.9</c:v>
                </c:pt>
                <c:pt idx="2">
                  <c:v>38</c:v>
                </c:pt>
                <c:pt idx="3">
                  <c:v>18.600000000000001</c:v>
                </c:pt>
                <c:pt idx="4">
                  <c:v>19.600000000000001</c:v>
                </c:pt>
                <c:pt idx="5">
                  <c:v>19.3</c:v>
                </c:pt>
                <c:pt idx="6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26-45EF-9FE1-9C5623CFB3F5}"/>
            </c:ext>
          </c:extLst>
        </c:ser>
        <c:ser>
          <c:idx val="0"/>
          <c:order val="4"/>
          <c:tx>
            <c:strRef>
              <c:f>'28'!$I$11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'28'!$J$10:$P$10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'28'!$J$11:$P$11</c:f>
              <c:numCache>
                <c:formatCode>0</c:formatCode>
                <c:ptCount val="7"/>
                <c:pt idx="0">
                  <c:v>4.2</c:v>
                </c:pt>
                <c:pt idx="1">
                  <c:v>3.1</c:v>
                </c:pt>
                <c:pt idx="2">
                  <c:v>3.7</c:v>
                </c:pt>
                <c:pt idx="3">
                  <c:v>3.5</c:v>
                </c:pt>
                <c:pt idx="4">
                  <c:v>3.2</c:v>
                </c:pt>
                <c:pt idx="5">
                  <c:v>3.1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26-45EF-9FE1-9C5623CFB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'29'!$I$11</c:f>
              <c:strCache>
                <c:ptCount val="1"/>
                <c:pt idx="0">
                  <c:v>Залучення фінактивів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'29'!$J$11:$X$11</c:f>
              <c:numCache>
                <c:formatCode>0.0</c:formatCode>
                <c:ptCount val="15"/>
                <c:pt idx="0">
                  <c:v>0.4</c:v>
                </c:pt>
                <c:pt idx="1">
                  <c:v>0.3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0.6</c:v>
                </c:pt>
                <c:pt idx="6">
                  <c:v>0.4</c:v>
                </c:pt>
                <c:pt idx="7">
                  <c:v>0.1</c:v>
                </c:pt>
                <c:pt idx="8">
                  <c:v>0</c:v>
                </c:pt>
                <c:pt idx="9">
                  <c:v>0.6</c:v>
                </c:pt>
                <c:pt idx="10">
                  <c:v>1.7</c:v>
                </c:pt>
                <c:pt idx="11">
                  <c:v>3.8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9-4A19-9F62-842FA44FF5E2}"/>
            </c:ext>
          </c:extLst>
        </c:ser>
        <c:ser>
          <c:idx val="1"/>
          <c:order val="1"/>
          <c:tx>
            <c:strRef>
              <c:f>'29'!$I$12</c:f>
              <c:strCache>
                <c:ptCount val="1"/>
                <c:pt idx="0">
                  <c:v>Гарантії*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'29'!$J$12:$X$12</c:f>
              <c:numCache>
                <c:formatCode>0.0</c:formatCode>
                <c:ptCount val="15"/>
                <c:pt idx="0">
                  <c:v>0.5</c:v>
                </c:pt>
                <c:pt idx="1">
                  <c:v>0.3</c:v>
                </c:pt>
                <c:pt idx="2">
                  <c:v>0.8</c:v>
                </c:pt>
                <c:pt idx="3">
                  <c:v>0.8</c:v>
                </c:pt>
                <c:pt idx="4">
                  <c:v>1.2</c:v>
                </c:pt>
                <c:pt idx="5">
                  <c:v>0.7</c:v>
                </c:pt>
                <c:pt idx="6">
                  <c:v>0.5</c:v>
                </c:pt>
                <c:pt idx="7">
                  <c:v>0.6</c:v>
                </c:pt>
                <c:pt idx="8">
                  <c:v>0.9</c:v>
                </c:pt>
                <c:pt idx="9">
                  <c:v>4.5999999999999996</c:v>
                </c:pt>
                <c:pt idx="10">
                  <c:v>11.7</c:v>
                </c:pt>
                <c:pt idx="11">
                  <c:v>14.3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9-4A19-9F62-842FA44FF5E2}"/>
            </c:ext>
          </c:extLst>
        </c:ser>
        <c:ser>
          <c:idx val="2"/>
          <c:order val="2"/>
          <c:tx>
            <c:strRef>
              <c:f>'29'!$I$13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'29'!$J$13:$X$13</c:f>
              <c:numCache>
                <c:formatCode>0.0</c:formatCode>
                <c:ptCount val="15"/>
                <c:pt idx="0">
                  <c:v>14.1</c:v>
                </c:pt>
                <c:pt idx="1">
                  <c:v>16.899999999999999</c:v>
                </c:pt>
                <c:pt idx="2">
                  <c:v>20.2</c:v>
                </c:pt>
                <c:pt idx="3">
                  <c:v>28</c:v>
                </c:pt>
                <c:pt idx="4">
                  <c:v>21.8</c:v>
                </c:pt>
                <c:pt idx="5">
                  <c:v>15.4</c:v>
                </c:pt>
                <c:pt idx="6">
                  <c:v>23.5</c:v>
                </c:pt>
                <c:pt idx="7">
                  <c:v>28.6</c:v>
                </c:pt>
                <c:pt idx="8">
                  <c:v>27.2</c:v>
                </c:pt>
                <c:pt idx="9">
                  <c:v>29.1</c:v>
                </c:pt>
                <c:pt idx="10">
                  <c:v>33.9</c:v>
                </c:pt>
                <c:pt idx="11">
                  <c:v>41.7</c:v>
                </c:pt>
                <c:pt idx="12">
                  <c:v>20.2</c:v>
                </c:pt>
                <c:pt idx="13">
                  <c:v>8.6</c:v>
                </c:pt>
                <c:pt idx="14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19-4A19-9F62-842FA44FF5E2}"/>
            </c:ext>
          </c:extLst>
        </c:ser>
        <c:ser>
          <c:idx val="3"/>
          <c:order val="3"/>
          <c:tx>
            <c:strRef>
              <c:f>'29'!$I$14</c:f>
              <c:strCache>
                <c:ptCount val="1"/>
                <c:pt idx="0">
                  <c:v>Факторинг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'29'!$J$14:$X$14</c:f>
              <c:numCache>
                <c:formatCode>0.0</c:formatCode>
                <c:ptCount val="15"/>
                <c:pt idx="0">
                  <c:v>10.1</c:v>
                </c:pt>
                <c:pt idx="1">
                  <c:v>13.9</c:v>
                </c:pt>
                <c:pt idx="2">
                  <c:v>13.8</c:v>
                </c:pt>
                <c:pt idx="3">
                  <c:v>18.7</c:v>
                </c:pt>
                <c:pt idx="4">
                  <c:v>22</c:v>
                </c:pt>
                <c:pt idx="5">
                  <c:v>21</c:v>
                </c:pt>
                <c:pt idx="6">
                  <c:v>19.2</c:v>
                </c:pt>
                <c:pt idx="7">
                  <c:v>22.6</c:v>
                </c:pt>
                <c:pt idx="8">
                  <c:v>14.3</c:v>
                </c:pt>
                <c:pt idx="9">
                  <c:v>18</c:v>
                </c:pt>
                <c:pt idx="10">
                  <c:v>13.4</c:v>
                </c:pt>
                <c:pt idx="11">
                  <c:v>29.4</c:v>
                </c:pt>
                <c:pt idx="12">
                  <c:v>10.1</c:v>
                </c:pt>
                <c:pt idx="13">
                  <c:v>9.1999999999999993</c:v>
                </c:pt>
                <c:pt idx="1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19-4A19-9F62-842FA44FF5E2}"/>
            </c:ext>
          </c:extLst>
        </c:ser>
        <c:ser>
          <c:idx val="4"/>
          <c:order val="4"/>
          <c:tx>
            <c:strRef>
              <c:f>'29'!$I$15</c:f>
              <c:strCache>
                <c:ptCount val="1"/>
                <c:pt idx="0">
                  <c:v>Фінансовий лізинг**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'29'!$J$15:$X$15</c:f>
              <c:numCache>
                <c:formatCode>0.0</c:formatCode>
                <c:ptCount val="15"/>
                <c:pt idx="0">
                  <c:v>5.2</c:v>
                </c:pt>
                <c:pt idx="1">
                  <c:v>7.1</c:v>
                </c:pt>
                <c:pt idx="2">
                  <c:v>6.7</c:v>
                </c:pt>
                <c:pt idx="3">
                  <c:v>7.2</c:v>
                </c:pt>
                <c:pt idx="4">
                  <c:v>5.5</c:v>
                </c:pt>
                <c:pt idx="5">
                  <c:v>4.9000000000000004</c:v>
                </c:pt>
                <c:pt idx="6">
                  <c:v>6.4</c:v>
                </c:pt>
                <c:pt idx="7">
                  <c:v>9.1999999999999993</c:v>
                </c:pt>
                <c:pt idx="8">
                  <c:v>7.3</c:v>
                </c:pt>
                <c:pt idx="9">
                  <c:v>11</c:v>
                </c:pt>
                <c:pt idx="10">
                  <c:v>12.5</c:v>
                </c:pt>
                <c:pt idx="11">
                  <c:v>10.5</c:v>
                </c:pt>
                <c:pt idx="12">
                  <c:v>4.5</c:v>
                </c:pt>
                <c:pt idx="13">
                  <c:v>1.6</c:v>
                </c:pt>
                <c:pt idx="1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19-4A19-9F62-842FA44FF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'29'!$H$11</c:f>
              <c:strCache>
                <c:ptCount val="1"/>
                <c:pt idx="0">
                  <c:v>Fund raising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'29'!$J$11:$X$11</c:f>
              <c:numCache>
                <c:formatCode>0.0</c:formatCode>
                <c:ptCount val="15"/>
                <c:pt idx="0">
                  <c:v>0.4</c:v>
                </c:pt>
                <c:pt idx="1">
                  <c:v>0.3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0.6</c:v>
                </c:pt>
                <c:pt idx="6">
                  <c:v>0.4</c:v>
                </c:pt>
                <c:pt idx="7">
                  <c:v>0.1</c:v>
                </c:pt>
                <c:pt idx="8">
                  <c:v>0</c:v>
                </c:pt>
                <c:pt idx="9">
                  <c:v>0.6</c:v>
                </c:pt>
                <c:pt idx="10">
                  <c:v>1.7</c:v>
                </c:pt>
                <c:pt idx="11">
                  <c:v>3.8</c:v>
                </c:pt>
                <c:pt idx="12">
                  <c:v>0.4</c:v>
                </c:pt>
                <c:pt idx="13">
                  <c:v>0.2</c:v>
                </c:pt>
                <c:pt idx="1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4-4A14-9263-EF67F120AA2E}"/>
            </c:ext>
          </c:extLst>
        </c:ser>
        <c:ser>
          <c:idx val="1"/>
          <c:order val="1"/>
          <c:tx>
            <c:strRef>
              <c:f>'29'!$H$12</c:f>
              <c:strCache>
                <c:ptCount val="1"/>
                <c:pt idx="0">
                  <c:v>Guarantees*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'29'!$J$12:$X$12</c:f>
              <c:numCache>
                <c:formatCode>0.0</c:formatCode>
                <c:ptCount val="15"/>
                <c:pt idx="0">
                  <c:v>0.5</c:v>
                </c:pt>
                <c:pt idx="1">
                  <c:v>0.3</c:v>
                </c:pt>
                <c:pt idx="2">
                  <c:v>0.8</c:v>
                </c:pt>
                <c:pt idx="3">
                  <c:v>0.8</c:v>
                </c:pt>
                <c:pt idx="4">
                  <c:v>1.2</c:v>
                </c:pt>
                <c:pt idx="5">
                  <c:v>0.7</c:v>
                </c:pt>
                <c:pt idx="6">
                  <c:v>0.5</c:v>
                </c:pt>
                <c:pt idx="7">
                  <c:v>0.6</c:v>
                </c:pt>
                <c:pt idx="8">
                  <c:v>0.9</c:v>
                </c:pt>
                <c:pt idx="9">
                  <c:v>4.5999999999999996</c:v>
                </c:pt>
                <c:pt idx="10">
                  <c:v>11.7</c:v>
                </c:pt>
                <c:pt idx="11">
                  <c:v>14.3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4-4A14-9263-EF67F120AA2E}"/>
            </c:ext>
          </c:extLst>
        </c:ser>
        <c:ser>
          <c:idx val="2"/>
          <c:order val="2"/>
          <c:tx>
            <c:strRef>
              <c:f>'29'!$H$13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'29'!$J$13:$X$13</c:f>
              <c:numCache>
                <c:formatCode>0.0</c:formatCode>
                <c:ptCount val="15"/>
                <c:pt idx="0">
                  <c:v>14.1</c:v>
                </c:pt>
                <c:pt idx="1">
                  <c:v>16.899999999999999</c:v>
                </c:pt>
                <c:pt idx="2">
                  <c:v>20.2</c:v>
                </c:pt>
                <c:pt idx="3">
                  <c:v>28</c:v>
                </c:pt>
                <c:pt idx="4">
                  <c:v>21.8</c:v>
                </c:pt>
                <c:pt idx="5">
                  <c:v>15.4</c:v>
                </c:pt>
                <c:pt idx="6">
                  <c:v>23.5</c:v>
                </c:pt>
                <c:pt idx="7">
                  <c:v>28.6</c:v>
                </c:pt>
                <c:pt idx="8">
                  <c:v>27.2</c:v>
                </c:pt>
                <c:pt idx="9">
                  <c:v>29.1</c:v>
                </c:pt>
                <c:pt idx="10">
                  <c:v>33.9</c:v>
                </c:pt>
                <c:pt idx="11">
                  <c:v>41.7</c:v>
                </c:pt>
                <c:pt idx="12">
                  <c:v>20.2</c:v>
                </c:pt>
                <c:pt idx="13">
                  <c:v>8.6</c:v>
                </c:pt>
                <c:pt idx="14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4-4A14-9263-EF67F120AA2E}"/>
            </c:ext>
          </c:extLst>
        </c:ser>
        <c:ser>
          <c:idx val="3"/>
          <c:order val="3"/>
          <c:tx>
            <c:strRef>
              <c:f>'29'!$H$14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'29'!$J$14:$X$14</c:f>
              <c:numCache>
                <c:formatCode>0.0</c:formatCode>
                <c:ptCount val="15"/>
                <c:pt idx="0">
                  <c:v>10.1</c:v>
                </c:pt>
                <c:pt idx="1">
                  <c:v>13.9</c:v>
                </c:pt>
                <c:pt idx="2">
                  <c:v>13.8</c:v>
                </c:pt>
                <c:pt idx="3">
                  <c:v>18.7</c:v>
                </c:pt>
                <c:pt idx="4">
                  <c:v>22</c:v>
                </c:pt>
                <c:pt idx="5">
                  <c:v>21</c:v>
                </c:pt>
                <c:pt idx="6">
                  <c:v>19.2</c:v>
                </c:pt>
                <c:pt idx="7">
                  <c:v>22.6</c:v>
                </c:pt>
                <c:pt idx="8">
                  <c:v>14.3</c:v>
                </c:pt>
                <c:pt idx="9">
                  <c:v>18</c:v>
                </c:pt>
                <c:pt idx="10">
                  <c:v>13.4</c:v>
                </c:pt>
                <c:pt idx="11">
                  <c:v>29.4</c:v>
                </c:pt>
                <c:pt idx="12">
                  <c:v>10.1</c:v>
                </c:pt>
                <c:pt idx="13">
                  <c:v>9.1999999999999993</c:v>
                </c:pt>
                <c:pt idx="1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4-4A14-9263-EF67F120AA2E}"/>
            </c:ext>
          </c:extLst>
        </c:ser>
        <c:ser>
          <c:idx val="4"/>
          <c:order val="4"/>
          <c:tx>
            <c:strRef>
              <c:f>'29'!$H$15</c:f>
              <c:strCache>
                <c:ptCount val="1"/>
                <c:pt idx="0">
                  <c:v>Leasing**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'29'!$J$15:$X$15</c:f>
              <c:numCache>
                <c:formatCode>0.0</c:formatCode>
                <c:ptCount val="15"/>
                <c:pt idx="0">
                  <c:v>5.2</c:v>
                </c:pt>
                <c:pt idx="1">
                  <c:v>7.1</c:v>
                </c:pt>
                <c:pt idx="2">
                  <c:v>6.7</c:v>
                </c:pt>
                <c:pt idx="3">
                  <c:v>7.2</c:v>
                </c:pt>
                <c:pt idx="4">
                  <c:v>5.5</c:v>
                </c:pt>
                <c:pt idx="5">
                  <c:v>4.9000000000000004</c:v>
                </c:pt>
                <c:pt idx="6">
                  <c:v>6.4</c:v>
                </c:pt>
                <c:pt idx="7">
                  <c:v>9.1999999999999993</c:v>
                </c:pt>
                <c:pt idx="8">
                  <c:v>7.3</c:v>
                </c:pt>
                <c:pt idx="9">
                  <c:v>11</c:v>
                </c:pt>
                <c:pt idx="10">
                  <c:v>12.5</c:v>
                </c:pt>
                <c:pt idx="11">
                  <c:v>10.5</c:v>
                </c:pt>
                <c:pt idx="12">
                  <c:v>4.5</c:v>
                </c:pt>
                <c:pt idx="13">
                  <c:v>1.6</c:v>
                </c:pt>
                <c:pt idx="1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C4-4A14-9263-EF67F120A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9132739016252496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'30'!$I$11</c:f>
              <c:strCache>
                <c:ptCount val="1"/>
                <c:pt idx="0">
                  <c:v>Гарантії*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'30'!$J$11:$X$11</c:f>
              <c:numCache>
                <c:formatCode>0%</c:formatCode>
                <c:ptCount val="15"/>
                <c:pt idx="0">
                  <c:v>3.7699999999999997E-2</c:v>
                </c:pt>
                <c:pt idx="1">
                  <c:v>2.1600000000000001E-2</c:v>
                </c:pt>
                <c:pt idx="2">
                  <c:v>5.45E-2</c:v>
                </c:pt>
                <c:pt idx="3">
                  <c:v>5.6800000000000003E-2</c:v>
                </c:pt>
                <c:pt idx="4">
                  <c:v>8.7099999999999997E-2</c:v>
                </c:pt>
                <c:pt idx="5">
                  <c:v>4.8599999999999997E-2</c:v>
                </c:pt>
                <c:pt idx="6">
                  <c:v>3.56E-2</c:v>
                </c:pt>
                <c:pt idx="7">
                  <c:v>3.9199999999999999E-2</c:v>
                </c:pt>
                <c:pt idx="8">
                  <c:v>6.3E-2</c:v>
                </c:pt>
                <c:pt idx="9">
                  <c:v>0.32250000000000001</c:v>
                </c:pt>
                <c:pt idx="10">
                  <c:v>0.82369999999999999</c:v>
                </c:pt>
                <c:pt idx="11">
                  <c:v>1</c:v>
                </c:pt>
                <c:pt idx="12">
                  <c:v>1.1000000000000001E-3</c:v>
                </c:pt>
                <c:pt idx="13">
                  <c:v>4.0000000000000002E-4</c:v>
                </c:pt>
                <c:pt idx="14">
                  <c:v>4.4600000000000001E-2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9-4471-BC84-37BF7EE53598}"/>
            </c:ext>
          </c:extLst>
        </c:ser>
        <c:ser>
          <c:idx val="1"/>
          <c:order val="1"/>
          <c:tx>
            <c:strRef>
              <c:f>'30'!$I$12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'30'!$J$12:$X$12</c:f>
              <c:numCache>
                <c:formatCode>0%</c:formatCode>
                <c:ptCount val="15"/>
                <c:pt idx="0">
                  <c:v>0.34229999999999999</c:v>
                </c:pt>
                <c:pt idx="1">
                  <c:v>0.41089999999999999</c:v>
                </c:pt>
                <c:pt idx="2">
                  <c:v>0.48980000000000001</c:v>
                </c:pt>
                <c:pt idx="3">
                  <c:v>0.68110000000000004</c:v>
                </c:pt>
                <c:pt idx="4">
                  <c:v>0.52959999999999996</c:v>
                </c:pt>
                <c:pt idx="5">
                  <c:v>0.37319999999999998</c:v>
                </c:pt>
                <c:pt idx="6">
                  <c:v>0.56999999999999995</c:v>
                </c:pt>
                <c:pt idx="7">
                  <c:v>0.69420000000000004</c:v>
                </c:pt>
                <c:pt idx="8">
                  <c:v>0.65990000000000004</c:v>
                </c:pt>
                <c:pt idx="9">
                  <c:v>0.70699999999999996</c:v>
                </c:pt>
                <c:pt idx="10">
                  <c:v>0.82399999999999995</c:v>
                </c:pt>
                <c:pt idx="11">
                  <c:v>1</c:v>
                </c:pt>
                <c:pt idx="12">
                  <c:v>0.48520000000000002</c:v>
                </c:pt>
                <c:pt idx="13">
                  <c:v>0.20649999999999999</c:v>
                </c:pt>
                <c:pt idx="14">
                  <c:v>0.31459999999999999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9-4471-BC84-37BF7EE53598}"/>
            </c:ext>
          </c:extLst>
        </c:ser>
        <c:ser>
          <c:idx val="2"/>
          <c:order val="2"/>
          <c:tx>
            <c:strRef>
              <c:f>'30'!$I$13</c:f>
              <c:strCache>
                <c:ptCount val="1"/>
                <c:pt idx="0">
                  <c:v>Факторинг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'30'!$J$13:$X$13</c:f>
              <c:numCache>
                <c:formatCode>0%</c:formatCode>
                <c:ptCount val="15"/>
                <c:pt idx="0">
                  <c:v>0.35020000000000001</c:v>
                </c:pt>
                <c:pt idx="1">
                  <c:v>0.48280000000000001</c:v>
                </c:pt>
                <c:pt idx="2">
                  <c:v>0.47849999999999998</c:v>
                </c:pt>
                <c:pt idx="3">
                  <c:v>0.65090000000000003</c:v>
                </c:pt>
                <c:pt idx="4">
                  <c:v>0.76429999999999998</c:v>
                </c:pt>
                <c:pt idx="5">
                  <c:v>0.73070000000000002</c:v>
                </c:pt>
                <c:pt idx="6">
                  <c:v>0.66759999999999997</c:v>
                </c:pt>
                <c:pt idx="7">
                  <c:v>0.78410000000000002</c:v>
                </c:pt>
                <c:pt idx="8">
                  <c:v>0.49559999999999998</c:v>
                </c:pt>
                <c:pt idx="9">
                  <c:v>0.625</c:v>
                </c:pt>
                <c:pt idx="10">
                  <c:v>0.46450000000000002</c:v>
                </c:pt>
                <c:pt idx="11">
                  <c:v>1</c:v>
                </c:pt>
                <c:pt idx="12">
                  <c:v>0.34399999999999997</c:v>
                </c:pt>
                <c:pt idx="13">
                  <c:v>0.31280000000000002</c:v>
                </c:pt>
                <c:pt idx="14">
                  <c:v>0.37869999999999998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9-4471-BC84-37BF7EE53598}"/>
            </c:ext>
          </c:extLst>
        </c:ser>
        <c:ser>
          <c:idx val="3"/>
          <c:order val="3"/>
          <c:tx>
            <c:strRef>
              <c:f>'30'!$I$14</c:f>
              <c:strCache>
                <c:ptCount val="1"/>
                <c:pt idx="0">
                  <c:v>Фінансовий лізинг**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'30'!$J$14:$X$14</c:f>
              <c:numCache>
                <c:formatCode>0%</c:formatCode>
                <c:ptCount val="15"/>
                <c:pt idx="0">
                  <c:v>0.49330000000000002</c:v>
                </c:pt>
                <c:pt idx="1">
                  <c:v>0.67510000000000003</c:v>
                </c:pt>
                <c:pt idx="2">
                  <c:v>0.63819999999999999</c:v>
                </c:pt>
                <c:pt idx="3">
                  <c:v>0.68479999999999996</c:v>
                </c:pt>
                <c:pt idx="4">
                  <c:v>0.52259999999999995</c:v>
                </c:pt>
                <c:pt idx="5">
                  <c:v>0.46400000000000002</c:v>
                </c:pt>
                <c:pt idx="6">
                  <c:v>0.61019999999999996</c:v>
                </c:pt>
                <c:pt idx="7">
                  <c:v>0.87780000000000002</c:v>
                </c:pt>
                <c:pt idx="8">
                  <c:v>0.69010000000000005</c:v>
                </c:pt>
                <c:pt idx="9">
                  <c:v>1.0464</c:v>
                </c:pt>
                <c:pt idx="10">
                  <c:v>1.1876</c:v>
                </c:pt>
                <c:pt idx="11">
                  <c:v>1</c:v>
                </c:pt>
                <c:pt idx="12">
                  <c:v>0.42720000000000002</c:v>
                </c:pt>
                <c:pt idx="13">
                  <c:v>0.1487</c:v>
                </c:pt>
                <c:pt idx="14">
                  <c:v>0.2722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D9-4471-BC84-37BF7EE53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358490566037736E-2"/>
          <c:w val="0.96440397350993379"/>
          <c:h val="0.77830188679245282"/>
        </c:manualLayout>
      </c:layout>
      <c:lineChart>
        <c:grouping val="standard"/>
        <c:varyColors val="0"/>
        <c:ser>
          <c:idx val="0"/>
          <c:order val="0"/>
          <c:tx>
            <c:strRef>
              <c:f>'3'!$H$11</c:f>
              <c:strCache>
                <c:ptCount val="1"/>
                <c:pt idx="0">
                  <c:v>LE-lessors</c:v>
                </c:pt>
              </c:strCache>
            </c:strRef>
          </c:tx>
          <c:spPr>
            <a:ln w="25400" cap="rnd" cmpd="sng">
              <a:solidFill>
                <a:srgbClr val="8C969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'3'!$J$11:$N$11</c:f>
              <c:numCache>
                <c:formatCode>0.0%</c:formatCode>
                <c:ptCount val="5"/>
                <c:pt idx="0">
                  <c:v>0.88319999999999999</c:v>
                </c:pt>
                <c:pt idx="1">
                  <c:v>0.71530000000000005</c:v>
                </c:pt>
                <c:pt idx="2">
                  <c:v>0.77270000000000005</c:v>
                </c:pt>
                <c:pt idx="3">
                  <c:v>0.73150000000000004</c:v>
                </c:pt>
                <c:pt idx="4">
                  <c:v>0.71699999999999997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AA-4295-A9F6-4CA339758F18}"/>
            </c:ext>
          </c:extLst>
        </c:ser>
        <c:ser>
          <c:idx val="1"/>
          <c:order val="1"/>
          <c:tx>
            <c:strRef>
              <c:f>'3'!$H$12</c:f>
              <c:strCache>
                <c:ptCount val="1"/>
                <c:pt idx="0">
                  <c:v>Pawnshops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'3'!$J$12:$N$12</c:f>
              <c:numCache>
                <c:formatCode>0.0%</c:formatCode>
                <c:ptCount val="5"/>
                <c:pt idx="0">
                  <c:v>0.73499999999999999</c:v>
                </c:pt>
                <c:pt idx="1">
                  <c:v>0.71650000000000003</c:v>
                </c:pt>
                <c:pt idx="2">
                  <c:v>0.87309999999999999</c:v>
                </c:pt>
                <c:pt idx="3">
                  <c:v>0.87690000000000001</c:v>
                </c:pt>
                <c:pt idx="4">
                  <c:v>0.8377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A-4295-A9F6-4CA339758F18}"/>
            </c:ext>
          </c:extLst>
        </c:ser>
        <c:ser>
          <c:idx val="2"/>
          <c:order val="2"/>
          <c:tx>
            <c:strRef>
              <c:f>'3'!$H$13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'3'!$J$13:$N$13</c:f>
              <c:numCache>
                <c:formatCode>0.0%</c:formatCode>
                <c:ptCount val="5"/>
                <c:pt idx="0">
                  <c:v>0.93200000000000005</c:v>
                </c:pt>
                <c:pt idx="1">
                  <c:v>0.92300000000000004</c:v>
                </c:pt>
                <c:pt idx="2">
                  <c:v>0.93959999999999999</c:v>
                </c:pt>
                <c:pt idx="3">
                  <c:v>0.92259999999999998</c:v>
                </c:pt>
                <c:pt idx="4">
                  <c:v>0.89270000000000005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AA-4295-A9F6-4CA339758F18}"/>
            </c:ext>
          </c:extLst>
        </c:ser>
        <c:ser>
          <c:idx val="3"/>
          <c:order val="3"/>
          <c:tx>
            <c:strRef>
              <c:f>'3'!$H$14</c:f>
              <c:strCache>
                <c:ptCount val="1"/>
                <c:pt idx="0">
                  <c:v>Credit unions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'3'!$J$14:$N$14</c:f>
              <c:numCache>
                <c:formatCode>0.0%</c:formatCode>
                <c:ptCount val="5"/>
                <c:pt idx="0">
                  <c:v>0.70240000000000002</c:v>
                </c:pt>
                <c:pt idx="1">
                  <c:v>0.67269999999999996</c:v>
                </c:pt>
                <c:pt idx="2">
                  <c:v>0.73660000000000003</c:v>
                </c:pt>
                <c:pt idx="3">
                  <c:v>0.79139999999999999</c:v>
                </c:pt>
                <c:pt idx="4">
                  <c:v>0.81010000000000004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AA-4295-A9F6-4CA339758F18}"/>
            </c:ext>
          </c:extLst>
        </c:ser>
        <c:ser>
          <c:idx val="4"/>
          <c:order val="4"/>
          <c:tx>
            <c:strRef>
              <c:f>'3'!$H$15</c:f>
              <c:strCache>
                <c:ptCount val="1"/>
                <c:pt idx="0">
                  <c:v>Insurers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'3'!$J$10:$N$10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'3'!$J$15:$N$15</c:f>
              <c:numCache>
                <c:formatCode>0.0%</c:formatCode>
                <c:ptCount val="5"/>
                <c:pt idx="0">
                  <c:v>0.92900000000000005</c:v>
                </c:pt>
                <c:pt idx="1">
                  <c:v>0.91610000000000003</c:v>
                </c:pt>
                <c:pt idx="2">
                  <c:v>0.96550000000000002</c:v>
                </c:pt>
                <c:pt idx="3">
                  <c:v>0.9718</c:v>
                </c:pt>
                <c:pt idx="4">
                  <c:v>0.97840000000000005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AA-4295-A9F6-4CA33975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0756640"/>
        <c:axId val="1170764960"/>
      </c:lineChart>
      <c:catAx>
        <c:axId val="117075664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70764960"/>
        <c:crosses val="autoZero"/>
        <c:auto val="0"/>
        <c:lblAlgn val="ctr"/>
        <c:lblOffset val="100"/>
        <c:noMultiLvlLbl val="0"/>
      </c:catAx>
      <c:valAx>
        <c:axId val="1170764960"/>
        <c:scaling>
          <c:orientation val="minMax"/>
          <c:min val="0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70756640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0188679245283023"/>
          <c:w val="1"/>
          <c:h val="0.1981132075471698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'30'!$H$11</c:f>
              <c:strCache>
                <c:ptCount val="1"/>
                <c:pt idx="0">
                  <c:v>Guarantees*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'30'!$J$11:$X$11</c:f>
              <c:numCache>
                <c:formatCode>0%</c:formatCode>
                <c:ptCount val="15"/>
                <c:pt idx="0">
                  <c:v>3.7699999999999997E-2</c:v>
                </c:pt>
                <c:pt idx="1">
                  <c:v>2.1600000000000001E-2</c:v>
                </c:pt>
                <c:pt idx="2">
                  <c:v>5.45E-2</c:v>
                </c:pt>
                <c:pt idx="3">
                  <c:v>5.6800000000000003E-2</c:v>
                </c:pt>
                <c:pt idx="4">
                  <c:v>8.7099999999999997E-2</c:v>
                </c:pt>
                <c:pt idx="5">
                  <c:v>4.8599999999999997E-2</c:v>
                </c:pt>
                <c:pt idx="6">
                  <c:v>3.56E-2</c:v>
                </c:pt>
                <c:pt idx="7">
                  <c:v>3.9199999999999999E-2</c:v>
                </c:pt>
                <c:pt idx="8">
                  <c:v>6.3E-2</c:v>
                </c:pt>
                <c:pt idx="9">
                  <c:v>0.32250000000000001</c:v>
                </c:pt>
                <c:pt idx="10">
                  <c:v>0.82369999999999999</c:v>
                </c:pt>
                <c:pt idx="11">
                  <c:v>1</c:v>
                </c:pt>
                <c:pt idx="12">
                  <c:v>1.1000000000000001E-3</c:v>
                </c:pt>
                <c:pt idx="13">
                  <c:v>4.0000000000000002E-4</c:v>
                </c:pt>
                <c:pt idx="14">
                  <c:v>4.4600000000000001E-2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1-4ABA-A118-898A827B7CEC}"/>
            </c:ext>
          </c:extLst>
        </c:ser>
        <c:ser>
          <c:idx val="1"/>
          <c:order val="1"/>
          <c:tx>
            <c:strRef>
              <c:f>'30'!$H$12</c:f>
              <c:strCache>
                <c:ptCount val="1"/>
                <c:pt idx="0">
                  <c:v>Loans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'30'!$J$12:$X$12</c:f>
              <c:numCache>
                <c:formatCode>0%</c:formatCode>
                <c:ptCount val="15"/>
                <c:pt idx="0">
                  <c:v>0.34229999999999999</c:v>
                </c:pt>
                <c:pt idx="1">
                  <c:v>0.41089999999999999</c:v>
                </c:pt>
                <c:pt idx="2">
                  <c:v>0.48980000000000001</c:v>
                </c:pt>
                <c:pt idx="3">
                  <c:v>0.68110000000000004</c:v>
                </c:pt>
                <c:pt idx="4">
                  <c:v>0.52959999999999996</c:v>
                </c:pt>
                <c:pt idx="5">
                  <c:v>0.37319999999999998</c:v>
                </c:pt>
                <c:pt idx="6">
                  <c:v>0.56999999999999995</c:v>
                </c:pt>
                <c:pt idx="7">
                  <c:v>0.69420000000000004</c:v>
                </c:pt>
                <c:pt idx="8">
                  <c:v>0.65990000000000004</c:v>
                </c:pt>
                <c:pt idx="9">
                  <c:v>0.70699999999999996</c:v>
                </c:pt>
                <c:pt idx="10">
                  <c:v>0.82399999999999995</c:v>
                </c:pt>
                <c:pt idx="11">
                  <c:v>1</c:v>
                </c:pt>
                <c:pt idx="12">
                  <c:v>0.48520000000000002</c:v>
                </c:pt>
                <c:pt idx="13">
                  <c:v>0.20649999999999999</c:v>
                </c:pt>
                <c:pt idx="14">
                  <c:v>0.31459999999999999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1-4ABA-A118-898A827B7CEC}"/>
            </c:ext>
          </c:extLst>
        </c:ser>
        <c:ser>
          <c:idx val="2"/>
          <c:order val="2"/>
          <c:tx>
            <c:strRef>
              <c:f>'30'!$H$13</c:f>
              <c:strCache>
                <c:ptCount val="1"/>
                <c:pt idx="0">
                  <c:v>Factoring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'30'!$J$13:$X$13</c:f>
              <c:numCache>
                <c:formatCode>0%</c:formatCode>
                <c:ptCount val="15"/>
                <c:pt idx="0">
                  <c:v>0.35020000000000001</c:v>
                </c:pt>
                <c:pt idx="1">
                  <c:v>0.48280000000000001</c:v>
                </c:pt>
                <c:pt idx="2">
                  <c:v>0.47849999999999998</c:v>
                </c:pt>
                <c:pt idx="3">
                  <c:v>0.65090000000000003</c:v>
                </c:pt>
                <c:pt idx="4">
                  <c:v>0.76429999999999998</c:v>
                </c:pt>
                <c:pt idx="5">
                  <c:v>0.73070000000000002</c:v>
                </c:pt>
                <c:pt idx="6">
                  <c:v>0.66759999999999997</c:v>
                </c:pt>
                <c:pt idx="7">
                  <c:v>0.78410000000000002</c:v>
                </c:pt>
                <c:pt idx="8">
                  <c:v>0.49559999999999998</c:v>
                </c:pt>
                <c:pt idx="9">
                  <c:v>0.625</c:v>
                </c:pt>
                <c:pt idx="10">
                  <c:v>0.46450000000000002</c:v>
                </c:pt>
                <c:pt idx="11">
                  <c:v>1</c:v>
                </c:pt>
                <c:pt idx="12">
                  <c:v>0.34399999999999997</c:v>
                </c:pt>
                <c:pt idx="13">
                  <c:v>0.31280000000000002</c:v>
                </c:pt>
                <c:pt idx="14">
                  <c:v>0.37869999999999998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1-4ABA-A118-898A827B7CEC}"/>
            </c:ext>
          </c:extLst>
        </c:ser>
        <c:ser>
          <c:idx val="3"/>
          <c:order val="3"/>
          <c:tx>
            <c:strRef>
              <c:f>'30'!$H$14</c:f>
              <c:strCache>
                <c:ptCount val="1"/>
                <c:pt idx="0">
                  <c:v>Leasing**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'30'!$J$9:$X$9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'30'!$J$14:$X$14</c:f>
              <c:numCache>
                <c:formatCode>0%</c:formatCode>
                <c:ptCount val="15"/>
                <c:pt idx="0">
                  <c:v>0.49330000000000002</c:v>
                </c:pt>
                <c:pt idx="1">
                  <c:v>0.67510000000000003</c:v>
                </c:pt>
                <c:pt idx="2">
                  <c:v>0.63819999999999999</c:v>
                </c:pt>
                <c:pt idx="3">
                  <c:v>0.68479999999999996</c:v>
                </c:pt>
                <c:pt idx="4">
                  <c:v>0.52259999999999995</c:v>
                </c:pt>
                <c:pt idx="5">
                  <c:v>0.46400000000000002</c:v>
                </c:pt>
                <c:pt idx="6">
                  <c:v>0.61019999999999996</c:v>
                </c:pt>
                <c:pt idx="7">
                  <c:v>0.87780000000000002</c:v>
                </c:pt>
                <c:pt idx="8">
                  <c:v>0.69010000000000005</c:v>
                </c:pt>
                <c:pt idx="9">
                  <c:v>1.0464</c:v>
                </c:pt>
                <c:pt idx="10">
                  <c:v>1.1876</c:v>
                </c:pt>
                <c:pt idx="11">
                  <c:v>1</c:v>
                </c:pt>
                <c:pt idx="12">
                  <c:v>0.42720000000000002</c:v>
                </c:pt>
                <c:pt idx="13">
                  <c:v>0.1487</c:v>
                </c:pt>
                <c:pt idx="14">
                  <c:v>0.2722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31-4ABA-A118-898A827B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3195020746887967E-2"/>
          <c:y val="2.6373621809531574E-2"/>
          <c:w val="0.93360995850622408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'31'!$H$11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'31'!$I$10:$X$10</c:f>
              <c:numCache>
                <c:formatCode>m/d/yyyy</c:formatCode>
                <c:ptCount val="16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  <c:pt idx="11">
                  <c:v>44469</c:v>
                </c:pt>
                <c:pt idx="12">
                  <c:v>44561</c:v>
                </c:pt>
                <c:pt idx="13">
                  <c:v>44651</c:v>
                </c:pt>
                <c:pt idx="14">
                  <c:v>44742</c:v>
                </c:pt>
                <c:pt idx="15">
                  <c:v>44834</c:v>
                </c:pt>
              </c:numCache>
            </c:numRef>
          </c:cat>
          <c:val>
            <c:numRef>
              <c:f>'31'!$I$11:$X$11</c:f>
              <c:numCache>
                <c:formatCode>0.0</c:formatCode>
                <c:ptCount val="16"/>
                <c:pt idx="0">
                  <c:v>36.64</c:v>
                </c:pt>
                <c:pt idx="1">
                  <c:v>40.14</c:v>
                </c:pt>
                <c:pt idx="2">
                  <c:v>42.22</c:v>
                </c:pt>
                <c:pt idx="3">
                  <c:v>46.2</c:v>
                </c:pt>
                <c:pt idx="4">
                  <c:v>50.75</c:v>
                </c:pt>
                <c:pt idx="5">
                  <c:v>53.83</c:v>
                </c:pt>
                <c:pt idx="6">
                  <c:v>57.21</c:v>
                </c:pt>
                <c:pt idx="7">
                  <c:v>61.72</c:v>
                </c:pt>
                <c:pt idx="8">
                  <c:v>61.03</c:v>
                </c:pt>
                <c:pt idx="9">
                  <c:v>48.75</c:v>
                </c:pt>
                <c:pt idx="10">
                  <c:v>53.75</c:v>
                </c:pt>
                <c:pt idx="11">
                  <c:v>61.08</c:v>
                </c:pt>
                <c:pt idx="12">
                  <c:v>62.61</c:v>
                </c:pt>
                <c:pt idx="13">
                  <c:v>64.37</c:v>
                </c:pt>
                <c:pt idx="14">
                  <c:v>67.27</c:v>
                </c:pt>
                <c:pt idx="15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2-4702-93A5-2A9DCC3C8451}"/>
            </c:ext>
          </c:extLst>
        </c:ser>
        <c:ser>
          <c:idx val="1"/>
          <c:order val="1"/>
          <c:tx>
            <c:strRef>
              <c:f>'31'!$H$12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'31'!$I$10:$X$10</c:f>
              <c:numCache>
                <c:formatCode>m/d/yyyy</c:formatCode>
                <c:ptCount val="16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  <c:pt idx="11">
                  <c:v>44469</c:v>
                </c:pt>
                <c:pt idx="12">
                  <c:v>44561</c:v>
                </c:pt>
                <c:pt idx="13">
                  <c:v>44651</c:v>
                </c:pt>
                <c:pt idx="14">
                  <c:v>44742</c:v>
                </c:pt>
                <c:pt idx="15">
                  <c:v>44834</c:v>
                </c:pt>
              </c:numCache>
            </c:numRef>
          </c:cat>
          <c:val>
            <c:numRef>
              <c:f>'31'!$I$12:$X$12</c:f>
              <c:numCache>
                <c:formatCode>0.0</c:formatCode>
                <c:ptCount val="16"/>
                <c:pt idx="0">
                  <c:v>10.82</c:v>
                </c:pt>
                <c:pt idx="1">
                  <c:v>11.85</c:v>
                </c:pt>
                <c:pt idx="2">
                  <c:v>10.97</c:v>
                </c:pt>
                <c:pt idx="3">
                  <c:v>11.74</c:v>
                </c:pt>
                <c:pt idx="4">
                  <c:v>14.03</c:v>
                </c:pt>
                <c:pt idx="5">
                  <c:v>14.95</c:v>
                </c:pt>
                <c:pt idx="6">
                  <c:v>13.35</c:v>
                </c:pt>
                <c:pt idx="7">
                  <c:v>13.46</c:v>
                </c:pt>
                <c:pt idx="8">
                  <c:v>14.22</c:v>
                </c:pt>
                <c:pt idx="9">
                  <c:v>15.15</c:v>
                </c:pt>
                <c:pt idx="10">
                  <c:v>15.21</c:v>
                </c:pt>
                <c:pt idx="11">
                  <c:v>16.010000000000002</c:v>
                </c:pt>
                <c:pt idx="12">
                  <c:v>12.6</c:v>
                </c:pt>
                <c:pt idx="13">
                  <c:v>13.2</c:v>
                </c:pt>
                <c:pt idx="14">
                  <c:v>11.83</c:v>
                </c:pt>
                <c:pt idx="15">
                  <c:v>11.97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2-4702-93A5-2A9DCC3C8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983803494873137"/>
          <c:w val="1"/>
          <c:h val="0.1101619650512684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3195020746887967E-2"/>
          <c:y val="2.6373621809531574E-2"/>
          <c:w val="0.93360995850622408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'31'!$G$11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'31'!$I$10:$X$10</c:f>
              <c:numCache>
                <c:formatCode>m/d/yyyy</c:formatCode>
                <c:ptCount val="16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  <c:pt idx="11">
                  <c:v>44469</c:v>
                </c:pt>
                <c:pt idx="12">
                  <c:v>44561</c:v>
                </c:pt>
                <c:pt idx="13">
                  <c:v>44651</c:v>
                </c:pt>
                <c:pt idx="14">
                  <c:v>44742</c:v>
                </c:pt>
                <c:pt idx="15">
                  <c:v>44834</c:v>
                </c:pt>
              </c:numCache>
            </c:numRef>
          </c:cat>
          <c:val>
            <c:numRef>
              <c:f>'31'!$I$11:$X$11</c:f>
              <c:numCache>
                <c:formatCode>0.0</c:formatCode>
                <c:ptCount val="16"/>
                <c:pt idx="0">
                  <c:v>36.64</c:v>
                </c:pt>
                <c:pt idx="1">
                  <c:v>40.14</c:v>
                </c:pt>
                <c:pt idx="2">
                  <c:v>42.22</c:v>
                </c:pt>
                <c:pt idx="3">
                  <c:v>46.2</c:v>
                </c:pt>
                <c:pt idx="4">
                  <c:v>50.75</c:v>
                </c:pt>
                <c:pt idx="5">
                  <c:v>53.83</c:v>
                </c:pt>
                <c:pt idx="6">
                  <c:v>57.21</c:v>
                </c:pt>
                <c:pt idx="7">
                  <c:v>61.72</c:v>
                </c:pt>
                <c:pt idx="8">
                  <c:v>61.03</c:v>
                </c:pt>
                <c:pt idx="9">
                  <c:v>48.75</c:v>
                </c:pt>
                <c:pt idx="10">
                  <c:v>53.75</c:v>
                </c:pt>
                <c:pt idx="11">
                  <c:v>61.08</c:v>
                </c:pt>
                <c:pt idx="12">
                  <c:v>62.61</c:v>
                </c:pt>
                <c:pt idx="13">
                  <c:v>64.37</c:v>
                </c:pt>
                <c:pt idx="14">
                  <c:v>67.27</c:v>
                </c:pt>
                <c:pt idx="15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6-44DC-B5F3-E344DF69DB96}"/>
            </c:ext>
          </c:extLst>
        </c:ser>
        <c:ser>
          <c:idx val="1"/>
          <c:order val="1"/>
          <c:tx>
            <c:strRef>
              <c:f>'31'!$G$12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'31'!$I$10:$X$10</c:f>
              <c:numCache>
                <c:formatCode>m/d/yyyy</c:formatCode>
                <c:ptCount val="16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  <c:pt idx="9">
                  <c:v>44286</c:v>
                </c:pt>
                <c:pt idx="10">
                  <c:v>44377</c:v>
                </c:pt>
                <c:pt idx="11">
                  <c:v>44469</c:v>
                </c:pt>
                <c:pt idx="12">
                  <c:v>44561</c:v>
                </c:pt>
                <c:pt idx="13">
                  <c:v>44651</c:v>
                </c:pt>
                <c:pt idx="14">
                  <c:v>44742</c:v>
                </c:pt>
                <c:pt idx="15">
                  <c:v>44834</c:v>
                </c:pt>
              </c:numCache>
            </c:numRef>
          </c:cat>
          <c:val>
            <c:numRef>
              <c:f>'31'!$I$12:$X$12</c:f>
              <c:numCache>
                <c:formatCode>0.0</c:formatCode>
                <c:ptCount val="16"/>
                <c:pt idx="0">
                  <c:v>10.82</c:v>
                </c:pt>
                <c:pt idx="1">
                  <c:v>11.85</c:v>
                </c:pt>
                <c:pt idx="2">
                  <c:v>10.97</c:v>
                </c:pt>
                <c:pt idx="3">
                  <c:v>11.74</c:v>
                </c:pt>
                <c:pt idx="4">
                  <c:v>14.03</c:v>
                </c:pt>
                <c:pt idx="5">
                  <c:v>14.95</c:v>
                </c:pt>
                <c:pt idx="6">
                  <c:v>13.35</c:v>
                </c:pt>
                <c:pt idx="7">
                  <c:v>13.46</c:v>
                </c:pt>
                <c:pt idx="8">
                  <c:v>14.22</c:v>
                </c:pt>
                <c:pt idx="9">
                  <c:v>15.15</c:v>
                </c:pt>
                <c:pt idx="10">
                  <c:v>15.21</c:v>
                </c:pt>
                <c:pt idx="11">
                  <c:v>16.010000000000002</c:v>
                </c:pt>
                <c:pt idx="12">
                  <c:v>12.6</c:v>
                </c:pt>
                <c:pt idx="13">
                  <c:v>13.2</c:v>
                </c:pt>
                <c:pt idx="14">
                  <c:v>11.83</c:v>
                </c:pt>
                <c:pt idx="15">
                  <c:v>11.97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6-44DC-B5F3-E344DF69D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356800959152239"/>
          <c:w val="1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'32'!$I$11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'32'!$J$11:$X$11</c:f>
              <c:numCache>
                <c:formatCode>0.0</c:formatCode>
                <c:ptCount val="15"/>
                <c:pt idx="0">
                  <c:v>6.56</c:v>
                </c:pt>
                <c:pt idx="1">
                  <c:v>7.28</c:v>
                </c:pt>
                <c:pt idx="2">
                  <c:v>8.84</c:v>
                </c:pt>
                <c:pt idx="3">
                  <c:v>12.98</c:v>
                </c:pt>
                <c:pt idx="4">
                  <c:v>7.95</c:v>
                </c:pt>
                <c:pt idx="5">
                  <c:v>7.14</c:v>
                </c:pt>
                <c:pt idx="6">
                  <c:v>11.4</c:v>
                </c:pt>
                <c:pt idx="7">
                  <c:v>13.96</c:v>
                </c:pt>
                <c:pt idx="8">
                  <c:v>11.97</c:v>
                </c:pt>
                <c:pt idx="9">
                  <c:v>12.69</c:v>
                </c:pt>
                <c:pt idx="10">
                  <c:v>16.53</c:v>
                </c:pt>
                <c:pt idx="11">
                  <c:v>22.77</c:v>
                </c:pt>
                <c:pt idx="12">
                  <c:v>8.57</c:v>
                </c:pt>
                <c:pt idx="13">
                  <c:v>7.24</c:v>
                </c:pt>
                <c:pt idx="14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5-47A9-8307-6065E92A2181}"/>
            </c:ext>
          </c:extLst>
        </c:ser>
        <c:ser>
          <c:idx val="1"/>
          <c:order val="1"/>
          <c:tx>
            <c:strRef>
              <c:f>'32'!$I$12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'32'!$J$12:$X$12</c:f>
              <c:numCache>
                <c:formatCode>0.0</c:formatCode>
                <c:ptCount val="15"/>
                <c:pt idx="0">
                  <c:v>7.52</c:v>
                </c:pt>
                <c:pt idx="1">
                  <c:v>9.66</c:v>
                </c:pt>
                <c:pt idx="2">
                  <c:v>11.38</c:v>
                </c:pt>
                <c:pt idx="3">
                  <c:v>15.2</c:v>
                </c:pt>
                <c:pt idx="4">
                  <c:v>13.84</c:v>
                </c:pt>
                <c:pt idx="5">
                  <c:v>8.2100000000000009</c:v>
                </c:pt>
                <c:pt idx="6">
                  <c:v>12.06</c:v>
                </c:pt>
                <c:pt idx="7">
                  <c:v>14.6</c:v>
                </c:pt>
                <c:pt idx="8">
                  <c:v>15.18</c:v>
                </c:pt>
                <c:pt idx="9">
                  <c:v>16.41</c:v>
                </c:pt>
                <c:pt idx="10">
                  <c:v>17.39</c:v>
                </c:pt>
                <c:pt idx="11">
                  <c:v>18.89</c:v>
                </c:pt>
                <c:pt idx="12">
                  <c:v>11.64</c:v>
                </c:pt>
                <c:pt idx="13">
                  <c:v>1.37</c:v>
                </c:pt>
                <c:pt idx="14">
                  <c:v>4.7699999999999996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5-47A9-8307-6065E92A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'32'!$H$11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'32'!$J$11:$X$11</c:f>
              <c:numCache>
                <c:formatCode>0.0</c:formatCode>
                <c:ptCount val="15"/>
                <c:pt idx="0">
                  <c:v>6.56</c:v>
                </c:pt>
                <c:pt idx="1">
                  <c:v>7.28</c:v>
                </c:pt>
                <c:pt idx="2">
                  <c:v>8.84</c:v>
                </c:pt>
                <c:pt idx="3">
                  <c:v>12.98</c:v>
                </c:pt>
                <c:pt idx="4">
                  <c:v>7.95</c:v>
                </c:pt>
                <c:pt idx="5">
                  <c:v>7.14</c:v>
                </c:pt>
                <c:pt idx="6">
                  <c:v>11.4</c:v>
                </c:pt>
                <c:pt idx="7">
                  <c:v>13.96</c:v>
                </c:pt>
                <c:pt idx="8">
                  <c:v>11.97</c:v>
                </c:pt>
                <c:pt idx="9">
                  <c:v>12.69</c:v>
                </c:pt>
                <c:pt idx="10">
                  <c:v>16.53</c:v>
                </c:pt>
                <c:pt idx="11">
                  <c:v>22.77</c:v>
                </c:pt>
                <c:pt idx="12">
                  <c:v>8.57</c:v>
                </c:pt>
                <c:pt idx="13">
                  <c:v>7.24</c:v>
                </c:pt>
                <c:pt idx="14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C-4838-A7F5-FD14E5BBEDD7}"/>
            </c:ext>
          </c:extLst>
        </c:ser>
        <c:ser>
          <c:idx val="1"/>
          <c:order val="1"/>
          <c:tx>
            <c:strRef>
              <c:f>'32'!$H$12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'32'!$J$12:$X$12</c:f>
              <c:numCache>
                <c:formatCode>0.0</c:formatCode>
                <c:ptCount val="15"/>
                <c:pt idx="0">
                  <c:v>7.52</c:v>
                </c:pt>
                <c:pt idx="1">
                  <c:v>9.66</c:v>
                </c:pt>
                <c:pt idx="2">
                  <c:v>11.38</c:v>
                </c:pt>
                <c:pt idx="3">
                  <c:v>15.2</c:v>
                </c:pt>
                <c:pt idx="4">
                  <c:v>13.84</c:v>
                </c:pt>
                <c:pt idx="5">
                  <c:v>8.2100000000000009</c:v>
                </c:pt>
                <c:pt idx="6">
                  <c:v>12.06</c:v>
                </c:pt>
                <c:pt idx="7">
                  <c:v>14.6</c:v>
                </c:pt>
                <c:pt idx="8">
                  <c:v>15.18</c:v>
                </c:pt>
                <c:pt idx="9">
                  <c:v>16.41</c:v>
                </c:pt>
                <c:pt idx="10">
                  <c:v>17.39</c:v>
                </c:pt>
                <c:pt idx="11">
                  <c:v>18.89</c:v>
                </c:pt>
                <c:pt idx="12">
                  <c:v>11.64</c:v>
                </c:pt>
                <c:pt idx="13">
                  <c:v>1.37</c:v>
                </c:pt>
                <c:pt idx="14">
                  <c:v>4.7699999999999996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C-4838-A7F5-FD14E5BBE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'33'!$J$12</c:f>
              <c:strCache>
                <c:ptCount val="1"/>
                <c:pt idx="0">
                  <c:v>До 31 дня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'33'!$K$10:$V$11</c:f>
              <c:multiLvlStrCache>
                <c:ptCount val="12"/>
                <c:lvl>
                  <c:pt idx="0">
                    <c:v>ІІ.21</c:v>
                  </c:pt>
                  <c:pt idx="1">
                    <c:v>ІІІ.21</c:v>
                  </c:pt>
                  <c:pt idx="2">
                    <c:v>IV.20</c:v>
                  </c:pt>
                  <c:pt idx="3">
                    <c:v>І.22</c:v>
                  </c:pt>
                  <c:pt idx="4">
                    <c:v>ІІ.22</c:v>
                  </c:pt>
                  <c:pt idx="5">
                    <c:v>ІІІ.22</c:v>
                  </c:pt>
                  <c:pt idx="6">
                    <c:v>ІІ.21</c:v>
                  </c:pt>
                  <c:pt idx="7">
                    <c:v>ІІІ.21</c:v>
                  </c:pt>
                  <c:pt idx="8">
                    <c:v>IV.20</c:v>
                  </c:pt>
                  <c:pt idx="9">
                    <c:v>І.22</c:v>
                  </c:pt>
                  <c:pt idx="10">
                    <c:v>ІІ.22</c:v>
                  </c:pt>
                  <c:pt idx="11">
                    <c:v>ІІІ.22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'33'!$K$12:$V$12</c:f>
              <c:numCache>
                <c:formatCode>0%</c:formatCode>
                <c:ptCount val="12"/>
                <c:pt idx="0">
                  <c:v>0.59709999999999996</c:v>
                </c:pt>
                <c:pt idx="1">
                  <c:v>0.62639999999999996</c:v>
                </c:pt>
                <c:pt idx="2">
                  <c:v>0.61990000000000001</c:v>
                </c:pt>
                <c:pt idx="3">
                  <c:v>0.59989999999999999</c:v>
                </c:pt>
                <c:pt idx="4">
                  <c:v>0.39100000000000001</c:v>
                </c:pt>
                <c:pt idx="5">
                  <c:v>0.4733</c:v>
                </c:pt>
                <c:pt idx="6">
                  <c:v>2.2000000000000001E-3</c:v>
                </c:pt>
                <c:pt idx="7">
                  <c:v>2.0299999999999999E-2</c:v>
                </c:pt>
                <c:pt idx="8">
                  <c:v>4.8899999999999999E-2</c:v>
                </c:pt>
                <c:pt idx="9">
                  <c:v>1.9E-3</c:v>
                </c:pt>
                <c:pt idx="10">
                  <c:v>1.1599999999999999E-2</c:v>
                </c:pt>
                <c:pt idx="11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2-4DA7-A034-A63465E38B20}"/>
            </c:ext>
          </c:extLst>
        </c:ser>
        <c:ser>
          <c:idx val="1"/>
          <c:order val="1"/>
          <c:tx>
            <c:strRef>
              <c:f>'33'!$J$13</c:f>
              <c:strCache>
                <c:ptCount val="1"/>
                <c:pt idx="0">
                  <c:v>Від 32 до 92 днів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'33'!$K$10:$V$11</c:f>
              <c:multiLvlStrCache>
                <c:ptCount val="12"/>
                <c:lvl>
                  <c:pt idx="0">
                    <c:v>ІІ.21</c:v>
                  </c:pt>
                  <c:pt idx="1">
                    <c:v>ІІІ.21</c:v>
                  </c:pt>
                  <c:pt idx="2">
                    <c:v>IV.20</c:v>
                  </c:pt>
                  <c:pt idx="3">
                    <c:v>І.22</c:v>
                  </c:pt>
                  <c:pt idx="4">
                    <c:v>ІІ.22</c:v>
                  </c:pt>
                  <c:pt idx="5">
                    <c:v>ІІІ.22</c:v>
                  </c:pt>
                  <c:pt idx="6">
                    <c:v>ІІ.21</c:v>
                  </c:pt>
                  <c:pt idx="7">
                    <c:v>ІІІ.21</c:v>
                  </c:pt>
                  <c:pt idx="8">
                    <c:v>IV.20</c:v>
                  </c:pt>
                  <c:pt idx="9">
                    <c:v>І.22</c:v>
                  </c:pt>
                  <c:pt idx="10">
                    <c:v>ІІ.22</c:v>
                  </c:pt>
                  <c:pt idx="11">
                    <c:v>ІІІ.22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'33'!$K$13:$V$13</c:f>
              <c:numCache>
                <c:formatCode>0%</c:formatCode>
                <c:ptCount val="12"/>
                <c:pt idx="0">
                  <c:v>0.1951</c:v>
                </c:pt>
                <c:pt idx="1">
                  <c:v>0.18590000000000001</c:v>
                </c:pt>
                <c:pt idx="2">
                  <c:v>0.1852</c:v>
                </c:pt>
                <c:pt idx="3">
                  <c:v>0.16320000000000001</c:v>
                </c:pt>
                <c:pt idx="4">
                  <c:v>4.8800000000000003E-2</c:v>
                </c:pt>
                <c:pt idx="5">
                  <c:v>0.1411</c:v>
                </c:pt>
                <c:pt idx="6">
                  <c:v>2.5100000000000001E-2</c:v>
                </c:pt>
                <c:pt idx="7">
                  <c:v>9.1999999999999998E-3</c:v>
                </c:pt>
                <c:pt idx="8">
                  <c:v>1.32E-2</c:v>
                </c:pt>
                <c:pt idx="9">
                  <c:v>5.8799999999999998E-2</c:v>
                </c:pt>
                <c:pt idx="10">
                  <c:v>7.6E-3</c:v>
                </c:pt>
                <c:pt idx="11">
                  <c:v>6.8999999999999999E-3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2-4DA7-A034-A63465E38B20}"/>
            </c:ext>
          </c:extLst>
        </c:ser>
        <c:ser>
          <c:idx val="2"/>
          <c:order val="2"/>
          <c:tx>
            <c:strRef>
              <c:f>'33'!$J$14</c:f>
              <c:strCache>
                <c:ptCount val="1"/>
                <c:pt idx="0">
                  <c:v>Від 93 днів до 1 року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'33'!$K$10:$V$11</c:f>
              <c:multiLvlStrCache>
                <c:ptCount val="12"/>
                <c:lvl>
                  <c:pt idx="0">
                    <c:v>ІІ.21</c:v>
                  </c:pt>
                  <c:pt idx="1">
                    <c:v>ІІІ.21</c:v>
                  </c:pt>
                  <c:pt idx="2">
                    <c:v>IV.20</c:v>
                  </c:pt>
                  <c:pt idx="3">
                    <c:v>І.22</c:v>
                  </c:pt>
                  <c:pt idx="4">
                    <c:v>ІІ.22</c:v>
                  </c:pt>
                  <c:pt idx="5">
                    <c:v>ІІІ.22</c:v>
                  </c:pt>
                  <c:pt idx="6">
                    <c:v>ІІ.21</c:v>
                  </c:pt>
                  <c:pt idx="7">
                    <c:v>ІІІ.21</c:v>
                  </c:pt>
                  <c:pt idx="8">
                    <c:v>IV.20</c:v>
                  </c:pt>
                  <c:pt idx="9">
                    <c:v>І.22</c:v>
                  </c:pt>
                  <c:pt idx="10">
                    <c:v>ІІ.22</c:v>
                  </c:pt>
                  <c:pt idx="11">
                    <c:v>ІІІ.22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'33'!$K$14:$V$14</c:f>
              <c:numCache>
                <c:formatCode>0%</c:formatCode>
                <c:ptCount val="12"/>
                <c:pt idx="0">
                  <c:v>0.1522</c:v>
                </c:pt>
                <c:pt idx="1">
                  <c:v>0.1217</c:v>
                </c:pt>
                <c:pt idx="2">
                  <c:v>0.12479999999999999</c:v>
                </c:pt>
                <c:pt idx="3">
                  <c:v>0.18029999999999999</c:v>
                </c:pt>
                <c:pt idx="4">
                  <c:v>0.52</c:v>
                </c:pt>
                <c:pt idx="5">
                  <c:v>0.31929999999999997</c:v>
                </c:pt>
                <c:pt idx="6">
                  <c:v>0.90469999999999995</c:v>
                </c:pt>
                <c:pt idx="7">
                  <c:v>0.88580000000000003</c:v>
                </c:pt>
                <c:pt idx="8">
                  <c:v>0.70250000000000001</c:v>
                </c:pt>
                <c:pt idx="9">
                  <c:v>0.81020000000000003</c:v>
                </c:pt>
                <c:pt idx="10">
                  <c:v>0.94579999999999997</c:v>
                </c:pt>
                <c:pt idx="11">
                  <c:v>0.90080000000000005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2-4DA7-A034-A63465E38B20}"/>
            </c:ext>
          </c:extLst>
        </c:ser>
        <c:ser>
          <c:idx val="3"/>
          <c:order val="3"/>
          <c:tx>
            <c:strRef>
              <c:f>'33'!$J$15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'33'!$K$10:$V$11</c:f>
              <c:multiLvlStrCache>
                <c:ptCount val="12"/>
                <c:lvl>
                  <c:pt idx="0">
                    <c:v>ІІ.21</c:v>
                  </c:pt>
                  <c:pt idx="1">
                    <c:v>ІІІ.21</c:v>
                  </c:pt>
                  <c:pt idx="2">
                    <c:v>IV.20</c:v>
                  </c:pt>
                  <c:pt idx="3">
                    <c:v>І.22</c:v>
                  </c:pt>
                  <c:pt idx="4">
                    <c:v>ІІ.22</c:v>
                  </c:pt>
                  <c:pt idx="5">
                    <c:v>ІІІ.22</c:v>
                  </c:pt>
                  <c:pt idx="6">
                    <c:v>ІІ.21</c:v>
                  </c:pt>
                  <c:pt idx="7">
                    <c:v>ІІІ.21</c:v>
                  </c:pt>
                  <c:pt idx="8">
                    <c:v>IV.20</c:v>
                  </c:pt>
                  <c:pt idx="9">
                    <c:v>І.22</c:v>
                  </c:pt>
                  <c:pt idx="10">
                    <c:v>ІІ.22</c:v>
                  </c:pt>
                  <c:pt idx="11">
                    <c:v>ІІІ.22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'33'!$K$15:$V$15</c:f>
              <c:numCache>
                <c:formatCode>0%</c:formatCode>
                <c:ptCount val="12"/>
                <c:pt idx="0">
                  <c:v>1.5599999999999999E-2</c:v>
                </c:pt>
                <c:pt idx="1">
                  <c:v>1.8800000000000001E-2</c:v>
                </c:pt>
                <c:pt idx="2">
                  <c:v>1.55E-2</c:v>
                </c:pt>
                <c:pt idx="3">
                  <c:v>1.15E-2</c:v>
                </c:pt>
                <c:pt idx="4">
                  <c:v>1.5100000000000001E-2</c:v>
                </c:pt>
                <c:pt idx="5">
                  <c:v>8.0000000000000002E-3</c:v>
                </c:pt>
                <c:pt idx="6">
                  <c:v>1.6299999999999999E-2</c:v>
                </c:pt>
                <c:pt idx="7">
                  <c:v>1.72E-2</c:v>
                </c:pt>
                <c:pt idx="8">
                  <c:v>2.63E-2</c:v>
                </c:pt>
                <c:pt idx="9">
                  <c:v>6.83E-2</c:v>
                </c:pt>
                <c:pt idx="10">
                  <c:v>3.3099999999999997E-2</c:v>
                </c:pt>
                <c:pt idx="11">
                  <c:v>2.69E-2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92-4DA7-A034-A63465E38B20}"/>
            </c:ext>
          </c:extLst>
        </c:ser>
        <c:ser>
          <c:idx val="4"/>
          <c:order val="4"/>
          <c:tx>
            <c:strRef>
              <c:f>'33'!$J$16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'33'!$K$10:$V$11</c:f>
              <c:multiLvlStrCache>
                <c:ptCount val="12"/>
                <c:lvl>
                  <c:pt idx="0">
                    <c:v>ІІ.21</c:v>
                  </c:pt>
                  <c:pt idx="1">
                    <c:v>ІІІ.21</c:v>
                  </c:pt>
                  <c:pt idx="2">
                    <c:v>IV.20</c:v>
                  </c:pt>
                  <c:pt idx="3">
                    <c:v>І.22</c:v>
                  </c:pt>
                  <c:pt idx="4">
                    <c:v>ІІ.22</c:v>
                  </c:pt>
                  <c:pt idx="5">
                    <c:v>ІІІ.22</c:v>
                  </c:pt>
                  <c:pt idx="6">
                    <c:v>ІІ.21</c:v>
                  </c:pt>
                  <c:pt idx="7">
                    <c:v>ІІІ.21</c:v>
                  </c:pt>
                  <c:pt idx="8">
                    <c:v>IV.20</c:v>
                  </c:pt>
                  <c:pt idx="9">
                    <c:v>І.22</c:v>
                  </c:pt>
                  <c:pt idx="10">
                    <c:v>ІІ.22</c:v>
                  </c:pt>
                  <c:pt idx="11">
                    <c:v>ІІІ.22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'33'!$K$16:$V$16</c:f>
              <c:numCache>
                <c:formatCode>0%</c:formatCode>
                <c:ptCount val="12"/>
                <c:pt idx="0">
                  <c:v>1.6299999999999999E-2</c:v>
                </c:pt>
                <c:pt idx="1">
                  <c:v>1.7399999999999999E-2</c:v>
                </c:pt>
                <c:pt idx="2">
                  <c:v>1.9900000000000001E-2</c:v>
                </c:pt>
                <c:pt idx="3">
                  <c:v>1.46E-2</c:v>
                </c:pt>
                <c:pt idx="4">
                  <c:v>4.4999999999999997E-3</c:v>
                </c:pt>
                <c:pt idx="5">
                  <c:v>4.1000000000000003E-3</c:v>
                </c:pt>
                <c:pt idx="6">
                  <c:v>8.6E-3</c:v>
                </c:pt>
                <c:pt idx="7">
                  <c:v>1.6299999999999999E-2</c:v>
                </c:pt>
                <c:pt idx="8">
                  <c:v>2.3800000000000002E-2</c:v>
                </c:pt>
                <c:pt idx="9">
                  <c:v>3.5499999999999997E-2</c:v>
                </c:pt>
                <c:pt idx="10">
                  <c:v>6.9999999999999999E-4</c:v>
                </c:pt>
                <c:pt idx="11">
                  <c:v>2.1899999999999999E-2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92-4DA7-A034-A63465E38B20}"/>
            </c:ext>
          </c:extLst>
        </c:ser>
        <c:ser>
          <c:idx val="5"/>
          <c:order val="5"/>
          <c:tx>
            <c:strRef>
              <c:f>'33'!$J$17</c:f>
              <c:strCache>
                <c:ptCount val="1"/>
                <c:pt idx="0">
                  <c:v>Більше 3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'33'!$K$10:$V$11</c:f>
              <c:multiLvlStrCache>
                <c:ptCount val="12"/>
                <c:lvl>
                  <c:pt idx="0">
                    <c:v>ІІ.21</c:v>
                  </c:pt>
                  <c:pt idx="1">
                    <c:v>ІІІ.21</c:v>
                  </c:pt>
                  <c:pt idx="2">
                    <c:v>IV.20</c:v>
                  </c:pt>
                  <c:pt idx="3">
                    <c:v>І.22</c:v>
                  </c:pt>
                  <c:pt idx="4">
                    <c:v>ІІ.22</c:v>
                  </c:pt>
                  <c:pt idx="5">
                    <c:v>ІІІ.22</c:v>
                  </c:pt>
                  <c:pt idx="6">
                    <c:v>ІІ.21</c:v>
                  </c:pt>
                  <c:pt idx="7">
                    <c:v>ІІІ.21</c:v>
                  </c:pt>
                  <c:pt idx="8">
                    <c:v>IV.20</c:v>
                  </c:pt>
                  <c:pt idx="9">
                    <c:v>І.22</c:v>
                  </c:pt>
                  <c:pt idx="10">
                    <c:v>ІІ.22</c:v>
                  </c:pt>
                  <c:pt idx="11">
                    <c:v>ІІІ.22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'33'!$K$17:$V$17</c:f>
              <c:numCache>
                <c:formatCode>0%</c:formatCode>
                <c:ptCount val="12"/>
                <c:pt idx="0">
                  <c:v>2.3599999999999999E-2</c:v>
                </c:pt>
                <c:pt idx="1">
                  <c:v>2.9700000000000001E-2</c:v>
                </c:pt>
                <c:pt idx="2">
                  <c:v>3.4599999999999999E-2</c:v>
                </c:pt>
                <c:pt idx="3">
                  <c:v>3.04E-2</c:v>
                </c:pt>
                <c:pt idx="4">
                  <c:v>2.07E-2</c:v>
                </c:pt>
                <c:pt idx="5">
                  <c:v>5.4199999999999998E-2</c:v>
                </c:pt>
                <c:pt idx="6">
                  <c:v>4.3200000000000002E-2</c:v>
                </c:pt>
                <c:pt idx="7">
                  <c:v>5.1200000000000002E-2</c:v>
                </c:pt>
                <c:pt idx="8">
                  <c:v>0.18529999999999999</c:v>
                </c:pt>
                <c:pt idx="9">
                  <c:v>2.53E-2</c:v>
                </c:pt>
                <c:pt idx="10">
                  <c:v>1.1000000000000001E-3</c:v>
                </c:pt>
                <c:pt idx="11">
                  <c:v>3.04E-2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92-4DA7-A034-A63465E3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'33'!$I$12</c:f>
              <c:strCache>
                <c:ptCount val="1"/>
                <c:pt idx="0">
                  <c:v>Up to 31 days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'33'!$K$8:$V$9</c:f>
              <c:multiLvlStrCache>
                <c:ptCount val="12"/>
                <c:lvl>
                  <c:pt idx="0">
                    <c:v>Q2.21</c:v>
                  </c:pt>
                  <c:pt idx="1">
                    <c:v>Q3.21</c:v>
                  </c:pt>
                  <c:pt idx="2">
                    <c:v>Q4.21</c:v>
                  </c:pt>
                  <c:pt idx="3">
                    <c:v>Q1.22</c:v>
                  </c:pt>
                  <c:pt idx="4">
                    <c:v>Q2.22</c:v>
                  </c:pt>
                  <c:pt idx="5">
                    <c:v>Q3.22</c:v>
                  </c:pt>
                  <c:pt idx="6">
                    <c:v>Q2.21</c:v>
                  </c:pt>
                  <c:pt idx="7">
                    <c:v>Q3.21</c:v>
                  </c:pt>
                  <c:pt idx="8">
                    <c:v>Q4.21</c:v>
                  </c:pt>
                  <c:pt idx="9">
                    <c:v>Q1.22</c:v>
                  </c:pt>
                  <c:pt idx="10">
                    <c:v>Q2.22</c:v>
                  </c:pt>
                  <c:pt idx="11">
                    <c:v>Q3.22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'33'!$K$12:$V$12</c:f>
              <c:numCache>
                <c:formatCode>0%</c:formatCode>
                <c:ptCount val="12"/>
                <c:pt idx="0">
                  <c:v>0.59709999999999996</c:v>
                </c:pt>
                <c:pt idx="1">
                  <c:v>0.62639999999999996</c:v>
                </c:pt>
                <c:pt idx="2">
                  <c:v>0.61990000000000001</c:v>
                </c:pt>
                <c:pt idx="3">
                  <c:v>0.59989999999999999</c:v>
                </c:pt>
                <c:pt idx="4">
                  <c:v>0.39100000000000001</c:v>
                </c:pt>
                <c:pt idx="5">
                  <c:v>0.4733</c:v>
                </c:pt>
                <c:pt idx="6">
                  <c:v>2.2000000000000001E-3</c:v>
                </c:pt>
                <c:pt idx="7">
                  <c:v>2.0299999999999999E-2</c:v>
                </c:pt>
                <c:pt idx="8">
                  <c:v>4.8899999999999999E-2</c:v>
                </c:pt>
                <c:pt idx="9">
                  <c:v>1.9E-3</c:v>
                </c:pt>
                <c:pt idx="10">
                  <c:v>1.1599999999999999E-2</c:v>
                </c:pt>
                <c:pt idx="11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1-451E-A0A7-9011F2F2A2D9}"/>
            </c:ext>
          </c:extLst>
        </c:ser>
        <c:ser>
          <c:idx val="1"/>
          <c:order val="1"/>
          <c:tx>
            <c:strRef>
              <c:f>'33'!$I$13</c:f>
              <c:strCache>
                <c:ptCount val="1"/>
                <c:pt idx="0">
                  <c:v>From 32 to 92 days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'33'!$K$8:$V$9</c:f>
              <c:multiLvlStrCache>
                <c:ptCount val="12"/>
                <c:lvl>
                  <c:pt idx="0">
                    <c:v>Q2.21</c:v>
                  </c:pt>
                  <c:pt idx="1">
                    <c:v>Q3.21</c:v>
                  </c:pt>
                  <c:pt idx="2">
                    <c:v>Q4.21</c:v>
                  </c:pt>
                  <c:pt idx="3">
                    <c:v>Q1.22</c:v>
                  </c:pt>
                  <c:pt idx="4">
                    <c:v>Q2.22</c:v>
                  </c:pt>
                  <c:pt idx="5">
                    <c:v>Q3.22</c:v>
                  </c:pt>
                  <c:pt idx="6">
                    <c:v>Q2.21</c:v>
                  </c:pt>
                  <c:pt idx="7">
                    <c:v>Q3.21</c:v>
                  </c:pt>
                  <c:pt idx="8">
                    <c:v>Q4.21</c:v>
                  </c:pt>
                  <c:pt idx="9">
                    <c:v>Q1.22</c:v>
                  </c:pt>
                  <c:pt idx="10">
                    <c:v>Q2.22</c:v>
                  </c:pt>
                  <c:pt idx="11">
                    <c:v>Q3.22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'33'!$K$13:$V$13</c:f>
              <c:numCache>
                <c:formatCode>0%</c:formatCode>
                <c:ptCount val="12"/>
                <c:pt idx="0">
                  <c:v>0.1951</c:v>
                </c:pt>
                <c:pt idx="1">
                  <c:v>0.18590000000000001</c:v>
                </c:pt>
                <c:pt idx="2">
                  <c:v>0.1852</c:v>
                </c:pt>
                <c:pt idx="3">
                  <c:v>0.16320000000000001</c:v>
                </c:pt>
                <c:pt idx="4">
                  <c:v>4.8800000000000003E-2</c:v>
                </c:pt>
                <c:pt idx="5">
                  <c:v>0.1411</c:v>
                </c:pt>
                <c:pt idx="6">
                  <c:v>2.5100000000000001E-2</c:v>
                </c:pt>
                <c:pt idx="7">
                  <c:v>9.1999999999999998E-3</c:v>
                </c:pt>
                <c:pt idx="8">
                  <c:v>1.32E-2</c:v>
                </c:pt>
                <c:pt idx="9">
                  <c:v>5.8799999999999998E-2</c:v>
                </c:pt>
                <c:pt idx="10">
                  <c:v>7.6E-3</c:v>
                </c:pt>
                <c:pt idx="11">
                  <c:v>6.8999999999999999E-3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1-451E-A0A7-9011F2F2A2D9}"/>
            </c:ext>
          </c:extLst>
        </c:ser>
        <c:ser>
          <c:idx val="2"/>
          <c:order val="2"/>
          <c:tx>
            <c:strRef>
              <c:f>'33'!$I$14</c:f>
              <c:strCache>
                <c:ptCount val="1"/>
                <c:pt idx="0">
                  <c:v>From 93 days to 1 year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'33'!$K$8:$V$9</c:f>
              <c:multiLvlStrCache>
                <c:ptCount val="12"/>
                <c:lvl>
                  <c:pt idx="0">
                    <c:v>Q2.21</c:v>
                  </c:pt>
                  <c:pt idx="1">
                    <c:v>Q3.21</c:v>
                  </c:pt>
                  <c:pt idx="2">
                    <c:v>Q4.21</c:v>
                  </c:pt>
                  <c:pt idx="3">
                    <c:v>Q1.22</c:v>
                  </c:pt>
                  <c:pt idx="4">
                    <c:v>Q2.22</c:v>
                  </c:pt>
                  <c:pt idx="5">
                    <c:v>Q3.22</c:v>
                  </c:pt>
                  <c:pt idx="6">
                    <c:v>Q2.21</c:v>
                  </c:pt>
                  <c:pt idx="7">
                    <c:v>Q3.21</c:v>
                  </c:pt>
                  <c:pt idx="8">
                    <c:v>Q4.21</c:v>
                  </c:pt>
                  <c:pt idx="9">
                    <c:v>Q1.22</c:v>
                  </c:pt>
                  <c:pt idx="10">
                    <c:v>Q2.22</c:v>
                  </c:pt>
                  <c:pt idx="11">
                    <c:v>Q3.22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'33'!$K$14:$V$14</c:f>
              <c:numCache>
                <c:formatCode>0%</c:formatCode>
                <c:ptCount val="12"/>
                <c:pt idx="0">
                  <c:v>0.1522</c:v>
                </c:pt>
                <c:pt idx="1">
                  <c:v>0.1217</c:v>
                </c:pt>
                <c:pt idx="2">
                  <c:v>0.12479999999999999</c:v>
                </c:pt>
                <c:pt idx="3">
                  <c:v>0.18029999999999999</c:v>
                </c:pt>
                <c:pt idx="4">
                  <c:v>0.52</c:v>
                </c:pt>
                <c:pt idx="5">
                  <c:v>0.31929999999999997</c:v>
                </c:pt>
                <c:pt idx="6">
                  <c:v>0.90469999999999995</c:v>
                </c:pt>
                <c:pt idx="7">
                  <c:v>0.88580000000000003</c:v>
                </c:pt>
                <c:pt idx="8">
                  <c:v>0.70250000000000001</c:v>
                </c:pt>
                <c:pt idx="9">
                  <c:v>0.81020000000000003</c:v>
                </c:pt>
                <c:pt idx="10">
                  <c:v>0.94579999999999997</c:v>
                </c:pt>
                <c:pt idx="11">
                  <c:v>0.90080000000000005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1-451E-A0A7-9011F2F2A2D9}"/>
            </c:ext>
          </c:extLst>
        </c:ser>
        <c:ser>
          <c:idx val="3"/>
          <c:order val="3"/>
          <c:tx>
            <c:strRef>
              <c:f>'33'!$I$15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'33'!$K$8:$V$9</c:f>
              <c:multiLvlStrCache>
                <c:ptCount val="12"/>
                <c:lvl>
                  <c:pt idx="0">
                    <c:v>Q2.21</c:v>
                  </c:pt>
                  <c:pt idx="1">
                    <c:v>Q3.21</c:v>
                  </c:pt>
                  <c:pt idx="2">
                    <c:v>Q4.21</c:v>
                  </c:pt>
                  <c:pt idx="3">
                    <c:v>Q1.22</c:v>
                  </c:pt>
                  <c:pt idx="4">
                    <c:v>Q2.22</c:v>
                  </c:pt>
                  <c:pt idx="5">
                    <c:v>Q3.22</c:v>
                  </c:pt>
                  <c:pt idx="6">
                    <c:v>Q2.21</c:v>
                  </c:pt>
                  <c:pt idx="7">
                    <c:v>Q3.21</c:v>
                  </c:pt>
                  <c:pt idx="8">
                    <c:v>Q4.21</c:v>
                  </c:pt>
                  <c:pt idx="9">
                    <c:v>Q1.22</c:v>
                  </c:pt>
                  <c:pt idx="10">
                    <c:v>Q2.22</c:v>
                  </c:pt>
                  <c:pt idx="11">
                    <c:v>Q3.22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'33'!$K$15:$V$15</c:f>
              <c:numCache>
                <c:formatCode>0%</c:formatCode>
                <c:ptCount val="12"/>
                <c:pt idx="0">
                  <c:v>1.5599999999999999E-2</c:v>
                </c:pt>
                <c:pt idx="1">
                  <c:v>1.8800000000000001E-2</c:v>
                </c:pt>
                <c:pt idx="2">
                  <c:v>1.55E-2</c:v>
                </c:pt>
                <c:pt idx="3">
                  <c:v>1.15E-2</c:v>
                </c:pt>
                <c:pt idx="4">
                  <c:v>1.5100000000000001E-2</c:v>
                </c:pt>
                <c:pt idx="5">
                  <c:v>8.0000000000000002E-3</c:v>
                </c:pt>
                <c:pt idx="6">
                  <c:v>1.6299999999999999E-2</c:v>
                </c:pt>
                <c:pt idx="7">
                  <c:v>1.72E-2</c:v>
                </c:pt>
                <c:pt idx="8">
                  <c:v>2.63E-2</c:v>
                </c:pt>
                <c:pt idx="9">
                  <c:v>6.83E-2</c:v>
                </c:pt>
                <c:pt idx="10">
                  <c:v>3.3099999999999997E-2</c:v>
                </c:pt>
                <c:pt idx="11">
                  <c:v>2.69E-2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21-451E-A0A7-9011F2F2A2D9}"/>
            </c:ext>
          </c:extLst>
        </c:ser>
        <c:ser>
          <c:idx val="4"/>
          <c:order val="4"/>
          <c:tx>
            <c:strRef>
              <c:f>'33'!$I$16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'33'!$K$8:$V$9</c:f>
              <c:multiLvlStrCache>
                <c:ptCount val="12"/>
                <c:lvl>
                  <c:pt idx="0">
                    <c:v>Q2.21</c:v>
                  </c:pt>
                  <c:pt idx="1">
                    <c:v>Q3.21</c:v>
                  </c:pt>
                  <c:pt idx="2">
                    <c:v>Q4.21</c:v>
                  </c:pt>
                  <c:pt idx="3">
                    <c:v>Q1.22</c:v>
                  </c:pt>
                  <c:pt idx="4">
                    <c:v>Q2.22</c:v>
                  </c:pt>
                  <c:pt idx="5">
                    <c:v>Q3.22</c:v>
                  </c:pt>
                  <c:pt idx="6">
                    <c:v>Q2.21</c:v>
                  </c:pt>
                  <c:pt idx="7">
                    <c:v>Q3.21</c:v>
                  </c:pt>
                  <c:pt idx="8">
                    <c:v>Q4.21</c:v>
                  </c:pt>
                  <c:pt idx="9">
                    <c:v>Q1.22</c:v>
                  </c:pt>
                  <c:pt idx="10">
                    <c:v>Q2.22</c:v>
                  </c:pt>
                  <c:pt idx="11">
                    <c:v>Q3.22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'33'!$K$16:$V$16</c:f>
              <c:numCache>
                <c:formatCode>0%</c:formatCode>
                <c:ptCount val="12"/>
                <c:pt idx="0">
                  <c:v>1.6299999999999999E-2</c:v>
                </c:pt>
                <c:pt idx="1">
                  <c:v>1.7399999999999999E-2</c:v>
                </c:pt>
                <c:pt idx="2">
                  <c:v>1.9900000000000001E-2</c:v>
                </c:pt>
                <c:pt idx="3">
                  <c:v>1.46E-2</c:v>
                </c:pt>
                <c:pt idx="4">
                  <c:v>4.4999999999999997E-3</c:v>
                </c:pt>
                <c:pt idx="5">
                  <c:v>4.1000000000000003E-3</c:v>
                </c:pt>
                <c:pt idx="6">
                  <c:v>8.6E-3</c:v>
                </c:pt>
                <c:pt idx="7">
                  <c:v>1.6299999999999999E-2</c:v>
                </c:pt>
                <c:pt idx="8">
                  <c:v>2.3800000000000002E-2</c:v>
                </c:pt>
                <c:pt idx="9">
                  <c:v>3.5499999999999997E-2</c:v>
                </c:pt>
                <c:pt idx="10">
                  <c:v>6.9999999999999999E-4</c:v>
                </c:pt>
                <c:pt idx="11">
                  <c:v>2.1899999999999999E-2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21-451E-A0A7-9011F2F2A2D9}"/>
            </c:ext>
          </c:extLst>
        </c:ser>
        <c:ser>
          <c:idx val="5"/>
          <c:order val="5"/>
          <c:tx>
            <c:strRef>
              <c:f>'33'!$I$17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'33'!$K$8:$V$9</c:f>
              <c:multiLvlStrCache>
                <c:ptCount val="12"/>
                <c:lvl>
                  <c:pt idx="0">
                    <c:v>Q2.21</c:v>
                  </c:pt>
                  <c:pt idx="1">
                    <c:v>Q3.21</c:v>
                  </c:pt>
                  <c:pt idx="2">
                    <c:v>Q4.21</c:v>
                  </c:pt>
                  <c:pt idx="3">
                    <c:v>Q1.22</c:v>
                  </c:pt>
                  <c:pt idx="4">
                    <c:v>Q2.22</c:v>
                  </c:pt>
                  <c:pt idx="5">
                    <c:v>Q3.22</c:v>
                  </c:pt>
                  <c:pt idx="6">
                    <c:v>Q2.21</c:v>
                  </c:pt>
                  <c:pt idx="7">
                    <c:v>Q3.21</c:v>
                  </c:pt>
                  <c:pt idx="8">
                    <c:v>Q4.21</c:v>
                  </c:pt>
                  <c:pt idx="9">
                    <c:v>Q1.22</c:v>
                  </c:pt>
                  <c:pt idx="10">
                    <c:v>Q2.22</c:v>
                  </c:pt>
                  <c:pt idx="11">
                    <c:v>Q3.22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'33'!$K$17:$V$17</c:f>
              <c:numCache>
                <c:formatCode>0%</c:formatCode>
                <c:ptCount val="12"/>
                <c:pt idx="0">
                  <c:v>2.3599999999999999E-2</c:v>
                </c:pt>
                <c:pt idx="1">
                  <c:v>2.9700000000000001E-2</c:v>
                </c:pt>
                <c:pt idx="2">
                  <c:v>3.4599999999999999E-2</c:v>
                </c:pt>
                <c:pt idx="3">
                  <c:v>3.04E-2</c:v>
                </c:pt>
                <c:pt idx="4">
                  <c:v>2.07E-2</c:v>
                </c:pt>
                <c:pt idx="5">
                  <c:v>5.4199999999999998E-2</c:v>
                </c:pt>
                <c:pt idx="6">
                  <c:v>4.3200000000000002E-2</c:v>
                </c:pt>
                <c:pt idx="7">
                  <c:v>5.1200000000000002E-2</c:v>
                </c:pt>
                <c:pt idx="8">
                  <c:v>0.18529999999999999</c:v>
                </c:pt>
                <c:pt idx="9">
                  <c:v>2.53E-2</c:v>
                </c:pt>
                <c:pt idx="10">
                  <c:v>1.1000000000000001E-3</c:v>
                </c:pt>
                <c:pt idx="11">
                  <c:v>3.04E-2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21-451E-A0A7-9011F2F2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478583330610648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'34'!$I$11</c:f>
              <c:strCache>
                <c:ptCount val="1"/>
                <c:pt idx="0">
                  <c:v>Обсяг операцій факторингу,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'34'!$J$10:$X$10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'34'!$J$11:$X$11</c:f>
              <c:numCache>
                <c:formatCode>0.0</c:formatCode>
                <c:ptCount val="15"/>
                <c:pt idx="0">
                  <c:v>10.08</c:v>
                </c:pt>
                <c:pt idx="1">
                  <c:v>13.89</c:v>
                </c:pt>
                <c:pt idx="2">
                  <c:v>13.77</c:v>
                </c:pt>
                <c:pt idx="3">
                  <c:v>18.73</c:v>
                </c:pt>
                <c:pt idx="4">
                  <c:v>21.99</c:v>
                </c:pt>
                <c:pt idx="5">
                  <c:v>21.03</c:v>
                </c:pt>
                <c:pt idx="6">
                  <c:v>19.21</c:v>
                </c:pt>
                <c:pt idx="7">
                  <c:v>22.56</c:v>
                </c:pt>
                <c:pt idx="8">
                  <c:v>14.26</c:v>
                </c:pt>
                <c:pt idx="9">
                  <c:v>17.989999999999998</c:v>
                </c:pt>
                <c:pt idx="10">
                  <c:v>13.35</c:v>
                </c:pt>
                <c:pt idx="11">
                  <c:v>29.38</c:v>
                </c:pt>
                <c:pt idx="12">
                  <c:v>10.11</c:v>
                </c:pt>
                <c:pt idx="13">
                  <c:v>9.19</c:v>
                </c:pt>
                <c:pt idx="14">
                  <c:v>11.12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4-4039-B378-55A35B24A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'34'!$I$12</c:f>
              <c:strCache>
                <c:ptCount val="1"/>
                <c:pt idx="0">
                  <c:v>Кількість договорів, тис. од.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'34'!$J$10:$X$10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'34'!$J$12:$X$12</c:f>
              <c:numCache>
                <c:formatCode>0.0</c:formatCode>
                <c:ptCount val="15"/>
                <c:pt idx="0">
                  <c:v>7.04</c:v>
                </c:pt>
                <c:pt idx="1">
                  <c:v>7.67</c:v>
                </c:pt>
                <c:pt idx="2">
                  <c:v>8.6300000000000008</c:v>
                </c:pt>
                <c:pt idx="3">
                  <c:v>8.0299999999999994</c:v>
                </c:pt>
                <c:pt idx="4">
                  <c:v>16.260000000000002</c:v>
                </c:pt>
                <c:pt idx="5">
                  <c:v>15.83</c:v>
                </c:pt>
                <c:pt idx="6">
                  <c:v>6.96</c:v>
                </c:pt>
                <c:pt idx="7">
                  <c:v>6.67</c:v>
                </c:pt>
                <c:pt idx="8">
                  <c:v>6.42</c:v>
                </c:pt>
                <c:pt idx="9">
                  <c:v>7.15</c:v>
                </c:pt>
                <c:pt idx="10">
                  <c:v>6.97</c:v>
                </c:pt>
                <c:pt idx="11">
                  <c:v>63.8</c:v>
                </c:pt>
                <c:pt idx="12">
                  <c:v>3.28</c:v>
                </c:pt>
                <c:pt idx="13">
                  <c:v>1.87</c:v>
                </c:pt>
                <c:pt idx="14">
                  <c:v>4.6100000000000003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4-4039-B378-55A35B24A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'34'!$H$11</c:f>
              <c:strCache>
                <c:ptCount val="1"/>
                <c:pt idx="0">
                  <c:v>Volume of factoring operations,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'34'!$J$9:$X$9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'34'!$J$11:$X$11</c:f>
              <c:numCache>
                <c:formatCode>0.0</c:formatCode>
                <c:ptCount val="15"/>
                <c:pt idx="0">
                  <c:v>10.08</c:v>
                </c:pt>
                <c:pt idx="1">
                  <c:v>13.89</c:v>
                </c:pt>
                <c:pt idx="2">
                  <c:v>13.77</c:v>
                </c:pt>
                <c:pt idx="3">
                  <c:v>18.73</c:v>
                </c:pt>
                <c:pt idx="4">
                  <c:v>21.99</c:v>
                </c:pt>
                <c:pt idx="5">
                  <c:v>21.03</c:v>
                </c:pt>
                <c:pt idx="6">
                  <c:v>19.21</c:v>
                </c:pt>
                <c:pt idx="7">
                  <c:v>22.56</c:v>
                </c:pt>
                <c:pt idx="8">
                  <c:v>14.26</c:v>
                </c:pt>
                <c:pt idx="9">
                  <c:v>17.989999999999998</c:v>
                </c:pt>
                <c:pt idx="10">
                  <c:v>13.35</c:v>
                </c:pt>
                <c:pt idx="11">
                  <c:v>29.38</c:v>
                </c:pt>
                <c:pt idx="12">
                  <c:v>10.11</c:v>
                </c:pt>
                <c:pt idx="13">
                  <c:v>9.19</c:v>
                </c:pt>
                <c:pt idx="14">
                  <c:v>11.12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C-4F35-BF33-6E9A8A2C2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'34'!$H$12</c:f>
              <c:strCache>
                <c:ptCount val="1"/>
                <c:pt idx="0">
                  <c:v>Number of contracts, thousands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'34'!$J$9:$X$9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'34'!$J$12:$X$12</c:f>
              <c:numCache>
                <c:formatCode>0.0</c:formatCode>
                <c:ptCount val="15"/>
                <c:pt idx="0">
                  <c:v>7.04</c:v>
                </c:pt>
                <c:pt idx="1">
                  <c:v>7.67</c:v>
                </c:pt>
                <c:pt idx="2">
                  <c:v>8.6300000000000008</c:v>
                </c:pt>
                <c:pt idx="3">
                  <c:v>8.0299999999999994</c:v>
                </c:pt>
                <c:pt idx="4">
                  <c:v>16.260000000000002</c:v>
                </c:pt>
                <c:pt idx="5">
                  <c:v>15.83</c:v>
                </c:pt>
                <c:pt idx="6">
                  <c:v>6.96</c:v>
                </c:pt>
                <c:pt idx="7">
                  <c:v>6.67</c:v>
                </c:pt>
                <c:pt idx="8">
                  <c:v>6.42</c:v>
                </c:pt>
                <c:pt idx="9">
                  <c:v>7.15</c:v>
                </c:pt>
                <c:pt idx="10">
                  <c:v>6.97</c:v>
                </c:pt>
                <c:pt idx="11">
                  <c:v>63.8</c:v>
                </c:pt>
                <c:pt idx="12">
                  <c:v>3.28</c:v>
                </c:pt>
                <c:pt idx="13">
                  <c:v>1.87</c:v>
                </c:pt>
                <c:pt idx="14">
                  <c:v>4.6100000000000003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C-4F35-BF33-6E9A8A2C2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'35'!$H$10</c:f>
              <c:strCache>
                <c:ptCount val="1"/>
                <c:pt idx="0">
                  <c:v>Будівельне обладнання та техніка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'35'!$J$9:$S$9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'35'!$J$10:$S$10</c:f>
              <c:numCache>
                <c:formatCode>0.0</c:formatCode>
                <c:ptCount val="10"/>
                <c:pt idx="0">
                  <c:v>0.28999999999999998</c:v>
                </c:pt>
                <c:pt idx="1">
                  <c:v>0.49</c:v>
                </c:pt>
                <c:pt idx="2">
                  <c:v>0.54</c:v>
                </c:pt>
                <c:pt idx="3">
                  <c:v>0.26</c:v>
                </c:pt>
                <c:pt idx="4">
                  <c:v>0.74</c:v>
                </c:pt>
                <c:pt idx="5">
                  <c:v>0.7</c:v>
                </c:pt>
                <c:pt idx="6">
                  <c:v>0.59</c:v>
                </c:pt>
                <c:pt idx="7">
                  <c:v>0.35</c:v>
                </c:pt>
                <c:pt idx="8">
                  <c:v>0.02</c:v>
                </c:pt>
                <c:pt idx="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4-40BC-85D5-63416D2DF3DE}"/>
            </c:ext>
          </c:extLst>
        </c:ser>
        <c:ser>
          <c:idx val="1"/>
          <c:order val="1"/>
          <c:tx>
            <c:strRef>
              <c:f>'35'!$H$11</c:f>
              <c:strCache>
                <c:ptCount val="1"/>
                <c:pt idx="0">
                  <c:v>С/г обладнання та техніка (крім транспорту)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'35'!$J$9:$S$9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'35'!$J$11:$S$11</c:f>
              <c:numCache>
                <c:formatCode>0.0</c:formatCode>
                <c:ptCount val="10"/>
                <c:pt idx="0">
                  <c:v>1.93</c:v>
                </c:pt>
                <c:pt idx="1">
                  <c:v>1.96</c:v>
                </c:pt>
                <c:pt idx="2">
                  <c:v>1.58</c:v>
                </c:pt>
                <c:pt idx="3">
                  <c:v>2.59</c:v>
                </c:pt>
                <c:pt idx="4">
                  <c:v>3.68</c:v>
                </c:pt>
                <c:pt idx="5">
                  <c:v>4.72</c:v>
                </c:pt>
                <c:pt idx="6">
                  <c:v>2.74</c:v>
                </c:pt>
                <c:pt idx="7">
                  <c:v>1.36</c:v>
                </c:pt>
                <c:pt idx="8">
                  <c:v>0.86</c:v>
                </c:pt>
                <c:pt idx="9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4-40BC-85D5-63416D2DF3DE}"/>
            </c:ext>
          </c:extLst>
        </c:ser>
        <c:ser>
          <c:idx val="2"/>
          <c:order val="2"/>
          <c:tx>
            <c:strRef>
              <c:f>'35'!$H$12</c:f>
              <c:strCache>
                <c:ptCount val="1"/>
                <c:pt idx="0">
                  <c:v>Інше обладнання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'35'!$J$9:$S$9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'35'!$J$12:$S$12</c:f>
              <c:numCache>
                <c:formatCode>0.0</c:formatCode>
                <c:ptCount val="10"/>
                <c:pt idx="0">
                  <c:v>0.1</c:v>
                </c:pt>
                <c:pt idx="1">
                  <c:v>0.19</c:v>
                </c:pt>
                <c:pt idx="2">
                  <c:v>0.65</c:v>
                </c:pt>
                <c:pt idx="3">
                  <c:v>0.46</c:v>
                </c:pt>
                <c:pt idx="4">
                  <c:v>0.32</c:v>
                </c:pt>
                <c:pt idx="5">
                  <c:v>0.43</c:v>
                </c:pt>
                <c:pt idx="6">
                  <c:v>0.42</c:v>
                </c:pt>
                <c:pt idx="7">
                  <c:v>0.14000000000000001</c:v>
                </c:pt>
                <c:pt idx="8">
                  <c:v>0.06</c:v>
                </c:pt>
                <c:pt idx="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4-40BC-85D5-63416D2DF3DE}"/>
            </c:ext>
          </c:extLst>
        </c:ser>
        <c:ser>
          <c:idx val="3"/>
          <c:order val="3"/>
          <c:tx>
            <c:strRef>
              <c:f>'35'!$H$13</c:f>
              <c:strCache>
                <c:ptCount val="1"/>
                <c:pt idx="0">
                  <c:v>Легкові автомобілі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'35'!$J$9:$S$9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'35'!$J$13:$S$13</c:f>
              <c:numCache>
                <c:formatCode>0.0</c:formatCode>
                <c:ptCount val="10"/>
                <c:pt idx="0">
                  <c:v>1.28</c:v>
                </c:pt>
                <c:pt idx="1">
                  <c:v>1.91</c:v>
                </c:pt>
                <c:pt idx="2">
                  <c:v>2.3199999999999998</c:v>
                </c:pt>
                <c:pt idx="3">
                  <c:v>2.11</c:v>
                </c:pt>
                <c:pt idx="4">
                  <c:v>2.94</c:v>
                </c:pt>
                <c:pt idx="5">
                  <c:v>3.24</c:v>
                </c:pt>
                <c:pt idx="6">
                  <c:v>4.24</c:v>
                </c:pt>
                <c:pt idx="7">
                  <c:v>1.31</c:v>
                </c:pt>
                <c:pt idx="8">
                  <c:v>0.32</c:v>
                </c:pt>
                <c:pt idx="9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4-40BC-85D5-63416D2DF3DE}"/>
            </c:ext>
          </c:extLst>
        </c:ser>
        <c:ser>
          <c:idx val="4"/>
          <c:order val="4"/>
          <c:tx>
            <c:strRef>
              <c:f>'35'!$H$14</c:f>
              <c:strCache>
                <c:ptCount val="1"/>
                <c:pt idx="0">
                  <c:v>Автотранспорт для перевезення вантажів та пасажирів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'35'!$J$9:$S$9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'35'!$J$14:$S$14</c:f>
              <c:numCache>
                <c:formatCode>0.0</c:formatCode>
                <c:ptCount val="10"/>
                <c:pt idx="0">
                  <c:v>1.1000000000000001</c:v>
                </c:pt>
                <c:pt idx="1">
                  <c:v>2.1</c:v>
                </c:pt>
                <c:pt idx="2">
                  <c:v>2.06</c:v>
                </c:pt>
                <c:pt idx="3">
                  <c:v>1.55</c:v>
                </c:pt>
                <c:pt idx="4">
                  <c:v>2.87</c:v>
                </c:pt>
                <c:pt idx="5">
                  <c:v>2.46</c:v>
                </c:pt>
                <c:pt idx="6">
                  <c:v>1.76</c:v>
                </c:pt>
                <c:pt idx="7">
                  <c:v>1.1599999999999999</c:v>
                </c:pt>
                <c:pt idx="8">
                  <c:v>0.3</c:v>
                </c:pt>
                <c:pt idx="9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4-40BC-85D5-63416D2DF3DE}"/>
            </c:ext>
          </c:extLst>
        </c:ser>
        <c:ser>
          <c:idx val="5"/>
          <c:order val="5"/>
          <c:tx>
            <c:strRef>
              <c:f>'35'!$H$15</c:f>
              <c:strCache>
                <c:ptCount val="1"/>
                <c:pt idx="0">
                  <c:v>Інший транспорт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'35'!$J$9:$S$9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'35'!$J$15:$S$15</c:f>
              <c:numCache>
                <c:formatCode>0.0</c:formatCode>
                <c:ptCount val="10"/>
                <c:pt idx="0">
                  <c:v>0.18</c:v>
                </c:pt>
                <c:pt idx="1">
                  <c:v>0.41</c:v>
                </c:pt>
                <c:pt idx="2">
                  <c:v>2.02</c:v>
                </c:pt>
                <c:pt idx="3">
                  <c:v>0.26</c:v>
                </c:pt>
                <c:pt idx="4">
                  <c:v>0.42</c:v>
                </c:pt>
                <c:pt idx="5">
                  <c:v>0.73</c:v>
                </c:pt>
                <c:pt idx="6">
                  <c:v>0.56999999999999995</c:v>
                </c:pt>
                <c:pt idx="7">
                  <c:v>0.18</c:v>
                </c:pt>
                <c:pt idx="8">
                  <c:v>0</c:v>
                </c:pt>
                <c:pt idx="9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4-40BC-85D5-63416D2DF3DE}"/>
            </c:ext>
          </c:extLst>
        </c:ser>
        <c:ser>
          <c:idx val="6"/>
          <c:order val="6"/>
          <c:tx>
            <c:strRef>
              <c:f>'35'!$H$16</c:f>
              <c:strCache>
                <c:ptCount val="1"/>
                <c:pt idx="0">
                  <c:v>Будівлі та споруди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'35'!$J$9:$S$9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'35'!$J$16:$S$16</c:f>
              <c:numCache>
                <c:formatCode>0.0</c:formatCode>
                <c:ptCount val="10"/>
                <c:pt idx="0">
                  <c:v>0.33</c:v>
                </c:pt>
                <c:pt idx="1">
                  <c:v>0.56000000000000005</c:v>
                </c:pt>
                <c:pt idx="2">
                  <c:v>0.26</c:v>
                </c:pt>
                <c:pt idx="3">
                  <c:v>0.03</c:v>
                </c:pt>
                <c:pt idx="4">
                  <c:v>0.05</c:v>
                </c:pt>
                <c:pt idx="5">
                  <c:v>0.21</c:v>
                </c:pt>
                <c:pt idx="6">
                  <c:v>0.21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4-40BC-85D5-63416D2DF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4.8290094339622641E-2"/>
          <c:w val="0.85421864279413207"/>
          <c:h val="0.69223694473332342"/>
        </c:manualLayout>
      </c:layout>
      <c:lineChart>
        <c:grouping val="standard"/>
        <c:varyColors val="0"/>
        <c:ser>
          <c:idx val="0"/>
          <c:order val="0"/>
          <c:tx>
            <c:strRef>
              <c:f>'4'!$I$13</c:f>
              <c:strCache>
                <c:ptCount val="1"/>
                <c:pt idx="0">
                  <c:v>Ломбарди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'4'!$J$13:$N$13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0.92200000000000004</c:v>
                </c:pt>
                <c:pt idx="2">
                  <c:v>0.91010000000000002</c:v>
                </c:pt>
                <c:pt idx="3">
                  <c:v>0.90980000000000005</c:v>
                </c:pt>
                <c:pt idx="4">
                  <c:v>0.90480000000000005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2-433F-8009-5A16E37F1FF7}"/>
            </c:ext>
          </c:extLst>
        </c:ser>
        <c:ser>
          <c:idx val="1"/>
          <c:order val="1"/>
          <c:tx>
            <c:strRef>
              <c:f>'4'!$I$14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'4'!$J$14:$N$14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0.87460000000000004</c:v>
                </c:pt>
                <c:pt idx="2">
                  <c:v>0.8377</c:v>
                </c:pt>
                <c:pt idx="3">
                  <c:v>0.81110000000000004</c:v>
                </c:pt>
                <c:pt idx="4">
                  <c:v>0.76570000000000005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2-433F-8009-5A16E37F1FF7}"/>
            </c:ext>
          </c:extLst>
        </c:ser>
        <c:ser>
          <c:idx val="2"/>
          <c:order val="2"/>
          <c:tx>
            <c:strRef>
              <c:f>'4'!$I$15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'4'!$J$15:$N$15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0.95550000000000002</c:v>
                </c:pt>
                <c:pt idx="2">
                  <c:v>0.71020000000000005</c:v>
                </c:pt>
                <c:pt idx="3">
                  <c:v>0.68910000000000005</c:v>
                </c:pt>
                <c:pt idx="4">
                  <c:v>0.62490000000000001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12-433F-8009-5A16E37F1FF7}"/>
            </c:ext>
          </c:extLst>
        </c:ser>
        <c:ser>
          <c:idx val="3"/>
          <c:order val="3"/>
          <c:tx>
            <c:strRef>
              <c:f>'4'!$I$16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'4'!$J$16:$N$16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0.97519999999999996</c:v>
                </c:pt>
                <c:pt idx="2">
                  <c:v>0.97340000000000004</c:v>
                </c:pt>
                <c:pt idx="3">
                  <c:v>0.96819999999999995</c:v>
                </c:pt>
                <c:pt idx="4">
                  <c:v>0.95840000000000003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12-433F-8009-5A16E37F1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107520"/>
        <c:axId val="1331109184"/>
      </c:lineChart>
      <c:catAx>
        <c:axId val="133110752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31109184"/>
        <c:crosses val="autoZero"/>
        <c:auto val="0"/>
        <c:lblAlgn val="ctr"/>
        <c:lblOffset val="100"/>
        <c:noMultiLvlLbl val="0"/>
      </c:catAx>
      <c:valAx>
        <c:axId val="1331109184"/>
        <c:scaling>
          <c:orientation val="minMax"/>
          <c:max val="1.1000000000000001"/>
          <c:min val="0.60000000000000009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31107520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1721698113207542"/>
          <c:w val="1"/>
          <c:h val="0.1827830188679245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'35'!$G$10</c:f>
              <c:strCache>
                <c:ptCount val="1"/>
                <c:pt idx="0">
                  <c:v>Construction equipment and machinery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'35'!$J$8:$S$8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'35'!$J$10:$S$10</c:f>
              <c:numCache>
                <c:formatCode>0.0</c:formatCode>
                <c:ptCount val="10"/>
                <c:pt idx="0">
                  <c:v>0.28999999999999998</c:v>
                </c:pt>
                <c:pt idx="1">
                  <c:v>0.49</c:v>
                </c:pt>
                <c:pt idx="2">
                  <c:v>0.54</c:v>
                </c:pt>
                <c:pt idx="3">
                  <c:v>0.26</c:v>
                </c:pt>
                <c:pt idx="4">
                  <c:v>0.74</c:v>
                </c:pt>
                <c:pt idx="5">
                  <c:v>0.7</c:v>
                </c:pt>
                <c:pt idx="6">
                  <c:v>0.59</c:v>
                </c:pt>
                <c:pt idx="7">
                  <c:v>0.35</c:v>
                </c:pt>
                <c:pt idx="8">
                  <c:v>0.02</c:v>
                </c:pt>
                <c:pt idx="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6-4414-A054-E1154A361ED4}"/>
            </c:ext>
          </c:extLst>
        </c:ser>
        <c:ser>
          <c:idx val="1"/>
          <c:order val="1"/>
          <c:tx>
            <c:strRef>
              <c:f>'35'!$G$11</c:f>
              <c:strCache>
                <c:ptCount val="1"/>
                <c:pt idx="0">
                  <c:v>Agricultural equipment and machinery (except transport)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'35'!$J$8:$S$8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'35'!$J$11:$S$11</c:f>
              <c:numCache>
                <c:formatCode>0.0</c:formatCode>
                <c:ptCount val="10"/>
                <c:pt idx="0">
                  <c:v>1.93</c:v>
                </c:pt>
                <c:pt idx="1">
                  <c:v>1.96</c:v>
                </c:pt>
                <c:pt idx="2">
                  <c:v>1.58</c:v>
                </c:pt>
                <c:pt idx="3">
                  <c:v>2.59</c:v>
                </c:pt>
                <c:pt idx="4">
                  <c:v>3.68</c:v>
                </c:pt>
                <c:pt idx="5">
                  <c:v>4.72</c:v>
                </c:pt>
                <c:pt idx="6">
                  <c:v>2.74</c:v>
                </c:pt>
                <c:pt idx="7">
                  <c:v>1.36</c:v>
                </c:pt>
                <c:pt idx="8">
                  <c:v>0.86</c:v>
                </c:pt>
                <c:pt idx="9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6-4414-A054-E1154A361ED4}"/>
            </c:ext>
          </c:extLst>
        </c:ser>
        <c:ser>
          <c:idx val="2"/>
          <c:order val="2"/>
          <c:tx>
            <c:strRef>
              <c:f>'35'!$G$12</c:f>
              <c:strCache>
                <c:ptCount val="1"/>
                <c:pt idx="0">
                  <c:v>Other equipment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'35'!$J$8:$S$8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'35'!$J$12:$S$12</c:f>
              <c:numCache>
                <c:formatCode>0.0</c:formatCode>
                <c:ptCount val="10"/>
                <c:pt idx="0">
                  <c:v>0.1</c:v>
                </c:pt>
                <c:pt idx="1">
                  <c:v>0.19</c:v>
                </c:pt>
                <c:pt idx="2">
                  <c:v>0.65</c:v>
                </c:pt>
                <c:pt idx="3">
                  <c:v>0.46</c:v>
                </c:pt>
                <c:pt idx="4">
                  <c:v>0.32</c:v>
                </c:pt>
                <c:pt idx="5">
                  <c:v>0.43</c:v>
                </c:pt>
                <c:pt idx="6">
                  <c:v>0.42</c:v>
                </c:pt>
                <c:pt idx="7">
                  <c:v>0.14000000000000001</c:v>
                </c:pt>
                <c:pt idx="8">
                  <c:v>0.06</c:v>
                </c:pt>
                <c:pt idx="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C6-4414-A054-E1154A361ED4}"/>
            </c:ext>
          </c:extLst>
        </c:ser>
        <c:ser>
          <c:idx val="3"/>
          <c:order val="3"/>
          <c:tx>
            <c:strRef>
              <c:f>'35'!$G$13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'35'!$J$8:$S$8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'35'!$J$13:$S$13</c:f>
              <c:numCache>
                <c:formatCode>0.0</c:formatCode>
                <c:ptCount val="10"/>
                <c:pt idx="0">
                  <c:v>1.28</c:v>
                </c:pt>
                <c:pt idx="1">
                  <c:v>1.91</c:v>
                </c:pt>
                <c:pt idx="2">
                  <c:v>2.3199999999999998</c:v>
                </c:pt>
                <c:pt idx="3">
                  <c:v>2.11</c:v>
                </c:pt>
                <c:pt idx="4">
                  <c:v>2.94</c:v>
                </c:pt>
                <c:pt idx="5">
                  <c:v>3.24</c:v>
                </c:pt>
                <c:pt idx="6">
                  <c:v>4.24</c:v>
                </c:pt>
                <c:pt idx="7">
                  <c:v>1.31</c:v>
                </c:pt>
                <c:pt idx="8">
                  <c:v>0.32</c:v>
                </c:pt>
                <c:pt idx="9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C6-4414-A054-E1154A361ED4}"/>
            </c:ext>
          </c:extLst>
        </c:ser>
        <c:ser>
          <c:idx val="4"/>
          <c:order val="4"/>
          <c:tx>
            <c:strRef>
              <c:f>'35'!$G$14</c:f>
              <c:strCache>
                <c:ptCount val="1"/>
                <c:pt idx="0">
                  <c:v>Commercial motor vehicles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'35'!$J$8:$S$8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'35'!$J$14:$S$14</c:f>
              <c:numCache>
                <c:formatCode>0.0</c:formatCode>
                <c:ptCount val="10"/>
                <c:pt idx="0">
                  <c:v>1.1000000000000001</c:v>
                </c:pt>
                <c:pt idx="1">
                  <c:v>2.1</c:v>
                </c:pt>
                <c:pt idx="2">
                  <c:v>2.06</c:v>
                </c:pt>
                <c:pt idx="3">
                  <c:v>1.55</c:v>
                </c:pt>
                <c:pt idx="4">
                  <c:v>2.87</c:v>
                </c:pt>
                <c:pt idx="5">
                  <c:v>2.46</c:v>
                </c:pt>
                <c:pt idx="6">
                  <c:v>1.76</c:v>
                </c:pt>
                <c:pt idx="7">
                  <c:v>1.1599999999999999</c:v>
                </c:pt>
                <c:pt idx="8">
                  <c:v>0.3</c:v>
                </c:pt>
                <c:pt idx="9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C6-4414-A054-E1154A361ED4}"/>
            </c:ext>
          </c:extLst>
        </c:ser>
        <c:ser>
          <c:idx val="5"/>
          <c:order val="5"/>
          <c:tx>
            <c:strRef>
              <c:f>'35'!$G$15</c:f>
              <c:strCache>
                <c:ptCount val="1"/>
                <c:pt idx="0">
                  <c:v>Other vehicles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'35'!$J$8:$S$8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'35'!$J$15:$S$15</c:f>
              <c:numCache>
                <c:formatCode>0.0</c:formatCode>
                <c:ptCount val="10"/>
                <c:pt idx="0">
                  <c:v>0.18</c:v>
                </c:pt>
                <c:pt idx="1">
                  <c:v>0.41</c:v>
                </c:pt>
                <c:pt idx="2">
                  <c:v>2.02</c:v>
                </c:pt>
                <c:pt idx="3">
                  <c:v>0.26</c:v>
                </c:pt>
                <c:pt idx="4">
                  <c:v>0.42</c:v>
                </c:pt>
                <c:pt idx="5">
                  <c:v>0.73</c:v>
                </c:pt>
                <c:pt idx="6">
                  <c:v>0.56999999999999995</c:v>
                </c:pt>
                <c:pt idx="7">
                  <c:v>0.18</c:v>
                </c:pt>
                <c:pt idx="8">
                  <c:v>0</c:v>
                </c:pt>
                <c:pt idx="9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C6-4414-A054-E1154A361ED4}"/>
            </c:ext>
          </c:extLst>
        </c:ser>
        <c:ser>
          <c:idx val="6"/>
          <c:order val="6"/>
          <c:tx>
            <c:strRef>
              <c:f>'35'!$G$16</c:f>
              <c:strCache>
                <c:ptCount val="1"/>
                <c:pt idx="0">
                  <c:v>Buildings and structures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'35'!$J$8:$S$8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'35'!$J$16:$S$16</c:f>
              <c:numCache>
                <c:formatCode>0.0</c:formatCode>
                <c:ptCount val="10"/>
                <c:pt idx="0">
                  <c:v>0.33</c:v>
                </c:pt>
                <c:pt idx="1">
                  <c:v>0.56000000000000005</c:v>
                </c:pt>
                <c:pt idx="2">
                  <c:v>0.26</c:v>
                </c:pt>
                <c:pt idx="3">
                  <c:v>0.03</c:v>
                </c:pt>
                <c:pt idx="4">
                  <c:v>0.05</c:v>
                </c:pt>
                <c:pt idx="5">
                  <c:v>0.21</c:v>
                </c:pt>
                <c:pt idx="6">
                  <c:v>0.21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C6-4414-A054-E1154A36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'36'!$I$9</c:f>
              <c:strCache>
                <c:ptCount val="1"/>
                <c:pt idx="0">
                  <c:v>До 1 року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'36'!$J$8:$S$8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'36'!$J$9:$S$9</c:f>
              <c:numCache>
                <c:formatCode>#,##0.00</c:formatCode>
                <c:ptCount val="10"/>
                <c:pt idx="0">
                  <c:v>0.36</c:v>
                </c:pt>
                <c:pt idx="1">
                  <c:v>0.4</c:v>
                </c:pt>
                <c:pt idx="2">
                  <c:v>0.66</c:v>
                </c:pt>
                <c:pt idx="3">
                  <c:v>0.33</c:v>
                </c:pt>
                <c:pt idx="4">
                  <c:v>0.54</c:v>
                </c:pt>
                <c:pt idx="5">
                  <c:v>0.63</c:v>
                </c:pt>
                <c:pt idx="6">
                  <c:v>0.79</c:v>
                </c:pt>
                <c:pt idx="7">
                  <c:v>0.22</c:v>
                </c:pt>
                <c:pt idx="8">
                  <c:v>0.12</c:v>
                </c:pt>
                <c:pt idx="9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F-45C7-B0E4-787D4D984EC8}"/>
            </c:ext>
          </c:extLst>
        </c:ser>
        <c:ser>
          <c:idx val="1"/>
          <c:order val="1"/>
          <c:tx>
            <c:strRef>
              <c:f>'36'!$I$10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'36'!$J$8:$S$8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'36'!$J$10:$S$10</c:f>
              <c:numCache>
                <c:formatCode>#,##0.00</c:formatCode>
                <c:ptCount val="10"/>
                <c:pt idx="0">
                  <c:v>1.23</c:v>
                </c:pt>
                <c:pt idx="1">
                  <c:v>1.84</c:v>
                </c:pt>
                <c:pt idx="2">
                  <c:v>1.94</c:v>
                </c:pt>
                <c:pt idx="3">
                  <c:v>1.48</c:v>
                </c:pt>
                <c:pt idx="4">
                  <c:v>2.71</c:v>
                </c:pt>
                <c:pt idx="5">
                  <c:v>3.61</c:v>
                </c:pt>
                <c:pt idx="6">
                  <c:v>2.64</c:v>
                </c:pt>
                <c:pt idx="7">
                  <c:v>1.2</c:v>
                </c:pt>
                <c:pt idx="8">
                  <c:v>0.34</c:v>
                </c:pt>
                <c:pt idx="9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F-45C7-B0E4-787D4D984EC8}"/>
            </c:ext>
          </c:extLst>
        </c:ser>
        <c:ser>
          <c:idx val="2"/>
          <c:order val="2"/>
          <c:tx>
            <c:strRef>
              <c:f>'36'!$I$11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'36'!$J$8:$S$8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'36'!$J$11:$S$11</c:f>
              <c:numCache>
                <c:formatCode>#,##0.00</c:formatCode>
                <c:ptCount val="10"/>
                <c:pt idx="0">
                  <c:v>1.24</c:v>
                </c:pt>
                <c:pt idx="1">
                  <c:v>2.02</c:v>
                </c:pt>
                <c:pt idx="2">
                  <c:v>4.1500000000000004</c:v>
                </c:pt>
                <c:pt idx="3">
                  <c:v>2.63</c:v>
                </c:pt>
                <c:pt idx="4">
                  <c:v>3.28</c:v>
                </c:pt>
                <c:pt idx="5">
                  <c:v>3.6</c:v>
                </c:pt>
                <c:pt idx="6">
                  <c:v>3.04</c:v>
                </c:pt>
                <c:pt idx="7">
                  <c:v>1.02</c:v>
                </c:pt>
                <c:pt idx="8">
                  <c:v>0.43</c:v>
                </c:pt>
                <c:pt idx="9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CF-45C7-B0E4-787D4D984EC8}"/>
            </c:ext>
          </c:extLst>
        </c:ser>
        <c:ser>
          <c:idx val="3"/>
          <c:order val="3"/>
          <c:tx>
            <c:strRef>
              <c:f>'36'!$I$12</c:f>
              <c:strCache>
                <c:ptCount val="1"/>
                <c:pt idx="0">
                  <c:v>Від 3 до 5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'36'!$J$8:$S$8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'36'!$J$12:$S$12</c:f>
              <c:numCache>
                <c:formatCode>#,##0.00</c:formatCode>
                <c:ptCount val="10"/>
                <c:pt idx="0">
                  <c:v>1.94</c:v>
                </c:pt>
                <c:pt idx="1">
                  <c:v>2.4300000000000002</c:v>
                </c:pt>
                <c:pt idx="2">
                  <c:v>2.39</c:v>
                </c:pt>
                <c:pt idx="3">
                  <c:v>2.64</c:v>
                </c:pt>
                <c:pt idx="4">
                  <c:v>3.76</c:v>
                </c:pt>
                <c:pt idx="5">
                  <c:v>4.1900000000000004</c:v>
                </c:pt>
                <c:pt idx="6">
                  <c:v>3.81</c:v>
                </c:pt>
                <c:pt idx="7">
                  <c:v>1.88</c:v>
                </c:pt>
                <c:pt idx="8">
                  <c:v>0.66</c:v>
                </c:pt>
                <c:pt idx="9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CF-45C7-B0E4-787D4D984EC8}"/>
            </c:ext>
          </c:extLst>
        </c:ser>
        <c:ser>
          <c:idx val="4"/>
          <c:order val="4"/>
          <c:tx>
            <c:strRef>
              <c:f>'36'!$I$13</c:f>
              <c:strCache>
                <c:ptCount val="1"/>
                <c:pt idx="0">
                  <c:v>Від 5 до 10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'36'!$J$8:$S$8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'36'!$J$13:$S$13</c:f>
              <c:numCache>
                <c:formatCode>#,##0.00</c:formatCode>
                <c:ptCount val="10"/>
                <c:pt idx="0">
                  <c:v>0.12</c:v>
                </c:pt>
                <c:pt idx="1">
                  <c:v>0.48</c:v>
                </c:pt>
                <c:pt idx="2">
                  <c:v>0.08</c:v>
                </c:pt>
                <c:pt idx="3">
                  <c:v>0.16</c:v>
                </c:pt>
                <c:pt idx="4">
                  <c:v>0.7</c:v>
                </c:pt>
                <c:pt idx="5">
                  <c:v>0.48</c:v>
                </c:pt>
                <c:pt idx="6">
                  <c:v>0.26</c:v>
                </c:pt>
                <c:pt idx="7">
                  <c:v>0.18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CF-45C7-B0E4-787D4D984EC8}"/>
            </c:ext>
          </c:extLst>
        </c:ser>
        <c:ser>
          <c:idx val="5"/>
          <c:order val="5"/>
          <c:tx>
            <c:strRef>
              <c:f>'36'!$I$14</c:f>
              <c:strCache>
                <c:ptCount val="1"/>
                <c:pt idx="0">
                  <c:v>Більше 10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'36'!$J$8:$S$8</c:f>
              <c:strCache>
                <c:ptCount val="10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</c:strCache>
            </c:strRef>
          </c:cat>
          <c:val>
            <c:numRef>
              <c:f>'36'!$J$14:$S$14</c:f>
              <c:numCache>
                <c:formatCode>#,##0.00</c:formatCode>
                <c:ptCount val="10"/>
                <c:pt idx="0">
                  <c:v>0.33</c:v>
                </c:pt>
                <c:pt idx="1">
                  <c:v>0.46</c:v>
                </c:pt>
                <c:pt idx="2">
                  <c:v>0.22</c:v>
                </c:pt>
                <c:pt idx="3">
                  <c:v>0.02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CF-45C7-B0E4-787D4D98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'36'!$H$9</c:f>
              <c:strCache>
                <c:ptCount val="1"/>
                <c:pt idx="0">
                  <c:v>Up to 1 year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'36'!$J$7:$S$7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'36'!$J$9:$S$9</c:f>
              <c:numCache>
                <c:formatCode>#,##0.00</c:formatCode>
                <c:ptCount val="10"/>
                <c:pt idx="0">
                  <c:v>0.36</c:v>
                </c:pt>
                <c:pt idx="1">
                  <c:v>0.4</c:v>
                </c:pt>
                <c:pt idx="2">
                  <c:v>0.66</c:v>
                </c:pt>
                <c:pt idx="3">
                  <c:v>0.33</c:v>
                </c:pt>
                <c:pt idx="4">
                  <c:v>0.54</c:v>
                </c:pt>
                <c:pt idx="5">
                  <c:v>0.63</c:v>
                </c:pt>
                <c:pt idx="6">
                  <c:v>0.79</c:v>
                </c:pt>
                <c:pt idx="7">
                  <c:v>0.22</c:v>
                </c:pt>
                <c:pt idx="8">
                  <c:v>0.12</c:v>
                </c:pt>
                <c:pt idx="9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D-49B9-BB5B-F1ED552F1E0F}"/>
            </c:ext>
          </c:extLst>
        </c:ser>
        <c:ser>
          <c:idx val="1"/>
          <c:order val="1"/>
          <c:tx>
            <c:strRef>
              <c:f>'36'!$H$10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'36'!$J$7:$S$7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'36'!$J$10:$S$10</c:f>
              <c:numCache>
                <c:formatCode>#,##0.00</c:formatCode>
                <c:ptCount val="10"/>
                <c:pt idx="0">
                  <c:v>1.23</c:v>
                </c:pt>
                <c:pt idx="1">
                  <c:v>1.84</c:v>
                </c:pt>
                <c:pt idx="2">
                  <c:v>1.94</c:v>
                </c:pt>
                <c:pt idx="3">
                  <c:v>1.48</c:v>
                </c:pt>
                <c:pt idx="4">
                  <c:v>2.71</c:v>
                </c:pt>
                <c:pt idx="5">
                  <c:v>3.61</c:v>
                </c:pt>
                <c:pt idx="6">
                  <c:v>2.64</c:v>
                </c:pt>
                <c:pt idx="7">
                  <c:v>1.2</c:v>
                </c:pt>
                <c:pt idx="8">
                  <c:v>0.34</c:v>
                </c:pt>
                <c:pt idx="9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D-49B9-BB5B-F1ED552F1E0F}"/>
            </c:ext>
          </c:extLst>
        </c:ser>
        <c:ser>
          <c:idx val="2"/>
          <c:order val="2"/>
          <c:tx>
            <c:strRef>
              <c:f>'36'!$H$11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'36'!$J$7:$S$7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'36'!$J$11:$S$11</c:f>
              <c:numCache>
                <c:formatCode>#,##0.00</c:formatCode>
                <c:ptCount val="10"/>
                <c:pt idx="0">
                  <c:v>1.24</c:v>
                </c:pt>
                <c:pt idx="1">
                  <c:v>2.02</c:v>
                </c:pt>
                <c:pt idx="2">
                  <c:v>4.1500000000000004</c:v>
                </c:pt>
                <c:pt idx="3">
                  <c:v>2.63</c:v>
                </c:pt>
                <c:pt idx="4">
                  <c:v>3.28</c:v>
                </c:pt>
                <c:pt idx="5">
                  <c:v>3.6</c:v>
                </c:pt>
                <c:pt idx="6">
                  <c:v>3.04</c:v>
                </c:pt>
                <c:pt idx="7">
                  <c:v>1.02</c:v>
                </c:pt>
                <c:pt idx="8">
                  <c:v>0.43</c:v>
                </c:pt>
                <c:pt idx="9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D-49B9-BB5B-F1ED552F1E0F}"/>
            </c:ext>
          </c:extLst>
        </c:ser>
        <c:ser>
          <c:idx val="3"/>
          <c:order val="3"/>
          <c:tx>
            <c:strRef>
              <c:f>'36'!$H$12</c:f>
              <c:strCache>
                <c:ptCount val="1"/>
                <c:pt idx="0">
                  <c:v>From 3 to 5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'36'!$J$7:$S$7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'36'!$J$12:$S$12</c:f>
              <c:numCache>
                <c:formatCode>#,##0.00</c:formatCode>
                <c:ptCount val="10"/>
                <c:pt idx="0">
                  <c:v>1.94</c:v>
                </c:pt>
                <c:pt idx="1">
                  <c:v>2.4300000000000002</c:v>
                </c:pt>
                <c:pt idx="2">
                  <c:v>2.39</c:v>
                </c:pt>
                <c:pt idx="3">
                  <c:v>2.64</c:v>
                </c:pt>
                <c:pt idx="4">
                  <c:v>3.76</c:v>
                </c:pt>
                <c:pt idx="5">
                  <c:v>4.1900000000000004</c:v>
                </c:pt>
                <c:pt idx="6">
                  <c:v>3.81</c:v>
                </c:pt>
                <c:pt idx="7">
                  <c:v>1.88</c:v>
                </c:pt>
                <c:pt idx="8">
                  <c:v>0.66</c:v>
                </c:pt>
                <c:pt idx="9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D-49B9-BB5B-F1ED552F1E0F}"/>
            </c:ext>
          </c:extLst>
        </c:ser>
        <c:ser>
          <c:idx val="4"/>
          <c:order val="4"/>
          <c:tx>
            <c:strRef>
              <c:f>'36'!$H$13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'36'!$J$7:$S$7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'36'!$J$13:$S$13</c:f>
              <c:numCache>
                <c:formatCode>#,##0.00</c:formatCode>
                <c:ptCount val="10"/>
                <c:pt idx="0">
                  <c:v>0.12</c:v>
                </c:pt>
                <c:pt idx="1">
                  <c:v>0.48</c:v>
                </c:pt>
                <c:pt idx="2">
                  <c:v>0.08</c:v>
                </c:pt>
                <c:pt idx="3">
                  <c:v>0.16</c:v>
                </c:pt>
                <c:pt idx="4">
                  <c:v>0.7</c:v>
                </c:pt>
                <c:pt idx="5">
                  <c:v>0.48</c:v>
                </c:pt>
                <c:pt idx="6">
                  <c:v>0.26</c:v>
                </c:pt>
                <c:pt idx="7">
                  <c:v>0.18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3D-49B9-BB5B-F1ED552F1E0F}"/>
            </c:ext>
          </c:extLst>
        </c:ser>
        <c:ser>
          <c:idx val="5"/>
          <c:order val="5"/>
          <c:tx>
            <c:strRef>
              <c:f>'36'!$H$14</c:f>
              <c:strCache>
                <c:ptCount val="1"/>
                <c:pt idx="0">
                  <c:v>Over 10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'36'!$J$7:$S$7</c:f>
              <c:strCache>
                <c:ptCount val="10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</c:strCache>
            </c:strRef>
          </c:cat>
          <c:val>
            <c:numRef>
              <c:f>'36'!$J$14:$S$14</c:f>
              <c:numCache>
                <c:formatCode>#,##0.00</c:formatCode>
                <c:ptCount val="10"/>
                <c:pt idx="0">
                  <c:v>0.33</c:v>
                </c:pt>
                <c:pt idx="1">
                  <c:v>0.46</c:v>
                </c:pt>
                <c:pt idx="2">
                  <c:v>0.22</c:v>
                </c:pt>
                <c:pt idx="3">
                  <c:v>0.02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3D-49B9-BB5B-F1ED552F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23283685924798E-2"/>
          <c:y val="5.3999990655015893E-2"/>
          <c:w val="0.85554121999810262"/>
          <c:h val="0.76749471878606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'37'!$H$11</c:f>
              <c:strCache>
                <c:ptCount val="1"/>
                <c:pt idx="0">
                  <c:v>Прибуток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'37'!$I$10:$W$10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'37'!$I$11:$W$11</c:f>
              <c:numCache>
                <c:formatCode>#\ ##0.0</c:formatCode>
                <c:ptCount val="15"/>
                <c:pt idx="0">
                  <c:v>0.87</c:v>
                </c:pt>
                <c:pt idx="1">
                  <c:v>1.72</c:v>
                </c:pt>
                <c:pt idx="2">
                  <c:v>3.51</c:v>
                </c:pt>
                <c:pt idx="3">
                  <c:v>3.18</c:v>
                </c:pt>
                <c:pt idx="4">
                  <c:v>0.87</c:v>
                </c:pt>
                <c:pt idx="5">
                  <c:v>2.25</c:v>
                </c:pt>
                <c:pt idx="6">
                  <c:v>3.36</c:v>
                </c:pt>
                <c:pt idx="7">
                  <c:v>4.01</c:v>
                </c:pt>
                <c:pt idx="8">
                  <c:v>1.46</c:v>
                </c:pt>
                <c:pt idx="9">
                  <c:v>2.83</c:v>
                </c:pt>
                <c:pt idx="10">
                  <c:v>5.82</c:v>
                </c:pt>
                <c:pt idx="11">
                  <c:v>4.4400000000000004</c:v>
                </c:pt>
                <c:pt idx="12">
                  <c:v>1.29</c:v>
                </c:pt>
                <c:pt idx="13">
                  <c:v>2.61</c:v>
                </c:pt>
                <c:pt idx="1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0-4749-88F3-FF18F7692D3C}"/>
            </c:ext>
          </c:extLst>
        </c:ser>
        <c:ser>
          <c:idx val="1"/>
          <c:order val="1"/>
          <c:tx>
            <c:strRef>
              <c:f>'37'!$H$12</c:f>
              <c:strCache>
                <c:ptCount val="1"/>
                <c:pt idx="0">
                  <c:v>Збиток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'37'!$I$10:$W$10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'37'!$I$12:$W$12</c:f>
              <c:numCache>
                <c:formatCode>#\ ##0.0</c:formatCode>
                <c:ptCount val="15"/>
                <c:pt idx="0">
                  <c:v>-0.3</c:v>
                </c:pt>
                <c:pt idx="1">
                  <c:v>-0.42</c:v>
                </c:pt>
                <c:pt idx="2">
                  <c:v>-0.41</c:v>
                </c:pt>
                <c:pt idx="3">
                  <c:v>-1.19</c:v>
                </c:pt>
                <c:pt idx="4">
                  <c:v>-0.91</c:v>
                </c:pt>
                <c:pt idx="5">
                  <c:v>-0.85</c:v>
                </c:pt>
                <c:pt idx="6">
                  <c:v>-0.93</c:v>
                </c:pt>
                <c:pt idx="7">
                  <c:v>-1.42</c:v>
                </c:pt>
                <c:pt idx="8">
                  <c:v>-0.31</c:v>
                </c:pt>
                <c:pt idx="9">
                  <c:v>-0.49</c:v>
                </c:pt>
                <c:pt idx="10">
                  <c:v>-0.77</c:v>
                </c:pt>
                <c:pt idx="11">
                  <c:v>-1.58</c:v>
                </c:pt>
                <c:pt idx="12">
                  <c:v>-1.74</c:v>
                </c:pt>
                <c:pt idx="13">
                  <c:v>-2.5099999999999998</c:v>
                </c:pt>
                <c:pt idx="14">
                  <c:v>-2.68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0-4749-88F3-FF18F7692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  <c:max val="8"/>
          <c:min val="-3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670314152407349"/>
          <c:w val="0.99773361161180152"/>
          <c:h val="9.89010817857434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72643512921877E-2"/>
          <c:y val="5.3999990655015893E-2"/>
          <c:w val="0.85983990590387815"/>
          <c:h val="0.7740881242384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'37'!$G$11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'37'!$I$9:$W$9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'37'!$I$11:$W$11</c:f>
              <c:numCache>
                <c:formatCode>#\ ##0.0</c:formatCode>
                <c:ptCount val="15"/>
                <c:pt idx="0">
                  <c:v>0.87</c:v>
                </c:pt>
                <c:pt idx="1">
                  <c:v>1.72</c:v>
                </c:pt>
                <c:pt idx="2">
                  <c:v>3.51</c:v>
                </c:pt>
                <c:pt idx="3">
                  <c:v>3.18</c:v>
                </c:pt>
                <c:pt idx="4">
                  <c:v>0.87</c:v>
                </c:pt>
                <c:pt idx="5">
                  <c:v>2.25</c:v>
                </c:pt>
                <c:pt idx="6">
                  <c:v>3.36</c:v>
                </c:pt>
                <c:pt idx="7">
                  <c:v>4.01</c:v>
                </c:pt>
                <c:pt idx="8">
                  <c:v>1.46</c:v>
                </c:pt>
                <c:pt idx="9">
                  <c:v>2.83</c:v>
                </c:pt>
                <c:pt idx="10">
                  <c:v>5.82</c:v>
                </c:pt>
                <c:pt idx="11">
                  <c:v>4.4400000000000004</c:v>
                </c:pt>
                <c:pt idx="12">
                  <c:v>1.29</c:v>
                </c:pt>
                <c:pt idx="13">
                  <c:v>2.61</c:v>
                </c:pt>
                <c:pt idx="1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5-46D2-B172-854B393DA5AC}"/>
            </c:ext>
          </c:extLst>
        </c:ser>
        <c:ser>
          <c:idx val="1"/>
          <c:order val="1"/>
          <c:tx>
            <c:strRef>
              <c:f>'37'!$G$12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'37'!$I$9:$W$9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'37'!$I$12:$W$12</c:f>
              <c:numCache>
                <c:formatCode>#\ ##0.0</c:formatCode>
                <c:ptCount val="15"/>
                <c:pt idx="0">
                  <c:v>-0.3</c:v>
                </c:pt>
                <c:pt idx="1">
                  <c:v>-0.42</c:v>
                </c:pt>
                <c:pt idx="2">
                  <c:v>-0.41</c:v>
                </c:pt>
                <c:pt idx="3">
                  <c:v>-1.19</c:v>
                </c:pt>
                <c:pt idx="4">
                  <c:v>-0.91</c:v>
                </c:pt>
                <c:pt idx="5">
                  <c:v>-0.85</c:v>
                </c:pt>
                <c:pt idx="6">
                  <c:v>-0.93</c:v>
                </c:pt>
                <c:pt idx="7">
                  <c:v>-1.42</c:v>
                </c:pt>
                <c:pt idx="8">
                  <c:v>-0.31</c:v>
                </c:pt>
                <c:pt idx="9">
                  <c:v>-0.49</c:v>
                </c:pt>
                <c:pt idx="10">
                  <c:v>-0.77</c:v>
                </c:pt>
                <c:pt idx="11">
                  <c:v>-1.58</c:v>
                </c:pt>
                <c:pt idx="12">
                  <c:v>-1.74</c:v>
                </c:pt>
                <c:pt idx="13">
                  <c:v>-2.5099999999999998</c:v>
                </c:pt>
                <c:pt idx="14">
                  <c:v>-2.68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5-46D2-B172-854B393DA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7352033123519485E-4"/>
          <c:y val="0.90329654697645634"/>
          <c:w val="0.9992264796687647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'38'!$I$11</c:f>
              <c:strCache>
                <c:ptCount val="1"/>
                <c:pt idx="0">
                  <c:v>Чистий фінансовий результат,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'38'!$J$10:$X$10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'38'!$J$11:$X$11</c:f>
              <c:numCache>
                <c:formatCode>0.0</c:formatCode>
                <c:ptCount val="15"/>
                <c:pt idx="0">
                  <c:v>0.56999999999999995</c:v>
                </c:pt>
                <c:pt idx="1">
                  <c:v>1.29</c:v>
                </c:pt>
                <c:pt idx="2">
                  <c:v>3.1</c:v>
                </c:pt>
                <c:pt idx="3">
                  <c:v>1.99</c:v>
                </c:pt>
                <c:pt idx="4">
                  <c:v>-0.04</c:v>
                </c:pt>
                <c:pt idx="5">
                  <c:v>1.41</c:v>
                </c:pt>
                <c:pt idx="6">
                  <c:v>2.4300000000000002</c:v>
                </c:pt>
                <c:pt idx="7">
                  <c:v>2.59</c:v>
                </c:pt>
                <c:pt idx="8">
                  <c:v>1.1499999999999999</c:v>
                </c:pt>
                <c:pt idx="9">
                  <c:v>2.34</c:v>
                </c:pt>
                <c:pt idx="10">
                  <c:v>5.0599999999999996</c:v>
                </c:pt>
                <c:pt idx="11">
                  <c:v>2.86</c:v>
                </c:pt>
                <c:pt idx="12">
                  <c:v>-0.44</c:v>
                </c:pt>
                <c:pt idx="13">
                  <c:v>0.1</c:v>
                </c:pt>
                <c:pt idx="14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6-4826-9B7B-0B4251894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'38'!$I$12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057D46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2216-4826-9B7B-0B42518949E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2216-4826-9B7B-0B42518949E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2216-4826-9B7B-0B42518949E8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8-2216-4826-9B7B-0B42518949E8}"/>
              </c:ext>
            </c:extLst>
          </c:dPt>
          <c:cat>
            <c:strRef>
              <c:f>'38'!$J$10:$X$10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'38'!$J$12:$X$12</c:f>
              <c:numCache>
                <c:formatCode>0%</c:formatCode>
                <c:ptCount val="15"/>
                <c:pt idx="0">
                  <c:v>1.7000000000000001E-2</c:v>
                </c:pt>
                <c:pt idx="1">
                  <c:v>1.8599999999999998E-2</c:v>
                </c:pt>
                <c:pt idx="2">
                  <c:v>2.81E-2</c:v>
                </c:pt>
                <c:pt idx="3">
                  <c:v>2.06E-2</c:v>
                </c:pt>
                <c:pt idx="4">
                  <c:v>-1E-3</c:v>
                </c:pt>
                <c:pt idx="5">
                  <c:v>1.61E-2</c:v>
                </c:pt>
                <c:pt idx="6">
                  <c:v>1.8200000000000001E-2</c:v>
                </c:pt>
                <c:pt idx="7">
                  <c:v>2.2200000000000001E-2</c:v>
                </c:pt>
                <c:pt idx="8">
                  <c:v>2.5999999999999999E-2</c:v>
                </c:pt>
                <c:pt idx="9">
                  <c:v>2.6800000000000001E-2</c:v>
                </c:pt>
                <c:pt idx="10">
                  <c:v>3.78E-2</c:v>
                </c:pt>
                <c:pt idx="11" formatCode="0.00%">
                  <c:v>2.41E-2</c:v>
                </c:pt>
                <c:pt idx="12" formatCode="0.00%">
                  <c:v>-8.2000000000000007E-3</c:v>
                </c:pt>
                <c:pt idx="13" formatCode="0.00%">
                  <c:v>8.9999999999999998E-4</c:v>
                </c:pt>
                <c:pt idx="14" formatCode="0.00%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216-4826-9B7B-0B42518949E8}"/>
            </c:ext>
          </c:extLst>
        </c:ser>
        <c:ser>
          <c:idx val="2"/>
          <c:order val="2"/>
          <c:tx>
            <c:strRef>
              <c:f>'38'!$I$13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216-4826-9B7B-0B42518949E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216-4826-9B7B-0B42518949E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216-4826-9B7B-0B42518949E8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216-4826-9B7B-0B42518949E8}"/>
              </c:ext>
            </c:extLst>
          </c:dPt>
          <c:cat>
            <c:strRef>
              <c:f>'38'!$J$10:$X$10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'38'!$J$13:$X$13</c:f>
              <c:numCache>
                <c:formatCode>0%</c:formatCode>
                <c:ptCount val="15"/>
                <c:pt idx="0">
                  <c:v>9.1999999999999998E-2</c:v>
                </c:pt>
                <c:pt idx="1">
                  <c:v>0.1017</c:v>
                </c:pt>
                <c:pt idx="2">
                  <c:v>0.14460000000000001</c:v>
                </c:pt>
                <c:pt idx="3">
                  <c:v>0.1046</c:v>
                </c:pt>
                <c:pt idx="4">
                  <c:v>-6.1999999999999998E-3</c:v>
                </c:pt>
                <c:pt idx="5">
                  <c:v>9.35E-2</c:v>
                </c:pt>
                <c:pt idx="6">
                  <c:v>0.10340000000000001</c:v>
                </c:pt>
                <c:pt idx="7">
                  <c:v>0.13109999999999999</c:v>
                </c:pt>
                <c:pt idx="8">
                  <c:v>0.17979999999999999</c:v>
                </c:pt>
                <c:pt idx="9">
                  <c:v>0.1797</c:v>
                </c:pt>
                <c:pt idx="10">
                  <c:v>0.25040000000000001</c:v>
                </c:pt>
                <c:pt idx="11" formatCode="0.00%">
                  <c:v>0.1512</c:v>
                </c:pt>
                <c:pt idx="12" formatCode="0.00%">
                  <c:v>-4.07E-2</c:v>
                </c:pt>
                <c:pt idx="13" formatCode="0.00%">
                  <c:v>4.7000000000000002E-3</c:v>
                </c:pt>
                <c:pt idx="14" formatCode="0.00%">
                  <c:v>5.96E-2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216-4826-9B7B-0B4251894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0000000000000004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1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142973829512E-2"/>
          <c:y val="5.360568444989235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'38'!$H$11</c:f>
              <c:strCache>
                <c:ptCount val="1"/>
                <c:pt idx="0">
                  <c:v>Net financial result,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'38'!$J$9:$X$9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'38'!$J$11:$X$11</c:f>
              <c:numCache>
                <c:formatCode>0.0</c:formatCode>
                <c:ptCount val="15"/>
                <c:pt idx="0">
                  <c:v>0.56999999999999995</c:v>
                </c:pt>
                <c:pt idx="1">
                  <c:v>1.29</c:v>
                </c:pt>
                <c:pt idx="2">
                  <c:v>3.1</c:v>
                </c:pt>
                <c:pt idx="3">
                  <c:v>1.99</c:v>
                </c:pt>
                <c:pt idx="4">
                  <c:v>-0.04</c:v>
                </c:pt>
                <c:pt idx="5">
                  <c:v>1.41</c:v>
                </c:pt>
                <c:pt idx="6">
                  <c:v>2.4300000000000002</c:v>
                </c:pt>
                <c:pt idx="7">
                  <c:v>2.59</c:v>
                </c:pt>
                <c:pt idx="8">
                  <c:v>1.1499999999999999</c:v>
                </c:pt>
                <c:pt idx="9">
                  <c:v>2.34</c:v>
                </c:pt>
                <c:pt idx="10">
                  <c:v>5.0599999999999996</c:v>
                </c:pt>
                <c:pt idx="11">
                  <c:v>2.86</c:v>
                </c:pt>
                <c:pt idx="12">
                  <c:v>-0.44</c:v>
                </c:pt>
                <c:pt idx="13">
                  <c:v>0.1</c:v>
                </c:pt>
                <c:pt idx="14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1-4DDB-BFB0-1371450F1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'38'!$H$12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057D46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BF51-4DDB-BFB0-1371450F1AB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BF51-4DDB-BFB0-1371450F1AB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BF51-4DDB-BFB0-1371450F1AB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8-BF51-4DDB-BFB0-1371450F1ABB}"/>
              </c:ext>
            </c:extLst>
          </c:dPt>
          <c:cat>
            <c:strRef>
              <c:f>'38'!$J$9:$X$9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'38'!$J$12:$X$12</c:f>
              <c:numCache>
                <c:formatCode>0%</c:formatCode>
                <c:ptCount val="15"/>
                <c:pt idx="0">
                  <c:v>1.7000000000000001E-2</c:v>
                </c:pt>
                <c:pt idx="1">
                  <c:v>1.8599999999999998E-2</c:v>
                </c:pt>
                <c:pt idx="2">
                  <c:v>2.81E-2</c:v>
                </c:pt>
                <c:pt idx="3">
                  <c:v>2.06E-2</c:v>
                </c:pt>
                <c:pt idx="4">
                  <c:v>-1E-3</c:v>
                </c:pt>
                <c:pt idx="5">
                  <c:v>1.61E-2</c:v>
                </c:pt>
                <c:pt idx="6">
                  <c:v>1.8200000000000001E-2</c:v>
                </c:pt>
                <c:pt idx="7">
                  <c:v>2.2200000000000001E-2</c:v>
                </c:pt>
                <c:pt idx="8">
                  <c:v>2.5999999999999999E-2</c:v>
                </c:pt>
                <c:pt idx="9">
                  <c:v>2.6800000000000001E-2</c:v>
                </c:pt>
                <c:pt idx="10">
                  <c:v>3.78E-2</c:v>
                </c:pt>
                <c:pt idx="11" formatCode="0.00%">
                  <c:v>2.41E-2</c:v>
                </c:pt>
                <c:pt idx="12" formatCode="0.00%">
                  <c:v>-8.2000000000000007E-3</c:v>
                </c:pt>
                <c:pt idx="13" formatCode="0.00%">
                  <c:v>8.9999999999999998E-4</c:v>
                </c:pt>
                <c:pt idx="14" formatCode="0.00%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51-4DDB-BFB0-1371450F1ABB}"/>
            </c:ext>
          </c:extLst>
        </c:ser>
        <c:ser>
          <c:idx val="2"/>
          <c:order val="2"/>
          <c:tx>
            <c:strRef>
              <c:f>'38'!$H$13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51-4DDB-BFB0-1371450F1AB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51-4DDB-BFB0-1371450F1AB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51-4DDB-BFB0-1371450F1AB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51-4DDB-BFB0-1371450F1ABB}"/>
              </c:ext>
            </c:extLst>
          </c:dPt>
          <c:cat>
            <c:strRef>
              <c:f>'38'!$J$9:$X$9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'38'!$J$13:$X$13</c:f>
              <c:numCache>
                <c:formatCode>0%</c:formatCode>
                <c:ptCount val="15"/>
                <c:pt idx="0">
                  <c:v>9.1999999999999998E-2</c:v>
                </c:pt>
                <c:pt idx="1">
                  <c:v>0.1017</c:v>
                </c:pt>
                <c:pt idx="2">
                  <c:v>0.14460000000000001</c:v>
                </c:pt>
                <c:pt idx="3">
                  <c:v>0.1046</c:v>
                </c:pt>
                <c:pt idx="4">
                  <c:v>-6.1999999999999998E-3</c:v>
                </c:pt>
                <c:pt idx="5">
                  <c:v>9.35E-2</c:v>
                </c:pt>
                <c:pt idx="6">
                  <c:v>0.10340000000000001</c:v>
                </c:pt>
                <c:pt idx="7">
                  <c:v>0.13109999999999999</c:v>
                </c:pt>
                <c:pt idx="8">
                  <c:v>0.17979999999999999</c:v>
                </c:pt>
                <c:pt idx="9">
                  <c:v>0.1797</c:v>
                </c:pt>
                <c:pt idx="10">
                  <c:v>0.25040000000000001</c:v>
                </c:pt>
                <c:pt idx="11" formatCode="0.00%">
                  <c:v>0.1512</c:v>
                </c:pt>
                <c:pt idx="12" formatCode="0.00%">
                  <c:v>-4.07E-2</c:v>
                </c:pt>
                <c:pt idx="13" formatCode="0.00%">
                  <c:v>4.7000000000000002E-3</c:v>
                </c:pt>
                <c:pt idx="14" formatCode="0.00%">
                  <c:v>5.96E-2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F51-4DDB-BFB0-1371450F1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0000000000000004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0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'39'!$H$10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'39'!$J$10:$P$10</c:f>
              <c:numCache>
                <c:formatCode>0.0</c:formatCode>
                <c:ptCount val="7"/>
                <c:pt idx="0">
                  <c:v>2.83</c:v>
                </c:pt>
                <c:pt idx="1">
                  <c:v>3.01</c:v>
                </c:pt>
                <c:pt idx="2">
                  <c:v>2.74</c:v>
                </c:pt>
                <c:pt idx="3">
                  <c:v>3</c:v>
                </c:pt>
                <c:pt idx="4">
                  <c:v>3.12</c:v>
                </c:pt>
                <c:pt idx="5">
                  <c:v>3.24</c:v>
                </c:pt>
                <c:pt idx="6">
                  <c:v>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D-4700-9CAB-9A2B3D0C4286}"/>
            </c:ext>
          </c:extLst>
        </c:ser>
        <c:ser>
          <c:idx val="1"/>
          <c:order val="1"/>
          <c:tx>
            <c:strRef>
              <c:f>'39'!$H$11</c:f>
              <c:strCache>
                <c:ptCount val="1"/>
                <c:pt idx="0">
                  <c:v>Грошові кошти 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'39'!$J$11:$P$11</c:f>
              <c:numCache>
                <c:formatCode>0.0</c:formatCode>
                <c:ptCount val="7"/>
                <c:pt idx="0">
                  <c:v>0.4</c:v>
                </c:pt>
                <c:pt idx="1">
                  <c:v>0.41</c:v>
                </c:pt>
                <c:pt idx="2">
                  <c:v>0.46</c:v>
                </c:pt>
                <c:pt idx="3">
                  <c:v>0.47</c:v>
                </c:pt>
                <c:pt idx="4">
                  <c:v>0.42</c:v>
                </c:pt>
                <c:pt idx="5">
                  <c:v>0.42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D-4700-9CAB-9A2B3D0C4286}"/>
            </c:ext>
          </c:extLst>
        </c:ser>
        <c:ser>
          <c:idx val="2"/>
          <c:order val="2"/>
          <c:tx>
            <c:strRef>
              <c:f>'39'!$H$12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'39'!$J$12:$P$12</c:f>
              <c:numCache>
                <c:formatCode>0.0</c:formatCode>
                <c:ptCount val="7"/>
                <c:pt idx="0">
                  <c:v>0.33</c:v>
                </c:pt>
                <c:pt idx="1">
                  <c:v>0.67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0.6</c:v>
                </c:pt>
                <c:pt idx="5">
                  <c:v>0.53</c:v>
                </c:pt>
                <c:pt idx="6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D-4700-9CAB-9A2B3D0C4286}"/>
            </c:ext>
          </c:extLst>
        </c:ser>
        <c:ser>
          <c:idx val="3"/>
          <c:order val="3"/>
          <c:tx>
            <c:strRef>
              <c:f>'39'!$H$13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'39'!$J$13:$P$13</c:f>
              <c:numCache>
                <c:formatCode>0.0</c:formatCode>
                <c:ptCount val="7"/>
                <c:pt idx="0">
                  <c:v>0.16</c:v>
                </c:pt>
                <c:pt idx="1">
                  <c:v>0.17</c:v>
                </c:pt>
                <c:pt idx="2">
                  <c:v>0.11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D-4700-9CAB-9A2B3D0C4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89999976964841433"/>
          <c:h val="9.47357161492303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'39'!$I$10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'39'!$J$10:$P$10</c:f>
              <c:numCache>
                <c:formatCode>0.0</c:formatCode>
                <c:ptCount val="7"/>
                <c:pt idx="0">
                  <c:v>2.83</c:v>
                </c:pt>
                <c:pt idx="1">
                  <c:v>3.01</c:v>
                </c:pt>
                <c:pt idx="2">
                  <c:v>2.74</c:v>
                </c:pt>
                <c:pt idx="3">
                  <c:v>3</c:v>
                </c:pt>
                <c:pt idx="4">
                  <c:v>3.12</c:v>
                </c:pt>
                <c:pt idx="5">
                  <c:v>3.24</c:v>
                </c:pt>
                <c:pt idx="6">
                  <c:v>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E-4262-9AB2-0E4A557D43CB}"/>
            </c:ext>
          </c:extLst>
        </c:ser>
        <c:ser>
          <c:idx val="1"/>
          <c:order val="1"/>
          <c:tx>
            <c:strRef>
              <c:f>'39'!$I$11</c:f>
              <c:strCache>
                <c:ptCount val="1"/>
                <c:pt idx="0">
                  <c:v>Cash 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'39'!$J$11:$P$11</c:f>
              <c:numCache>
                <c:formatCode>0.0</c:formatCode>
                <c:ptCount val="7"/>
                <c:pt idx="0">
                  <c:v>0.4</c:v>
                </c:pt>
                <c:pt idx="1">
                  <c:v>0.41</c:v>
                </c:pt>
                <c:pt idx="2">
                  <c:v>0.46</c:v>
                </c:pt>
                <c:pt idx="3">
                  <c:v>0.47</c:v>
                </c:pt>
                <c:pt idx="4">
                  <c:v>0.42</c:v>
                </c:pt>
                <c:pt idx="5">
                  <c:v>0.42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E-4262-9AB2-0E4A557D43CB}"/>
            </c:ext>
          </c:extLst>
        </c:ser>
        <c:ser>
          <c:idx val="2"/>
          <c:order val="2"/>
          <c:tx>
            <c:strRef>
              <c:f>'39'!$I$12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'39'!$J$12:$P$12</c:f>
              <c:numCache>
                <c:formatCode>0.0</c:formatCode>
                <c:ptCount val="7"/>
                <c:pt idx="0">
                  <c:v>0.33</c:v>
                </c:pt>
                <c:pt idx="1">
                  <c:v>0.67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0.6</c:v>
                </c:pt>
                <c:pt idx="5">
                  <c:v>0.53</c:v>
                </c:pt>
                <c:pt idx="6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E-4262-9AB2-0E4A557D43CB}"/>
            </c:ext>
          </c:extLst>
        </c:ser>
        <c:ser>
          <c:idx val="3"/>
          <c:order val="3"/>
          <c:tx>
            <c:strRef>
              <c:f>'39'!$I$13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'39'!$J$9:$P$9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'39'!$J$13:$P$13</c:f>
              <c:numCache>
                <c:formatCode>0.0</c:formatCode>
                <c:ptCount val="7"/>
                <c:pt idx="0">
                  <c:v>0.16</c:v>
                </c:pt>
                <c:pt idx="1">
                  <c:v>0.17</c:v>
                </c:pt>
                <c:pt idx="2">
                  <c:v>0.11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EE-4262-9AB2-0E4A557D4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9270562379791946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'40'!$H$10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'40'!$J$9:$P$9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'40'!$J$10:$P$10</c:f>
              <c:numCache>
                <c:formatCode>#\ ##0.0</c:formatCode>
                <c:ptCount val="7"/>
                <c:pt idx="0">
                  <c:v>1.87</c:v>
                </c:pt>
                <c:pt idx="1">
                  <c:v>1.86</c:v>
                </c:pt>
                <c:pt idx="2">
                  <c:v>1.68</c:v>
                </c:pt>
                <c:pt idx="3">
                  <c:v>1.63</c:v>
                </c:pt>
                <c:pt idx="4">
                  <c:v>1.53</c:v>
                </c:pt>
                <c:pt idx="5">
                  <c:v>1.41</c:v>
                </c:pt>
                <c:pt idx="6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B-42CA-B361-CD1D29C7144E}"/>
            </c:ext>
          </c:extLst>
        </c:ser>
        <c:ser>
          <c:idx val="1"/>
          <c:order val="1"/>
          <c:tx>
            <c:strRef>
              <c:f>'40'!$H$11</c:f>
              <c:strCache>
                <c:ptCount val="1"/>
                <c:pt idx="0">
                  <c:v>Кредиторська заборгованість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'40'!$J$9:$P$9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'40'!$J$11:$P$11</c:f>
              <c:numCache>
                <c:formatCode>#\ ##0.0</c:formatCode>
                <c:ptCount val="7"/>
                <c:pt idx="0">
                  <c:v>1.55</c:v>
                </c:pt>
                <c:pt idx="1">
                  <c:v>2.13</c:v>
                </c:pt>
                <c:pt idx="2">
                  <c:v>1.97</c:v>
                </c:pt>
                <c:pt idx="3">
                  <c:v>2.2599999999999998</c:v>
                </c:pt>
                <c:pt idx="4">
                  <c:v>2.39</c:v>
                </c:pt>
                <c:pt idx="5">
                  <c:v>2.6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B-42CA-B361-CD1D29C7144E}"/>
            </c:ext>
          </c:extLst>
        </c:ser>
        <c:ser>
          <c:idx val="2"/>
          <c:order val="2"/>
          <c:tx>
            <c:strRef>
              <c:f>'40'!$H$12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'40'!$J$9:$P$9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'40'!$J$12:$P$12</c:f>
              <c:numCache>
                <c:formatCode>#\ ##0.0</c:formatCode>
                <c:ptCount val="7"/>
                <c:pt idx="0">
                  <c:v>0.31</c:v>
                </c:pt>
                <c:pt idx="1">
                  <c:v>0.27</c:v>
                </c:pt>
                <c:pt idx="2">
                  <c:v>0.22</c:v>
                </c:pt>
                <c:pt idx="3">
                  <c:v>0.28999999999999998</c:v>
                </c:pt>
                <c:pt idx="4">
                  <c:v>0.3</c:v>
                </c:pt>
                <c:pt idx="5">
                  <c:v>0.28000000000000003</c:v>
                </c:pt>
                <c:pt idx="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B-42CA-B361-CD1D29C7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9347495647933779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4.8290094339622641E-2"/>
          <c:w val="0.85421864279413207"/>
          <c:h val="0.69223694473332342"/>
        </c:manualLayout>
      </c:layout>
      <c:lineChart>
        <c:grouping val="standard"/>
        <c:varyColors val="0"/>
        <c:ser>
          <c:idx val="0"/>
          <c:order val="0"/>
          <c:tx>
            <c:strRef>
              <c:f>'4'!$H$13</c:f>
              <c:strCache>
                <c:ptCount val="1"/>
                <c:pt idx="0">
                  <c:v>Pawnshops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'4'!$J$13:$N$13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0.92200000000000004</c:v>
                </c:pt>
                <c:pt idx="2">
                  <c:v>0.91010000000000002</c:v>
                </c:pt>
                <c:pt idx="3">
                  <c:v>0.90980000000000005</c:v>
                </c:pt>
                <c:pt idx="4">
                  <c:v>0.90480000000000005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6-4FBC-954B-6DD93AF735AD}"/>
            </c:ext>
          </c:extLst>
        </c:ser>
        <c:ser>
          <c:idx val="1"/>
          <c:order val="1"/>
          <c:tx>
            <c:strRef>
              <c:f>'4'!$H$14</c:f>
              <c:strCache>
                <c:ptCount val="1"/>
                <c:pt idx="0">
                  <c:v>Finance companies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'4'!$J$14:$N$14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0.87460000000000004</c:v>
                </c:pt>
                <c:pt idx="2">
                  <c:v>0.8377</c:v>
                </c:pt>
                <c:pt idx="3">
                  <c:v>0.81110000000000004</c:v>
                </c:pt>
                <c:pt idx="4">
                  <c:v>0.76570000000000005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6-4FBC-954B-6DD93AF735AD}"/>
            </c:ext>
          </c:extLst>
        </c:ser>
        <c:ser>
          <c:idx val="2"/>
          <c:order val="2"/>
          <c:tx>
            <c:strRef>
              <c:f>'4'!$H$15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'4'!$J$15:$N$15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0.95550000000000002</c:v>
                </c:pt>
                <c:pt idx="2">
                  <c:v>0.71020000000000005</c:v>
                </c:pt>
                <c:pt idx="3">
                  <c:v>0.68910000000000005</c:v>
                </c:pt>
                <c:pt idx="4">
                  <c:v>0.62490000000000001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E6-4FBC-954B-6DD93AF735AD}"/>
            </c:ext>
          </c:extLst>
        </c:ser>
        <c:ser>
          <c:idx val="3"/>
          <c:order val="3"/>
          <c:tx>
            <c:strRef>
              <c:f>'4'!$H$16</c:f>
              <c:strCache>
                <c:ptCount val="1"/>
                <c:pt idx="0">
                  <c:v>Insurers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'4'!$J$12:$N$12</c:f>
              <c:numCache>
                <c:formatCode>m/d/yyyy</c:formatCode>
                <c:ptCount val="5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</c:numCache>
            </c:numRef>
          </c:cat>
          <c:val>
            <c:numRef>
              <c:f>'4'!$J$16:$N$16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0.97519999999999996</c:v>
                </c:pt>
                <c:pt idx="2">
                  <c:v>0.97340000000000004</c:v>
                </c:pt>
                <c:pt idx="3">
                  <c:v>0.96819999999999995</c:v>
                </c:pt>
                <c:pt idx="4">
                  <c:v>0.95840000000000003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E6-4FBC-954B-6DD93AF7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107520"/>
        <c:axId val="1331109184"/>
      </c:lineChart>
      <c:catAx>
        <c:axId val="133110752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31109184"/>
        <c:crosses val="autoZero"/>
        <c:auto val="0"/>
        <c:lblAlgn val="ctr"/>
        <c:lblOffset val="100"/>
        <c:noMultiLvlLbl val="0"/>
      </c:catAx>
      <c:valAx>
        <c:axId val="1331109184"/>
        <c:scaling>
          <c:orientation val="minMax"/>
          <c:max val="1.1000000000000001"/>
          <c:min val="0.60000000000000009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31107520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1721698113207542"/>
          <c:w val="1"/>
          <c:h val="0.1827830188679245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'40'!$I$10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'40'!$J$9:$P$9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'40'!$J$10:$P$10</c:f>
              <c:numCache>
                <c:formatCode>#\ ##0.0</c:formatCode>
                <c:ptCount val="7"/>
                <c:pt idx="0">
                  <c:v>1.87</c:v>
                </c:pt>
                <c:pt idx="1">
                  <c:v>1.86</c:v>
                </c:pt>
                <c:pt idx="2">
                  <c:v>1.68</c:v>
                </c:pt>
                <c:pt idx="3">
                  <c:v>1.63</c:v>
                </c:pt>
                <c:pt idx="4">
                  <c:v>1.53</c:v>
                </c:pt>
                <c:pt idx="5">
                  <c:v>1.41</c:v>
                </c:pt>
                <c:pt idx="6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5-4D5C-AE73-06FB83946243}"/>
            </c:ext>
          </c:extLst>
        </c:ser>
        <c:ser>
          <c:idx val="1"/>
          <c:order val="1"/>
          <c:tx>
            <c:strRef>
              <c:f>'40'!$I$11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'40'!$J$9:$P$9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'40'!$J$11:$P$11</c:f>
              <c:numCache>
                <c:formatCode>#\ ##0.0</c:formatCode>
                <c:ptCount val="7"/>
                <c:pt idx="0">
                  <c:v>1.55</c:v>
                </c:pt>
                <c:pt idx="1">
                  <c:v>2.13</c:v>
                </c:pt>
                <c:pt idx="2">
                  <c:v>1.97</c:v>
                </c:pt>
                <c:pt idx="3">
                  <c:v>2.2599999999999998</c:v>
                </c:pt>
                <c:pt idx="4">
                  <c:v>2.39</c:v>
                </c:pt>
                <c:pt idx="5">
                  <c:v>2.6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5-4D5C-AE73-06FB83946243}"/>
            </c:ext>
          </c:extLst>
        </c:ser>
        <c:ser>
          <c:idx val="2"/>
          <c:order val="2"/>
          <c:tx>
            <c:strRef>
              <c:f>'40'!$I$12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'40'!$J$9:$P$9</c:f>
              <c:numCache>
                <c:formatCode>m/d/yyyy</c:formatCode>
                <c:ptCount val="7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44651</c:v>
                </c:pt>
                <c:pt idx="5">
                  <c:v>44742</c:v>
                </c:pt>
                <c:pt idx="6">
                  <c:v>44834</c:v>
                </c:pt>
              </c:numCache>
            </c:numRef>
          </c:cat>
          <c:val>
            <c:numRef>
              <c:f>'40'!$J$12:$P$12</c:f>
              <c:numCache>
                <c:formatCode>#\ ##0.0</c:formatCode>
                <c:ptCount val="7"/>
                <c:pt idx="0">
                  <c:v>0.31</c:v>
                </c:pt>
                <c:pt idx="1">
                  <c:v>0.27</c:v>
                </c:pt>
                <c:pt idx="2">
                  <c:v>0.22</c:v>
                </c:pt>
                <c:pt idx="3">
                  <c:v>0.28999999999999998</c:v>
                </c:pt>
                <c:pt idx="4">
                  <c:v>0.3</c:v>
                </c:pt>
                <c:pt idx="5">
                  <c:v>0.28000000000000003</c:v>
                </c:pt>
                <c:pt idx="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5-4D5C-AE73-06FB83946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9347495647933779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'41'!$H$9</c:f>
              <c:strCache>
                <c:ptCount val="1"/>
                <c:pt idx="0">
                  <c:v>Кредити,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'41'!$J$7:$X$7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'41'!$J$9:$X$9</c:f>
              <c:numCache>
                <c:formatCode>#\ ##0.0</c:formatCode>
                <c:ptCount val="15"/>
                <c:pt idx="0">
                  <c:v>4.4000000000000004</c:v>
                </c:pt>
                <c:pt idx="1">
                  <c:v>4.6500000000000004</c:v>
                </c:pt>
                <c:pt idx="2">
                  <c:v>4.66</c:v>
                </c:pt>
                <c:pt idx="3">
                  <c:v>4.47</c:v>
                </c:pt>
                <c:pt idx="4">
                  <c:v>4.08</c:v>
                </c:pt>
                <c:pt idx="5">
                  <c:v>3.33</c:v>
                </c:pt>
                <c:pt idx="6">
                  <c:v>4.58</c:v>
                </c:pt>
                <c:pt idx="7">
                  <c:v>4.58</c:v>
                </c:pt>
                <c:pt idx="8">
                  <c:v>4.25</c:v>
                </c:pt>
                <c:pt idx="9">
                  <c:v>4.4400000000000004</c:v>
                </c:pt>
                <c:pt idx="10">
                  <c:v>4.43</c:v>
                </c:pt>
                <c:pt idx="11">
                  <c:v>2.87</c:v>
                </c:pt>
                <c:pt idx="12">
                  <c:v>2.68</c:v>
                </c:pt>
                <c:pt idx="13">
                  <c:v>1.89</c:v>
                </c:pt>
                <c:pt idx="14">
                  <c:v>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1-41AB-8AB7-88AB47FD1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'41'!$H$8</c:f>
              <c:strCache>
                <c:ptCount val="1"/>
                <c:pt idx="0">
                  <c:v>Коефіцієнт покриття заставою, %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'41'!$J$7:$X$7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'41'!$J$8:$X$8</c:f>
              <c:numCache>
                <c:formatCode>0%</c:formatCode>
                <c:ptCount val="15"/>
                <c:pt idx="0">
                  <c:v>1.1819</c:v>
                </c:pt>
                <c:pt idx="1">
                  <c:v>1.1536</c:v>
                </c:pt>
                <c:pt idx="2">
                  <c:v>1.1825000000000001</c:v>
                </c:pt>
                <c:pt idx="3">
                  <c:v>1.1371</c:v>
                </c:pt>
                <c:pt idx="4">
                  <c:v>1.1416999999999999</c:v>
                </c:pt>
                <c:pt idx="5">
                  <c:v>1.1349</c:v>
                </c:pt>
                <c:pt idx="6">
                  <c:v>1.1457999999999999</c:v>
                </c:pt>
                <c:pt idx="7">
                  <c:v>1.1495</c:v>
                </c:pt>
                <c:pt idx="8">
                  <c:v>1.143</c:v>
                </c:pt>
                <c:pt idx="9">
                  <c:v>1.333</c:v>
                </c:pt>
                <c:pt idx="10">
                  <c:v>1.0411999999999999</c:v>
                </c:pt>
                <c:pt idx="11">
                  <c:v>1.008</c:v>
                </c:pt>
                <c:pt idx="12">
                  <c:v>1.1456</c:v>
                </c:pt>
                <c:pt idx="13">
                  <c:v>1.1473</c:v>
                </c:pt>
                <c:pt idx="14">
                  <c:v>1.1059000000000001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1-41AB-8AB7-88AB47FD1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in val="0.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026525895577258"/>
          <c:w val="1"/>
          <c:h val="0.1054160004871840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'41'!$I$9</c:f>
              <c:strCache>
                <c:ptCount val="1"/>
                <c:pt idx="0">
                  <c:v>Loans,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'41'!$J$6:$X$6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'41'!$J$9:$X$9</c:f>
              <c:numCache>
                <c:formatCode>#\ ##0.0</c:formatCode>
                <c:ptCount val="15"/>
                <c:pt idx="0">
                  <c:v>4.4000000000000004</c:v>
                </c:pt>
                <c:pt idx="1">
                  <c:v>4.6500000000000004</c:v>
                </c:pt>
                <c:pt idx="2">
                  <c:v>4.66</c:v>
                </c:pt>
                <c:pt idx="3">
                  <c:v>4.47</c:v>
                </c:pt>
                <c:pt idx="4">
                  <c:v>4.08</c:v>
                </c:pt>
                <c:pt idx="5">
                  <c:v>3.33</c:v>
                </c:pt>
                <c:pt idx="6">
                  <c:v>4.58</c:v>
                </c:pt>
                <c:pt idx="7">
                  <c:v>4.58</c:v>
                </c:pt>
                <c:pt idx="8">
                  <c:v>4.25</c:v>
                </c:pt>
                <c:pt idx="9">
                  <c:v>4.4400000000000004</c:v>
                </c:pt>
                <c:pt idx="10">
                  <c:v>4.43</c:v>
                </c:pt>
                <c:pt idx="11">
                  <c:v>2.87</c:v>
                </c:pt>
                <c:pt idx="12">
                  <c:v>2.68</c:v>
                </c:pt>
                <c:pt idx="13">
                  <c:v>1.89</c:v>
                </c:pt>
                <c:pt idx="14">
                  <c:v>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1-4B2A-AA12-93E7E0548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'41'!$I$8</c:f>
              <c:strCache>
                <c:ptCount val="1"/>
                <c:pt idx="0">
                  <c:v>Сollateral coverage ratio, %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'41'!$J$7:$X$7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'41'!$J$8:$X$8</c:f>
              <c:numCache>
                <c:formatCode>0%</c:formatCode>
                <c:ptCount val="15"/>
                <c:pt idx="0">
                  <c:v>1.1819</c:v>
                </c:pt>
                <c:pt idx="1">
                  <c:v>1.1536</c:v>
                </c:pt>
                <c:pt idx="2">
                  <c:v>1.1825000000000001</c:v>
                </c:pt>
                <c:pt idx="3">
                  <c:v>1.1371</c:v>
                </c:pt>
                <c:pt idx="4">
                  <c:v>1.1416999999999999</c:v>
                </c:pt>
                <c:pt idx="5">
                  <c:v>1.1349</c:v>
                </c:pt>
                <c:pt idx="6">
                  <c:v>1.1457999999999999</c:v>
                </c:pt>
                <c:pt idx="7">
                  <c:v>1.1495</c:v>
                </c:pt>
                <c:pt idx="8">
                  <c:v>1.143</c:v>
                </c:pt>
                <c:pt idx="9">
                  <c:v>1.333</c:v>
                </c:pt>
                <c:pt idx="10">
                  <c:v>1.0411999999999999</c:v>
                </c:pt>
                <c:pt idx="11">
                  <c:v>1.008</c:v>
                </c:pt>
                <c:pt idx="12">
                  <c:v>1.1456</c:v>
                </c:pt>
                <c:pt idx="13">
                  <c:v>1.1473</c:v>
                </c:pt>
                <c:pt idx="14">
                  <c:v>1.1059000000000001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1-4B2A-AA12-93E7E0548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tickMarkSkip val="1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ax val="1.4"/>
          <c:min val="0.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7669030360331979"/>
          <c:w val="1"/>
          <c:h val="0.123309696396680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3121387283236993E-2"/>
          <c:w val="0.96016473131384317"/>
          <c:h val="0.763005780346820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'42'!$H$9</c:f>
              <c:strCache>
                <c:ptCount val="1"/>
                <c:pt idx="0">
                  <c:v>Вироби із дорогоцінних металів та дорогоцінного каміння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'42'!$J$8:$X$8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'42'!$J$9:$X$9</c:f>
              <c:numCache>
                <c:formatCode>0%</c:formatCode>
                <c:ptCount val="15"/>
                <c:pt idx="0">
                  <c:v>0.74370000000000003</c:v>
                </c:pt>
                <c:pt idx="1">
                  <c:v>0.76259999999999994</c:v>
                </c:pt>
                <c:pt idx="2">
                  <c:v>0.78900000000000003</c:v>
                </c:pt>
                <c:pt idx="3">
                  <c:v>0.78059999999999996</c:v>
                </c:pt>
                <c:pt idx="4">
                  <c:v>0.80189999999999995</c:v>
                </c:pt>
                <c:pt idx="5">
                  <c:v>0.80869999999999997</c:v>
                </c:pt>
                <c:pt idx="6">
                  <c:v>0.8135</c:v>
                </c:pt>
                <c:pt idx="7">
                  <c:v>0.80100000000000005</c:v>
                </c:pt>
                <c:pt idx="8">
                  <c:v>0.78069999999999995</c:v>
                </c:pt>
                <c:pt idx="9">
                  <c:v>0.77769999999999995</c:v>
                </c:pt>
                <c:pt idx="10">
                  <c:v>0.77239999999999998</c:v>
                </c:pt>
                <c:pt idx="11">
                  <c:v>0.6875</c:v>
                </c:pt>
                <c:pt idx="12">
                  <c:v>0.73170000000000002</c:v>
                </c:pt>
                <c:pt idx="13">
                  <c:v>0.72960000000000003</c:v>
                </c:pt>
                <c:pt idx="14">
                  <c:v>0.7198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C-4129-88EC-B2A67A8D2F63}"/>
            </c:ext>
          </c:extLst>
        </c:ser>
        <c:ser>
          <c:idx val="1"/>
          <c:order val="1"/>
          <c:tx>
            <c:strRef>
              <c:f>'42'!$H$10</c:f>
              <c:strCache>
                <c:ptCount val="1"/>
                <c:pt idx="0">
                  <c:v>Побутова техніка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'42'!$J$8:$X$8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'42'!$J$10:$X$10</c:f>
              <c:numCache>
                <c:formatCode>0%</c:formatCode>
                <c:ptCount val="15"/>
                <c:pt idx="0">
                  <c:v>0.2495</c:v>
                </c:pt>
                <c:pt idx="1">
                  <c:v>0.23130000000000001</c:v>
                </c:pt>
                <c:pt idx="2">
                  <c:v>0.2056</c:v>
                </c:pt>
                <c:pt idx="3">
                  <c:v>0.21390000000000001</c:v>
                </c:pt>
                <c:pt idx="4">
                  <c:v>0.19370000000000001</c:v>
                </c:pt>
                <c:pt idx="5">
                  <c:v>0.18890000000000001</c:v>
                </c:pt>
                <c:pt idx="6">
                  <c:v>0.1825</c:v>
                </c:pt>
                <c:pt idx="7">
                  <c:v>0.19189999999999999</c:v>
                </c:pt>
                <c:pt idx="8">
                  <c:v>0.21</c:v>
                </c:pt>
                <c:pt idx="9">
                  <c:v>0.21609999999999999</c:v>
                </c:pt>
                <c:pt idx="10">
                  <c:v>0.2208</c:v>
                </c:pt>
                <c:pt idx="11">
                  <c:v>0.30230000000000001</c:v>
                </c:pt>
                <c:pt idx="12">
                  <c:v>0.2591</c:v>
                </c:pt>
                <c:pt idx="13">
                  <c:v>0.26419999999999999</c:v>
                </c:pt>
                <c:pt idx="14">
                  <c:v>0.27360000000000001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C-4129-88EC-B2A67A8D2F63}"/>
            </c:ext>
          </c:extLst>
        </c:ser>
        <c:ser>
          <c:idx val="2"/>
          <c:order val="2"/>
          <c:tx>
            <c:strRef>
              <c:f>'42'!$H$11</c:f>
              <c:strCache>
                <c:ptCount val="1"/>
                <c:pt idx="0">
                  <c:v>Автомобілі, нерухомість, 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'42'!$J$8:$X$8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'42'!$J$11:$X$11</c:f>
              <c:numCache>
                <c:formatCode>0%</c:formatCode>
                <c:ptCount val="15"/>
                <c:pt idx="0">
                  <c:v>6.7999999999999996E-3</c:v>
                </c:pt>
                <c:pt idx="1">
                  <c:v>6.1000000000000004E-3</c:v>
                </c:pt>
                <c:pt idx="2">
                  <c:v>5.4000000000000003E-3</c:v>
                </c:pt>
                <c:pt idx="3">
                  <c:v>5.4000000000000003E-3</c:v>
                </c:pt>
                <c:pt idx="4">
                  <c:v>4.4000000000000003E-3</c:v>
                </c:pt>
                <c:pt idx="5">
                  <c:v>2.3999999999999998E-3</c:v>
                </c:pt>
                <c:pt idx="6">
                  <c:v>3.8999999999999998E-3</c:v>
                </c:pt>
                <c:pt idx="7">
                  <c:v>7.1000000000000004E-3</c:v>
                </c:pt>
                <c:pt idx="8">
                  <c:v>7.1000000000000004E-3</c:v>
                </c:pt>
                <c:pt idx="9">
                  <c:v>6.1000000000000004E-3</c:v>
                </c:pt>
                <c:pt idx="10">
                  <c:v>6.7999999999999996E-3</c:v>
                </c:pt>
                <c:pt idx="11">
                  <c:v>1.03E-2</c:v>
                </c:pt>
                <c:pt idx="12">
                  <c:v>9.1999999999999998E-3</c:v>
                </c:pt>
                <c:pt idx="13">
                  <c:v>6.1000000000000004E-3</c:v>
                </c:pt>
                <c:pt idx="14">
                  <c:v>6.6E-3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C-4129-88EC-B2A67A8D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296702940133367E-2"/>
          <c:y val="0.78612716763005785"/>
          <c:w val="0.92307682323734286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7448248472973"/>
          <c:y val="7.5344161958568745E-2"/>
          <c:w val="0.83281606422539278"/>
          <c:h val="0.759135122410546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'42'!$I$9</c:f>
              <c:strCache>
                <c:ptCount val="1"/>
                <c:pt idx="0">
                  <c:v> Jewelry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'42'!$J$9:$X$9</c:f>
              <c:numCache>
                <c:formatCode>0%</c:formatCode>
                <c:ptCount val="15"/>
                <c:pt idx="0">
                  <c:v>0.74370000000000003</c:v>
                </c:pt>
                <c:pt idx="1">
                  <c:v>0.76259999999999994</c:v>
                </c:pt>
                <c:pt idx="2">
                  <c:v>0.78900000000000003</c:v>
                </c:pt>
                <c:pt idx="3">
                  <c:v>0.78059999999999996</c:v>
                </c:pt>
                <c:pt idx="4">
                  <c:v>0.80189999999999995</c:v>
                </c:pt>
                <c:pt idx="5">
                  <c:v>0.80869999999999997</c:v>
                </c:pt>
                <c:pt idx="6">
                  <c:v>0.8135</c:v>
                </c:pt>
                <c:pt idx="7">
                  <c:v>0.80100000000000005</c:v>
                </c:pt>
                <c:pt idx="8">
                  <c:v>0.78069999999999995</c:v>
                </c:pt>
                <c:pt idx="9">
                  <c:v>0.77769999999999995</c:v>
                </c:pt>
                <c:pt idx="10">
                  <c:v>0.77239999999999998</c:v>
                </c:pt>
                <c:pt idx="11">
                  <c:v>0.6875</c:v>
                </c:pt>
                <c:pt idx="12">
                  <c:v>0.73170000000000002</c:v>
                </c:pt>
                <c:pt idx="13">
                  <c:v>0.72960000000000003</c:v>
                </c:pt>
                <c:pt idx="14">
                  <c:v>0.7198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2-40ED-A168-AEB119310A71}"/>
            </c:ext>
          </c:extLst>
        </c:ser>
        <c:ser>
          <c:idx val="1"/>
          <c:order val="1"/>
          <c:tx>
            <c:strRef>
              <c:f>'42'!$I$10</c:f>
              <c:strCache>
                <c:ptCount val="1"/>
                <c:pt idx="0">
                  <c:v>Appliances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'42'!$J$10:$X$10</c:f>
              <c:numCache>
                <c:formatCode>0%</c:formatCode>
                <c:ptCount val="15"/>
                <c:pt idx="0">
                  <c:v>0.2495</c:v>
                </c:pt>
                <c:pt idx="1">
                  <c:v>0.23130000000000001</c:v>
                </c:pt>
                <c:pt idx="2">
                  <c:v>0.2056</c:v>
                </c:pt>
                <c:pt idx="3">
                  <c:v>0.21390000000000001</c:v>
                </c:pt>
                <c:pt idx="4">
                  <c:v>0.19370000000000001</c:v>
                </c:pt>
                <c:pt idx="5">
                  <c:v>0.18890000000000001</c:v>
                </c:pt>
                <c:pt idx="6">
                  <c:v>0.1825</c:v>
                </c:pt>
                <c:pt idx="7">
                  <c:v>0.19189999999999999</c:v>
                </c:pt>
                <c:pt idx="8">
                  <c:v>0.21</c:v>
                </c:pt>
                <c:pt idx="9">
                  <c:v>0.21609999999999999</c:v>
                </c:pt>
                <c:pt idx="10">
                  <c:v>0.2208</c:v>
                </c:pt>
                <c:pt idx="11">
                  <c:v>0.30230000000000001</c:v>
                </c:pt>
                <c:pt idx="12">
                  <c:v>0.2591</c:v>
                </c:pt>
                <c:pt idx="13">
                  <c:v>0.26419999999999999</c:v>
                </c:pt>
                <c:pt idx="14">
                  <c:v>0.27360000000000001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2-40ED-A168-AEB119310A71}"/>
            </c:ext>
          </c:extLst>
        </c:ser>
        <c:ser>
          <c:idx val="2"/>
          <c:order val="2"/>
          <c:tx>
            <c:strRef>
              <c:f>'42'!$I$11</c:f>
              <c:strCache>
                <c:ptCount val="1"/>
                <c:pt idx="0">
                  <c:v>Cars, real estate, others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'42'!$J$11:$X$11</c:f>
              <c:numCache>
                <c:formatCode>0%</c:formatCode>
                <c:ptCount val="15"/>
                <c:pt idx="0">
                  <c:v>6.7999999999999996E-3</c:v>
                </c:pt>
                <c:pt idx="1">
                  <c:v>6.1000000000000004E-3</c:v>
                </c:pt>
                <c:pt idx="2">
                  <c:v>5.4000000000000003E-3</c:v>
                </c:pt>
                <c:pt idx="3">
                  <c:v>5.4000000000000003E-3</c:v>
                </c:pt>
                <c:pt idx="4">
                  <c:v>4.4000000000000003E-3</c:v>
                </c:pt>
                <c:pt idx="5">
                  <c:v>2.3999999999999998E-3</c:v>
                </c:pt>
                <c:pt idx="6">
                  <c:v>3.8999999999999998E-3</c:v>
                </c:pt>
                <c:pt idx="7">
                  <c:v>7.1000000000000004E-3</c:v>
                </c:pt>
                <c:pt idx="8">
                  <c:v>7.1000000000000004E-3</c:v>
                </c:pt>
                <c:pt idx="9">
                  <c:v>6.1000000000000004E-3</c:v>
                </c:pt>
                <c:pt idx="10">
                  <c:v>6.7999999999999996E-3</c:v>
                </c:pt>
                <c:pt idx="11">
                  <c:v>1.03E-2</c:v>
                </c:pt>
                <c:pt idx="12">
                  <c:v>9.1999999999999998E-3</c:v>
                </c:pt>
                <c:pt idx="13">
                  <c:v>6.1000000000000004E-3</c:v>
                </c:pt>
                <c:pt idx="14">
                  <c:v>6.6E-3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2-40ED-A168-AEB119310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296702940133367E-2"/>
          <c:y val="0.89670314152407349"/>
          <c:w val="0.92307682323734286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142973829512E-2"/>
          <c:y val="4.5879841078031558E-2"/>
          <c:w val="0.86461593753063026"/>
          <c:h val="0.66349197146941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'43'!$H$10</c:f>
              <c:strCache>
                <c:ptCount val="1"/>
                <c:pt idx="0">
                  <c:v>Процентний дохід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'43'!$J$9:$X$9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'43'!$J$10:$X$10</c:f>
              <c:numCache>
                <c:formatCode>#\ ##0.0</c:formatCode>
                <c:ptCount val="15"/>
                <c:pt idx="0">
                  <c:v>0.77</c:v>
                </c:pt>
                <c:pt idx="1">
                  <c:v>0.83899999999999997</c:v>
                </c:pt>
                <c:pt idx="2">
                  <c:v>0.83799999999999997</c:v>
                </c:pt>
                <c:pt idx="3">
                  <c:v>0.85</c:v>
                </c:pt>
                <c:pt idx="4">
                  <c:v>0.80900000000000005</c:v>
                </c:pt>
                <c:pt idx="5">
                  <c:v>0.73199999999999998</c:v>
                </c:pt>
                <c:pt idx="6">
                  <c:v>0.88400000000000001</c:v>
                </c:pt>
                <c:pt idx="7">
                  <c:v>0.88800000000000001</c:v>
                </c:pt>
                <c:pt idx="8">
                  <c:v>0.86699999999999999</c:v>
                </c:pt>
                <c:pt idx="9">
                  <c:v>0.92800000000000005</c:v>
                </c:pt>
                <c:pt idx="10">
                  <c:v>0.94399999999999995</c:v>
                </c:pt>
                <c:pt idx="11">
                  <c:v>0.68200000000000005</c:v>
                </c:pt>
                <c:pt idx="12">
                  <c:v>0.63300000000000001</c:v>
                </c:pt>
                <c:pt idx="13">
                  <c:v>0.39300000000000002</c:v>
                </c:pt>
                <c:pt idx="14">
                  <c:v>0.55300000000000005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E-474B-9A9E-18C30787FD16}"/>
            </c:ext>
          </c:extLst>
        </c:ser>
        <c:ser>
          <c:idx val="1"/>
          <c:order val="1"/>
          <c:tx>
            <c:strRef>
              <c:f>'43'!$H$11</c:f>
              <c:strCache>
                <c:ptCount val="1"/>
                <c:pt idx="0">
                  <c:v>Штрафи, пеня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'43'!$J$9:$X$9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'43'!$J$11:$X$11</c:f>
              <c:numCache>
                <c:formatCode>#\ ##0.0</c:formatCode>
                <c:ptCount val="15"/>
                <c:pt idx="0">
                  <c:v>7.0000000000000007E-2</c:v>
                </c:pt>
                <c:pt idx="1">
                  <c:v>6.7000000000000004E-2</c:v>
                </c:pt>
                <c:pt idx="2">
                  <c:v>5.6000000000000001E-2</c:v>
                </c:pt>
                <c:pt idx="3">
                  <c:v>5.6000000000000001E-2</c:v>
                </c:pt>
                <c:pt idx="4">
                  <c:v>4.5999999999999999E-2</c:v>
                </c:pt>
                <c:pt idx="5">
                  <c:v>2.3E-2</c:v>
                </c:pt>
                <c:pt idx="6">
                  <c:v>1.2999999999999999E-2</c:v>
                </c:pt>
                <c:pt idx="7">
                  <c:v>1.4999999999999999E-2</c:v>
                </c:pt>
                <c:pt idx="8">
                  <c:v>1.4E-2</c:v>
                </c:pt>
                <c:pt idx="9">
                  <c:v>1.6E-2</c:v>
                </c:pt>
                <c:pt idx="10">
                  <c:v>1.2999999999999999E-2</c:v>
                </c:pt>
                <c:pt idx="11">
                  <c:v>1.4999999999999999E-2</c:v>
                </c:pt>
                <c:pt idx="12">
                  <c:v>0.01</c:v>
                </c:pt>
                <c:pt idx="13">
                  <c:v>8.0000000000000002E-3</c:v>
                </c:pt>
                <c:pt idx="1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E-474B-9A9E-18C30787FD16}"/>
            </c:ext>
          </c:extLst>
        </c:ser>
        <c:ser>
          <c:idx val="2"/>
          <c:order val="2"/>
          <c:tx>
            <c:strRef>
              <c:f>'43'!$H$12</c:f>
              <c:strCache>
                <c:ptCount val="1"/>
                <c:pt idx="0">
                  <c:v>Дохід від реалізації майна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'43'!$J$9:$X$9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'43'!$J$12:$X$12</c:f>
              <c:numCache>
                <c:formatCode>#\ ##0.0</c:formatCode>
                <c:ptCount val="15"/>
                <c:pt idx="0">
                  <c:v>9.4E-2</c:v>
                </c:pt>
                <c:pt idx="1">
                  <c:v>7.1999999999999995E-2</c:v>
                </c:pt>
                <c:pt idx="2">
                  <c:v>6.8000000000000005E-2</c:v>
                </c:pt>
                <c:pt idx="3">
                  <c:v>5.8000000000000003E-2</c:v>
                </c:pt>
                <c:pt idx="4">
                  <c:v>6.9000000000000006E-2</c:v>
                </c:pt>
                <c:pt idx="5">
                  <c:v>8.2000000000000003E-2</c:v>
                </c:pt>
                <c:pt idx="6">
                  <c:v>0.111</c:v>
                </c:pt>
                <c:pt idx="7">
                  <c:v>0.107</c:v>
                </c:pt>
                <c:pt idx="8">
                  <c:v>8.6999999999999994E-2</c:v>
                </c:pt>
                <c:pt idx="9">
                  <c:v>9.7000000000000003E-2</c:v>
                </c:pt>
                <c:pt idx="10">
                  <c:v>9.4E-2</c:v>
                </c:pt>
                <c:pt idx="11">
                  <c:v>8.5000000000000006E-2</c:v>
                </c:pt>
                <c:pt idx="12">
                  <c:v>0.06</c:v>
                </c:pt>
                <c:pt idx="13">
                  <c:v>0.06</c:v>
                </c:pt>
                <c:pt idx="14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E-474B-9A9E-18C30787FD16}"/>
            </c:ext>
          </c:extLst>
        </c:ser>
        <c:ser>
          <c:idx val="3"/>
          <c:order val="3"/>
          <c:tx>
            <c:strRef>
              <c:f>'43'!$H$13</c:f>
              <c:strCache>
                <c:ptCount val="1"/>
                <c:pt idx="0">
                  <c:v>Інші доходи 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'43'!$J$9:$X$9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'43'!$J$13:$X$13</c:f>
              <c:numCache>
                <c:formatCode>#\ ##0.0</c:formatCode>
                <c:ptCount val="15"/>
                <c:pt idx="0">
                  <c:v>8.0000000000000002E-3</c:v>
                </c:pt>
                <c:pt idx="1">
                  <c:v>5.7000000000000002E-2</c:v>
                </c:pt>
                <c:pt idx="2">
                  <c:v>1.7000000000000001E-2</c:v>
                </c:pt>
                <c:pt idx="3">
                  <c:v>1.4999999999999999E-2</c:v>
                </c:pt>
                <c:pt idx="4">
                  <c:v>7.0000000000000001E-3</c:v>
                </c:pt>
                <c:pt idx="5">
                  <c:v>8.9999999999999993E-3</c:v>
                </c:pt>
                <c:pt idx="6">
                  <c:v>1.4999999999999999E-2</c:v>
                </c:pt>
                <c:pt idx="7">
                  <c:v>7.3999999999999996E-2</c:v>
                </c:pt>
                <c:pt idx="8">
                  <c:v>3.5999999999999997E-2</c:v>
                </c:pt>
                <c:pt idx="9">
                  <c:v>8.9999999999999993E-3</c:v>
                </c:pt>
                <c:pt idx="10">
                  <c:v>-2E-3</c:v>
                </c:pt>
                <c:pt idx="11">
                  <c:v>4.9000000000000002E-2</c:v>
                </c:pt>
                <c:pt idx="12">
                  <c:v>2.4E-2</c:v>
                </c:pt>
                <c:pt idx="13">
                  <c:v>0.03</c:v>
                </c:pt>
                <c:pt idx="14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5E-474B-9A9E-18C30787FD16}"/>
            </c:ext>
          </c:extLst>
        </c:ser>
        <c:ser>
          <c:idx val="4"/>
          <c:order val="4"/>
          <c:tx>
            <c:strRef>
              <c:f>'43'!$H$14</c:f>
              <c:strCache>
                <c:ptCount val="1"/>
                <c:pt idx="0">
                  <c:v>Витрати на зарплату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'43'!$J$9:$X$9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'43'!$J$14:$X$14</c:f>
              <c:numCache>
                <c:formatCode>#\ ##0.0</c:formatCode>
                <c:ptCount val="15"/>
                <c:pt idx="0">
                  <c:v>-0.22900000000000001</c:v>
                </c:pt>
                <c:pt idx="1">
                  <c:v>-0.22900000000000001</c:v>
                </c:pt>
                <c:pt idx="2">
                  <c:v>-0.22</c:v>
                </c:pt>
                <c:pt idx="3">
                  <c:v>-0.22800000000000001</c:v>
                </c:pt>
                <c:pt idx="4">
                  <c:v>-0.20599999999999999</c:v>
                </c:pt>
                <c:pt idx="5">
                  <c:v>-0.14000000000000001</c:v>
                </c:pt>
                <c:pt idx="6">
                  <c:v>-0.153</c:v>
                </c:pt>
                <c:pt idx="7">
                  <c:v>-0.20499999999999999</c:v>
                </c:pt>
                <c:pt idx="8">
                  <c:v>-0.2</c:v>
                </c:pt>
                <c:pt idx="9">
                  <c:v>-0.20200000000000001</c:v>
                </c:pt>
                <c:pt idx="10">
                  <c:v>-0.215</c:v>
                </c:pt>
                <c:pt idx="11">
                  <c:v>-0.16800000000000001</c:v>
                </c:pt>
                <c:pt idx="12">
                  <c:v>-0.161</c:v>
                </c:pt>
                <c:pt idx="13">
                  <c:v>-7.6999999999999999E-2</c:v>
                </c:pt>
                <c:pt idx="14">
                  <c:v>-8.7999999999999995E-2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5E-474B-9A9E-18C30787FD16}"/>
            </c:ext>
          </c:extLst>
        </c:ser>
        <c:ser>
          <c:idx val="5"/>
          <c:order val="5"/>
          <c:tx>
            <c:strRef>
              <c:f>'43'!$H$15</c:f>
              <c:strCache>
                <c:ptCount val="1"/>
                <c:pt idx="0">
                  <c:v>Витрати на оренду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'43'!$J$9:$X$9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'43'!$J$15:$X$15</c:f>
              <c:numCache>
                <c:formatCode>#\ ##0.0</c:formatCode>
                <c:ptCount val="15"/>
                <c:pt idx="0">
                  <c:v>-0.191</c:v>
                </c:pt>
                <c:pt idx="1">
                  <c:v>-0.19500000000000001</c:v>
                </c:pt>
                <c:pt idx="2">
                  <c:v>-0.19500000000000001</c:v>
                </c:pt>
                <c:pt idx="3">
                  <c:v>-0.16900000000000001</c:v>
                </c:pt>
                <c:pt idx="4">
                  <c:v>-0.17299999999999999</c:v>
                </c:pt>
                <c:pt idx="5">
                  <c:v>-0.156</c:v>
                </c:pt>
                <c:pt idx="6">
                  <c:v>-0.182</c:v>
                </c:pt>
                <c:pt idx="7">
                  <c:v>-0.19800000000000001</c:v>
                </c:pt>
                <c:pt idx="8">
                  <c:v>-0.184</c:v>
                </c:pt>
                <c:pt idx="9">
                  <c:v>-0.17199999999999999</c:v>
                </c:pt>
                <c:pt idx="10">
                  <c:v>-0.159</c:v>
                </c:pt>
                <c:pt idx="11">
                  <c:v>-6.0999999999999999E-2</c:v>
                </c:pt>
                <c:pt idx="12">
                  <c:v>-0.11899999999999999</c:v>
                </c:pt>
                <c:pt idx="13">
                  <c:v>-0.09</c:v>
                </c:pt>
                <c:pt idx="14">
                  <c:v>-8.6999999999999994E-2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5E-474B-9A9E-18C30787FD16}"/>
            </c:ext>
          </c:extLst>
        </c:ser>
        <c:ser>
          <c:idx val="6"/>
          <c:order val="6"/>
          <c:tx>
            <c:strRef>
              <c:f>'43'!$H$16</c:f>
              <c:strCache>
                <c:ptCount val="1"/>
                <c:pt idx="0">
                  <c:v>Інші витрати*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'43'!$J$9:$X$9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'43'!$J$16:$X$16</c:f>
              <c:numCache>
                <c:formatCode>#\ ##0.0</c:formatCode>
                <c:ptCount val="15"/>
                <c:pt idx="0">
                  <c:v>-0.48899999999999999</c:v>
                </c:pt>
                <c:pt idx="1">
                  <c:v>-0.55800000000000005</c:v>
                </c:pt>
                <c:pt idx="2">
                  <c:v>-0.52300000000000002</c:v>
                </c:pt>
                <c:pt idx="3">
                  <c:v>-0.57099999999999995</c:v>
                </c:pt>
                <c:pt idx="4">
                  <c:v>-0.51900000000000002</c:v>
                </c:pt>
                <c:pt idx="5">
                  <c:v>-0.51300000000000001</c:v>
                </c:pt>
                <c:pt idx="6">
                  <c:v>-0.63800000000000001</c:v>
                </c:pt>
                <c:pt idx="7">
                  <c:v>-0.66900000000000004</c:v>
                </c:pt>
                <c:pt idx="8">
                  <c:v>-0.59399999999999997</c:v>
                </c:pt>
                <c:pt idx="9">
                  <c:v>-0.63300000000000001</c:v>
                </c:pt>
                <c:pt idx="10">
                  <c:v>-0.60699999999999998</c:v>
                </c:pt>
                <c:pt idx="11">
                  <c:v>-0.60399999999999998</c:v>
                </c:pt>
                <c:pt idx="12">
                  <c:v>-0.50700000000000001</c:v>
                </c:pt>
                <c:pt idx="13">
                  <c:v>-0.45</c:v>
                </c:pt>
                <c:pt idx="14">
                  <c:v>-0.45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E-474B-9A9E-18C30787F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noMultiLvlLbl val="0"/>
      </c:catAx>
      <c:valAx>
        <c:axId val="421929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48891513835018"/>
          <c:w val="1"/>
          <c:h val="0.21018888741940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71091042793846E-2"/>
          <c:y val="3.325826693444861E-2"/>
          <c:w val="0.85596024422829597"/>
          <c:h val="0.66277546966325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'43'!$I$10</c:f>
              <c:strCache>
                <c:ptCount val="1"/>
                <c:pt idx="0">
                  <c:v>Interest income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'43'!$J$8:$X$8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'43'!$J$10:$X$10</c:f>
              <c:numCache>
                <c:formatCode>#\ ##0.0</c:formatCode>
                <c:ptCount val="15"/>
                <c:pt idx="0">
                  <c:v>0.77</c:v>
                </c:pt>
                <c:pt idx="1">
                  <c:v>0.83899999999999997</c:v>
                </c:pt>
                <c:pt idx="2">
                  <c:v>0.83799999999999997</c:v>
                </c:pt>
                <c:pt idx="3">
                  <c:v>0.85</c:v>
                </c:pt>
                <c:pt idx="4">
                  <c:v>0.80900000000000005</c:v>
                </c:pt>
                <c:pt idx="5">
                  <c:v>0.73199999999999998</c:v>
                </c:pt>
                <c:pt idx="6">
                  <c:v>0.88400000000000001</c:v>
                </c:pt>
                <c:pt idx="7">
                  <c:v>0.88800000000000001</c:v>
                </c:pt>
                <c:pt idx="8">
                  <c:v>0.86699999999999999</c:v>
                </c:pt>
                <c:pt idx="9">
                  <c:v>0.92800000000000005</c:v>
                </c:pt>
                <c:pt idx="10">
                  <c:v>0.94399999999999995</c:v>
                </c:pt>
                <c:pt idx="11">
                  <c:v>0.68200000000000005</c:v>
                </c:pt>
                <c:pt idx="12">
                  <c:v>0.63300000000000001</c:v>
                </c:pt>
                <c:pt idx="13">
                  <c:v>0.39300000000000002</c:v>
                </c:pt>
                <c:pt idx="14">
                  <c:v>0.55300000000000005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A-40B1-8F54-75E150D2F27E}"/>
            </c:ext>
          </c:extLst>
        </c:ser>
        <c:ser>
          <c:idx val="1"/>
          <c:order val="1"/>
          <c:tx>
            <c:strRef>
              <c:f>'43'!$I$11</c:f>
              <c:strCache>
                <c:ptCount val="1"/>
                <c:pt idx="0">
                  <c:v>Fines, penalties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'43'!$J$8:$X$8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'43'!$J$11:$X$11</c:f>
              <c:numCache>
                <c:formatCode>#\ ##0.0</c:formatCode>
                <c:ptCount val="15"/>
                <c:pt idx="0">
                  <c:v>7.0000000000000007E-2</c:v>
                </c:pt>
                <c:pt idx="1">
                  <c:v>6.7000000000000004E-2</c:v>
                </c:pt>
                <c:pt idx="2">
                  <c:v>5.6000000000000001E-2</c:v>
                </c:pt>
                <c:pt idx="3">
                  <c:v>5.6000000000000001E-2</c:v>
                </c:pt>
                <c:pt idx="4">
                  <c:v>4.5999999999999999E-2</c:v>
                </c:pt>
                <c:pt idx="5">
                  <c:v>2.3E-2</c:v>
                </c:pt>
                <c:pt idx="6">
                  <c:v>1.2999999999999999E-2</c:v>
                </c:pt>
                <c:pt idx="7">
                  <c:v>1.4999999999999999E-2</c:v>
                </c:pt>
                <c:pt idx="8">
                  <c:v>1.4E-2</c:v>
                </c:pt>
                <c:pt idx="9">
                  <c:v>1.6E-2</c:v>
                </c:pt>
                <c:pt idx="10">
                  <c:v>1.2999999999999999E-2</c:v>
                </c:pt>
                <c:pt idx="11">
                  <c:v>1.4999999999999999E-2</c:v>
                </c:pt>
                <c:pt idx="12">
                  <c:v>0.01</c:v>
                </c:pt>
                <c:pt idx="13">
                  <c:v>8.0000000000000002E-3</c:v>
                </c:pt>
                <c:pt idx="1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A-40B1-8F54-75E150D2F27E}"/>
            </c:ext>
          </c:extLst>
        </c:ser>
        <c:ser>
          <c:idx val="2"/>
          <c:order val="2"/>
          <c:tx>
            <c:strRef>
              <c:f>'43'!$I$12</c:f>
              <c:strCache>
                <c:ptCount val="1"/>
                <c:pt idx="0">
                  <c:v>Income from the sale of property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'43'!$J$8:$X$8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'43'!$J$12:$X$12</c:f>
              <c:numCache>
                <c:formatCode>#\ ##0.0</c:formatCode>
                <c:ptCount val="15"/>
                <c:pt idx="0">
                  <c:v>9.4E-2</c:v>
                </c:pt>
                <c:pt idx="1">
                  <c:v>7.1999999999999995E-2</c:v>
                </c:pt>
                <c:pt idx="2">
                  <c:v>6.8000000000000005E-2</c:v>
                </c:pt>
                <c:pt idx="3">
                  <c:v>5.8000000000000003E-2</c:v>
                </c:pt>
                <c:pt idx="4">
                  <c:v>6.9000000000000006E-2</c:v>
                </c:pt>
                <c:pt idx="5">
                  <c:v>8.2000000000000003E-2</c:v>
                </c:pt>
                <c:pt idx="6">
                  <c:v>0.111</c:v>
                </c:pt>
                <c:pt idx="7">
                  <c:v>0.107</c:v>
                </c:pt>
                <c:pt idx="8">
                  <c:v>8.6999999999999994E-2</c:v>
                </c:pt>
                <c:pt idx="9">
                  <c:v>9.7000000000000003E-2</c:v>
                </c:pt>
                <c:pt idx="10">
                  <c:v>9.4E-2</c:v>
                </c:pt>
                <c:pt idx="11">
                  <c:v>8.5000000000000006E-2</c:v>
                </c:pt>
                <c:pt idx="12">
                  <c:v>0.06</c:v>
                </c:pt>
                <c:pt idx="13">
                  <c:v>0.06</c:v>
                </c:pt>
                <c:pt idx="14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A-40B1-8F54-75E150D2F27E}"/>
            </c:ext>
          </c:extLst>
        </c:ser>
        <c:ser>
          <c:idx val="3"/>
          <c:order val="3"/>
          <c:tx>
            <c:strRef>
              <c:f>'43'!$I$13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'43'!$J$8:$X$8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'43'!$J$13:$X$13</c:f>
              <c:numCache>
                <c:formatCode>#\ ##0.0</c:formatCode>
                <c:ptCount val="15"/>
                <c:pt idx="0">
                  <c:v>8.0000000000000002E-3</c:v>
                </c:pt>
                <c:pt idx="1">
                  <c:v>5.7000000000000002E-2</c:v>
                </c:pt>
                <c:pt idx="2">
                  <c:v>1.7000000000000001E-2</c:v>
                </c:pt>
                <c:pt idx="3">
                  <c:v>1.4999999999999999E-2</c:v>
                </c:pt>
                <c:pt idx="4">
                  <c:v>7.0000000000000001E-3</c:v>
                </c:pt>
                <c:pt idx="5">
                  <c:v>8.9999999999999993E-3</c:v>
                </c:pt>
                <c:pt idx="6">
                  <c:v>1.4999999999999999E-2</c:v>
                </c:pt>
                <c:pt idx="7">
                  <c:v>7.3999999999999996E-2</c:v>
                </c:pt>
                <c:pt idx="8">
                  <c:v>3.5999999999999997E-2</c:v>
                </c:pt>
                <c:pt idx="9">
                  <c:v>8.9999999999999993E-3</c:v>
                </c:pt>
                <c:pt idx="10">
                  <c:v>-2E-3</c:v>
                </c:pt>
                <c:pt idx="11">
                  <c:v>4.9000000000000002E-2</c:v>
                </c:pt>
                <c:pt idx="12">
                  <c:v>2.4E-2</c:v>
                </c:pt>
                <c:pt idx="13">
                  <c:v>0.03</c:v>
                </c:pt>
                <c:pt idx="14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EA-40B1-8F54-75E150D2F27E}"/>
            </c:ext>
          </c:extLst>
        </c:ser>
        <c:ser>
          <c:idx val="4"/>
          <c:order val="4"/>
          <c:tx>
            <c:strRef>
              <c:f>'43'!$I$14</c:f>
              <c:strCache>
                <c:ptCount val="1"/>
                <c:pt idx="0">
                  <c:v>Salary costs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'43'!$J$8:$X$8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'43'!$J$14:$X$14</c:f>
              <c:numCache>
                <c:formatCode>#\ ##0.0</c:formatCode>
                <c:ptCount val="15"/>
                <c:pt idx="0">
                  <c:v>-0.22900000000000001</c:v>
                </c:pt>
                <c:pt idx="1">
                  <c:v>-0.22900000000000001</c:v>
                </c:pt>
                <c:pt idx="2">
                  <c:v>-0.22</c:v>
                </c:pt>
                <c:pt idx="3">
                  <c:v>-0.22800000000000001</c:v>
                </c:pt>
                <c:pt idx="4">
                  <c:v>-0.20599999999999999</c:v>
                </c:pt>
                <c:pt idx="5">
                  <c:v>-0.14000000000000001</c:v>
                </c:pt>
                <c:pt idx="6">
                  <c:v>-0.153</c:v>
                </c:pt>
                <c:pt idx="7">
                  <c:v>-0.20499999999999999</c:v>
                </c:pt>
                <c:pt idx="8">
                  <c:v>-0.2</c:v>
                </c:pt>
                <c:pt idx="9">
                  <c:v>-0.20200000000000001</c:v>
                </c:pt>
                <c:pt idx="10">
                  <c:v>-0.215</c:v>
                </c:pt>
                <c:pt idx="11">
                  <c:v>-0.16800000000000001</c:v>
                </c:pt>
                <c:pt idx="12">
                  <c:v>-0.161</c:v>
                </c:pt>
                <c:pt idx="13">
                  <c:v>-7.6999999999999999E-2</c:v>
                </c:pt>
                <c:pt idx="14">
                  <c:v>-8.7999999999999995E-2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A-40B1-8F54-75E150D2F27E}"/>
            </c:ext>
          </c:extLst>
        </c:ser>
        <c:ser>
          <c:idx val="5"/>
          <c:order val="5"/>
          <c:tx>
            <c:strRef>
              <c:f>'43'!$I$15</c:f>
              <c:strCache>
                <c:ptCount val="1"/>
                <c:pt idx="0">
                  <c:v>Rental costs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'43'!$J$8:$X$8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'43'!$J$15:$X$15</c:f>
              <c:numCache>
                <c:formatCode>#\ ##0.0</c:formatCode>
                <c:ptCount val="15"/>
                <c:pt idx="0">
                  <c:v>-0.191</c:v>
                </c:pt>
                <c:pt idx="1">
                  <c:v>-0.19500000000000001</c:v>
                </c:pt>
                <c:pt idx="2">
                  <c:v>-0.19500000000000001</c:v>
                </c:pt>
                <c:pt idx="3">
                  <c:v>-0.16900000000000001</c:v>
                </c:pt>
                <c:pt idx="4">
                  <c:v>-0.17299999999999999</c:v>
                </c:pt>
                <c:pt idx="5">
                  <c:v>-0.156</c:v>
                </c:pt>
                <c:pt idx="6">
                  <c:v>-0.182</c:v>
                </c:pt>
                <c:pt idx="7">
                  <c:v>-0.19800000000000001</c:v>
                </c:pt>
                <c:pt idx="8">
                  <c:v>-0.184</c:v>
                </c:pt>
                <c:pt idx="9">
                  <c:v>-0.17199999999999999</c:v>
                </c:pt>
                <c:pt idx="10">
                  <c:v>-0.159</c:v>
                </c:pt>
                <c:pt idx="11">
                  <c:v>-6.0999999999999999E-2</c:v>
                </c:pt>
                <c:pt idx="12">
                  <c:v>-0.11899999999999999</c:v>
                </c:pt>
                <c:pt idx="13">
                  <c:v>-0.09</c:v>
                </c:pt>
                <c:pt idx="14">
                  <c:v>-8.6999999999999994E-2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A-40B1-8F54-75E150D2F27E}"/>
            </c:ext>
          </c:extLst>
        </c:ser>
        <c:ser>
          <c:idx val="6"/>
          <c:order val="6"/>
          <c:tx>
            <c:strRef>
              <c:f>'43'!$I$16</c:f>
              <c:strCache>
                <c:ptCount val="1"/>
                <c:pt idx="0">
                  <c:v>Other costs*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'43'!$J$8:$X$8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'43'!$J$16:$X$16</c:f>
              <c:numCache>
                <c:formatCode>#\ ##0.0</c:formatCode>
                <c:ptCount val="15"/>
                <c:pt idx="0">
                  <c:v>-0.48899999999999999</c:v>
                </c:pt>
                <c:pt idx="1">
                  <c:v>-0.55800000000000005</c:v>
                </c:pt>
                <c:pt idx="2">
                  <c:v>-0.52300000000000002</c:v>
                </c:pt>
                <c:pt idx="3">
                  <c:v>-0.57099999999999995</c:v>
                </c:pt>
                <c:pt idx="4">
                  <c:v>-0.51900000000000002</c:v>
                </c:pt>
                <c:pt idx="5">
                  <c:v>-0.51300000000000001</c:v>
                </c:pt>
                <c:pt idx="6">
                  <c:v>-0.63800000000000001</c:v>
                </c:pt>
                <c:pt idx="7">
                  <c:v>-0.66900000000000004</c:v>
                </c:pt>
                <c:pt idx="8">
                  <c:v>-0.59399999999999997</c:v>
                </c:pt>
                <c:pt idx="9">
                  <c:v>-0.63300000000000001</c:v>
                </c:pt>
                <c:pt idx="10">
                  <c:v>-0.60699999999999998</c:v>
                </c:pt>
                <c:pt idx="11">
                  <c:v>-0.60399999999999998</c:v>
                </c:pt>
                <c:pt idx="12">
                  <c:v>-0.50700000000000001</c:v>
                </c:pt>
                <c:pt idx="13">
                  <c:v>-0.45</c:v>
                </c:pt>
                <c:pt idx="14">
                  <c:v>-0.45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EA-40B1-8F54-75E150D2F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tickMarkSkip val="1"/>
        <c:noMultiLvlLbl val="0"/>
      </c:catAx>
      <c:valAx>
        <c:axId val="421929568"/>
        <c:scaling>
          <c:orientation val="minMax"/>
          <c:min val="-1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  <c:maj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02819028105042"/>
          <c:w val="1"/>
          <c:h val="0.210786358827500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0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07083346946775E-2"/>
          <c:y val="5.1545823594040488E-2"/>
          <c:w val="0.83710948475838864"/>
          <c:h val="0.69215492061180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'44'!$H$9</c:f>
              <c:strCache>
                <c:ptCount val="1"/>
                <c:pt idx="0">
                  <c:v>Чистий прибуток, млн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'44'!$J$8:$X$8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'44'!$J$9:$X$9</c:f>
              <c:numCache>
                <c:formatCode>#,##0.00</c:formatCode>
                <c:ptCount val="15"/>
                <c:pt idx="0">
                  <c:v>31.77</c:v>
                </c:pt>
                <c:pt idx="1">
                  <c:v>52.19</c:v>
                </c:pt>
                <c:pt idx="2">
                  <c:v>42.67</c:v>
                </c:pt>
                <c:pt idx="3">
                  <c:v>11.73</c:v>
                </c:pt>
                <c:pt idx="4">
                  <c:v>33.520000000000003</c:v>
                </c:pt>
                <c:pt idx="5">
                  <c:v>36.24</c:v>
                </c:pt>
                <c:pt idx="6">
                  <c:v>49.04</c:v>
                </c:pt>
                <c:pt idx="7">
                  <c:v>11.18</c:v>
                </c:pt>
                <c:pt idx="8">
                  <c:v>25.22</c:v>
                </c:pt>
                <c:pt idx="9">
                  <c:v>41.88</c:v>
                </c:pt>
                <c:pt idx="10">
                  <c:v>67.39</c:v>
                </c:pt>
                <c:pt idx="11">
                  <c:v>-1.39</c:v>
                </c:pt>
                <c:pt idx="12">
                  <c:v>-60.23</c:v>
                </c:pt>
                <c:pt idx="13">
                  <c:v>-126.49</c:v>
                </c:pt>
                <c:pt idx="14">
                  <c:v>11.43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F-44AD-9203-3B1BA988E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'44'!$H$11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77F-44AD-9203-3B1BA988E65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7F-44AD-9203-3B1BA988E65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7F-44AD-9203-3B1BA988E65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77F-44AD-9203-3B1BA988E659}"/>
              </c:ext>
            </c:extLst>
          </c:dPt>
          <c:cat>
            <c:strRef>
              <c:f>'44'!$J$8:$X$8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'44'!$J$11:$X$11</c:f>
              <c:numCache>
                <c:formatCode>0.00%</c:formatCode>
                <c:ptCount val="15"/>
                <c:pt idx="0">
                  <c:v>6.6199999999999995E-2</c:v>
                </c:pt>
                <c:pt idx="1">
                  <c:v>8.6900000000000005E-2</c:v>
                </c:pt>
                <c:pt idx="2">
                  <c:v>8.7099999999999997E-2</c:v>
                </c:pt>
                <c:pt idx="3">
                  <c:v>7.17E-2</c:v>
                </c:pt>
                <c:pt idx="4">
                  <c:v>7.6100000000000001E-2</c:v>
                </c:pt>
                <c:pt idx="5">
                  <c:v>8.1900000000000001E-2</c:v>
                </c:pt>
                <c:pt idx="6">
                  <c:v>9.3299999999999994E-2</c:v>
                </c:pt>
                <c:pt idx="7">
                  <c:v>7.6600000000000001E-2</c:v>
                </c:pt>
                <c:pt idx="8">
                  <c:v>5.9799999999999999E-2</c:v>
                </c:pt>
                <c:pt idx="9">
                  <c:v>7.9100000000000004E-2</c:v>
                </c:pt>
                <c:pt idx="10">
                  <c:v>0.1047</c:v>
                </c:pt>
                <c:pt idx="11">
                  <c:v>7.7899999999999997E-2</c:v>
                </c:pt>
                <c:pt idx="12">
                  <c:v>-0.15229999999999999</c:v>
                </c:pt>
                <c:pt idx="13">
                  <c:v>-0.24479999999999999</c:v>
                </c:pt>
                <c:pt idx="14">
                  <c:v>-0.15820000000000001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7F-44AD-9203-3B1BA988E659}"/>
            </c:ext>
          </c:extLst>
        </c:ser>
        <c:ser>
          <c:idx val="1"/>
          <c:order val="2"/>
          <c:tx>
            <c:strRef>
              <c:f>'44'!$H$10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7F-44AD-9203-3B1BA988E65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77F-44AD-9203-3B1BA988E65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77F-44AD-9203-3B1BA988E65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77F-44AD-9203-3B1BA988E659}"/>
              </c:ext>
            </c:extLst>
          </c:dPt>
          <c:cat>
            <c:strRef>
              <c:f>'44'!$J$8:$X$8</c:f>
              <c:strCache>
                <c:ptCount val="15"/>
                <c:pt idx="0">
                  <c:v>І.19</c:v>
                </c:pt>
                <c:pt idx="1">
                  <c:v>ІІ.19</c:v>
                </c:pt>
                <c:pt idx="2">
                  <c:v>ІІІ.19</c:v>
                </c:pt>
                <c:pt idx="3">
                  <c:v>IV.19</c:v>
                </c:pt>
                <c:pt idx="4">
                  <c:v>І.20</c:v>
                </c:pt>
                <c:pt idx="5">
                  <c:v>ІІ.20</c:v>
                </c:pt>
                <c:pt idx="6">
                  <c:v>ІІІ.20</c:v>
                </c:pt>
                <c:pt idx="7">
                  <c:v>IV.20</c:v>
                </c:pt>
                <c:pt idx="8">
                  <c:v>І.21</c:v>
                </c:pt>
                <c:pt idx="9">
                  <c:v>ІІ.21</c:v>
                </c:pt>
                <c:pt idx="10">
                  <c:v>ІІІ.21</c:v>
                </c:pt>
                <c:pt idx="11">
                  <c:v>IV.21</c:v>
                </c:pt>
                <c:pt idx="12">
                  <c:v>І.22</c:v>
                </c:pt>
                <c:pt idx="13">
                  <c:v>ІІ.22</c:v>
                </c:pt>
                <c:pt idx="14">
                  <c:v>ІІІ.22</c:v>
                </c:pt>
              </c:strCache>
            </c:strRef>
          </c:cat>
          <c:val>
            <c:numRef>
              <c:f>'44'!$J$10:$X$10</c:f>
              <c:numCache>
                <c:formatCode>0.00%</c:formatCode>
                <c:ptCount val="15"/>
                <c:pt idx="0">
                  <c:v>3.3799999999999997E-2</c:v>
                </c:pt>
                <c:pt idx="1">
                  <c:v>4.3999999999999997E-2</c:v>
                </c:pt>
                <c:pt idx="2">
                  <c:v>4.3499999999999997E-2</c:v>
                </c:pt>
                <c:pt idx="3">
                  <c:v>3.5099999999999999E-2</c:v>
                </c:pt>
                <c:pt idx="4">
                  <c:v>3.15E-2</c:v>
                </c:pt>
                <c:pt idx="5">
                  <c:v>3.2899999999999999E-2</c:v>
                </c:pt>
                <c:pt idx="6">
                  <c:v>3.78E-2</c:v>
                </c:pt>
                <c:pt idx="7">
                  <c:v>3.1399999999999997E-2</c:v>
                </c:pt>
                <c:pt idx="8">
                  <c:v>2.58E-2</c:v>
                </c:pt>
                <c:pt idx="9">
                  <c:v>3.3700000000000001E-2</c:v>
                </c:pt>
                <c:pt idx="10">
                  <c:v>4.4400000000000002E-2</c:v>
                </c:pt>
                <c:pt idx="11">
                  <c:v>3.2599999999999997E-2</c:v>
                </c:pt>
                <c:pt idx="12">
                  <c:v>-5.74E-2</c:v>
                </c:pt>
                <c:pt idx="13">
                  <c:v>-8.8400000000000006E-2</c:v>
                </c:pt>
                <c:pt idx="14">
                  <c:v>-5.5E-2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77F-44AD-9203-3B1BA988E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40"/>
      </c:valAx>
      <c:valAx>
        <c:axId val="485689064"/>
        <c:scaling>
          <c:orientation val="minMax"/>
          <c:min val="-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540041316762003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7393663800140073"/>
          <c:h val="0.81314181525033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'44'!$I$9</c:f>
              <c:strCache>
                <c:ptCount val="1"/>
                <c:pt idx="0">
                  <c:v>Net profit, UAH millions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'44'!$J$9:$X$9</c:f>
              <c:numCache>
                <c:formatCode>#,##0.00</c:formatCode>
                <c:ptCount val="15"/>
                <c:pt idx="0">
                  <c:v>31.77</c:v>
                </c:pt>
                <c:pt idx="1">
                  <c:v>52.19</c:v>
                </c:pt>
                <c:pt idx="2">
                  <c:v>42.67</c:v>
                </c:pt>
                <c:pt idx="3">
                  <c:v>11.73</c:v>
                </c:pt>
                <c:pt idx="4">
                  <c:v>33.520000000000003</c:v>
                </c:pt>
                <c:pt idx="5">
                  <c:v>36.24</c:v>
                </c:pt>
                <c:pt idx="6">
                  <c:v>49.04</c:v>
                </c:pt>
                <c:pt idx="7">
                  <c:v>11.18</c:v>
                </c:pt>
                <c:pt idx="8">
                  <c:v>25.22</c:v>
                </c:pt>
                <c:pt idx="9">
                  <c:v>41.88</c:v>
                </c:pt>
                <c:pt idx="10">
                  <c:v>67.39</c:v>
                </c:pt>
                <c:pt idx="11">
                  <c:v>-1.39</c:v>
                </c:pt>
                <c:pt idx="12">
                  <c:v>-60.23</c:v>
                </c:pt>
                <c:pt idx="13">
                  <c:v>-126.49</c:v>
                </c:pt>
                <c:pt idx="14">
                  <c:v>11.43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F-4673-A0F8-2ED639BA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'44'!$I$11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E9F-4673-A0F8-2ED639BAC71D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E9F-4673-A0F8-2ED639BAC71D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CE9F-4673-A0F8-2ED639BAC71D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E9F-4673-A0F8-2ED639BAC71D}"/>
              </c:ext>
            </c:extLst>
          </c:dPt>
          <c:cat>
            <c:strRef>
              <c:f>'44'!$J$7:$X$7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'44'!$J$11:$X$11</c:f>
              <c:numCache>
                <c:formatCode>0.00%</c:formatCode>
                <c:ptCount val="15"/>
                <c:pt idx="0">
                  <c:v>6.6199999999999995E-2</c:v>
                </c:pt>
                <c:pt idx="1">
                  <c:v>8.6900000000000005E-2</c:v>
                </c:pt>
                <c:pt idx="2">
                  <c:v>8.7099999999999997E-2</c:v>
                </c:pt>
                <c:pt idx="3">
                  <c:v>7.17E-2</c:v>
                </c:pt>
                <c:pt idx="4">
                  <c:v>7.6100000000000001E-2</c:v>
                </c:pt>
                <c:pt idx="5">
                  <c:v>8.1900000000000001E-2</c:v>
                </c:pt>
                <c:pt idx="6">
                  <c:v>9.3299999999999994E-2</c:v>
                </c:pt>
                <c:pt idx="7">
                  <c:v>7.6600000000000001E-2</c:v>
                </c:pt>
                <c:pt idx="8">
                  <c:v>5.9799999999999999E-2</c:v>
                </c:pt>
                <c:pt idx="9">
                  <c:v>7.9100000000000004E-2</c:v>
                </c:pt>
                <c:pt idx="10">
                  <c:v>0.1047</c:v>
                </c:pt>
                <c:pt idx="11">
                  <c:v>7.7899999999999997E-2</c:v>
                </c:pt>
                <c:pt idx="12">
                  <c:v>-0.15229999999999999</c:v>
                </c:pt>
                <c:pt idx="13">
                  <c:v>-0.24479999999999999</c:v>
                </c:pt>
                <c:pt idx="14">
                  <c:v>-0.15820000000000001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9F-4673-A0F8-2ED639BAC71D}"/>
            </c:ext>
          </c:extLst>
        </c:ser>
        <c:ser>
          <c:idx val="1"/>
          <c:order val="2"/>
          <c:tx>
            <c:strRef>
              <c:f>'44'!$I$10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9F-4673-A0F8-2ED639BAC71D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E9F-4673-A0F8-2ED639BAC71D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E9F-4673-A0F8-2ED639BAC71D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E9F-4673-A0F8-2ED639BAC71D}"/>
              </c:ext>
            </c:extLst>
          </c:dPt>
          <c:cat>
            <c:strRef>
              <c:f>'44'!$J$7:$X$7</c:f>
              <c:strCache>
                <c:ptCount val="15"/>
                <c:pt idx="0">
                  <c:v>Q1.19</c:v>
                </c:pt>
                <c:pt idx="1">
                  <c:v>Q2.19</c:v>
                </c:pt>
                <c:pt idx="2">
                  <c:v>Q3.19</c:v>
                </c:pt>
                <c:pt idx="3">
                  <c:v>Q4.19</c:v>
                </c:pt>
                <c:pt idx="4">
                  <c:v>Q1.20</c:v>
                </c:pt>
                <c:pt idx="5">
                  <c:v>Q2.20</c:v>
                </c:pt>
                <c:pt idx="6">
                  <c:v>Q3.20</c:v>
                </c:pt>
                <c:pt idx="7">
                  <c:v>Q4.20</c:v>
                </c:pt>
                <c:pt idx="8">
                  <c:v>Q1.21</c:v>
                </c:pt>
                <c:pt idx="9">
                  <c:v>Q2.21</c:v>
                </c:pt>
                <c:pt idx="10">
                  <c:v>Q3.21</c:v>
                </c:pt>
                <c:pt idx="11">
                  <c:v>Q4.21</c:v>
                </c:pt>
                <c:pt idx="12">
                  <c:v>Q1.22</c:v>
                </c:pt>
                <c:pt idx="13">
                  <c:v>Q2.22</c:v>
                </c:pt>
                <c:pt idx="14">
                  <c:v>Q3.22</c:v>
                </c:pt>
              </c:strCache>
            </c:strRef>
          </c:cat>
          <c:val>
            <c:numRef>
              <c:f>'44'!$J$10:$X$10</c:f>
              <c:numCache>
                <c:formatCode>0.00%</c:formatCode>
                <c:ptCount val="15"/>
                <c:pt idx="0">
                  <c:v>3.3799999999999997E-2</c:v>
                </c:pt>
                <c:pt idx="1">
                  <c:v>4.3999999999999997E-2</c:v>
                </c:pt>
                <c:pt idx="2">
                  <c:v>4.3499999999999997E-2</c:v>
                </c:pt>
                <c:pt idx="3">
                  <c:v>3.5099999999999999E-2</c:v>
                </c:pt>
                <c:pt idx="4">
                  <c:v>3.15E-2</c:v>
                </c:pt>
                <c:pt idx="5">
                  <c:v>3.2899999999999999E-2</c:v>
                </c:pt>
                <c:pt idx="6">
                  <c:v>3.78E-2</c:v>
                </c:pt>
                <c:pt idx="7">
                  <c:v>3.1399999999999997E-2</c:v>
                </c:pt>
                <c:pt idx="8">
                  <c:v>2.58E-2</c:v>
                </c:pt>
                <c:pt idx="9">
                  <c:v>3.3700000000000001E-2</c:v>
                </c:pt>
                <c:pt idx="10">
                  <c:v>4.4400000000000002E-2</c:v>
                </c:pt>
                <c:pt idx="11">
                  <c:v>3.2599999999999997E-2</c:v>
                </c:pt>
                <c:pt idx="12">
                  <c:v>-5.74E-2</c:v>
                </c:pt>
                <c:pt idx="13">
                  <c:v>-8.8400000000000006E-2</c:v>
                </c:pt>
                <c:pt idx="14">
                  <c:v>-5.5E-2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E9F-4673-A0F8-2ED639BA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40"/>
      </c:valAx>
      <c:valAx>
        <c:axId val="485689064"/>
        <c:scaling>
          <c:orientation val="minMax"/>
          <c:max val="0.2"/>
          <c:min val="-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540041316762003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'5'!$H$9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'5'!$J$7:$P$7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'5'!$J$9:$P$9</c:f>
              <c:numCache>
                <c:formatCode>#\ ##0.0</c:formatCode>
                <c:ptCount val="7"/>
                <c:pt idx="0">
                  <c:v>51.4</c:v>
                </c:pt>
                <c:pt idx="1">
                  <c:v>50.5</c:v>
                </c:pt>
                <c:pt idx="2">
                  <c:v>49</c:v>
                </c:pt>
                <c:pt idx="3">
                  <c:v>47.3</c:v>
                </c:pt>
                <c:pt idx="4">
                  <c:v>46.6</c:v>
                </c:pt>
                <c:pt idx="5">
                  <c:v>47.4</c:v>
                </c:pt>
                <c:pt idx="6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D-4544-917F-E35740B59E4F}"/>
            </c:ext>
          </c:extLst>
        </c:ser>
        <c:ser>
          <c:idx val="2"/>
          <c:order val="1"/>
          <c:tx>
            <c:strRef>
              <c:f>'5'!$H$8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'5'!$J$7:$P$7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'5'!$J$8:$P$8</c:f>
              <c:numCache>
                <c:formatCode>#\ ##0.0</c:formatCode>
                <c:ptCount val="7"/>
                <c:pt idx="0">
                  <c:v>12.1</c:v>
                </c:pt>
                <c:pt idx="1">
                  <c:v>13.4</c:v>
                </c:pt>
                <c:pt idx="2">
                  <c:v>15.9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D-4544-917F-E35740B59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'5'!$H$10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'5'!$J$7:$P$7</c:f>
              <c:strCache>
                <c:ptCount val="7"/>
                <c:pt idx="0">
                  <c:v>12.18</c:v>
                </c:pt>
                <c:pt idx="1">
                  <c:v>12.19</c:v>
                </c:pt>
                <c:pt idx="2">
                  <c:v>12.20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</c:strCache>
            </c:strRef>
          </c:cat>
          <c:val>
            <c:numRef>
              <c:f>'5'!$J$10:$P$10</c:f>
              <c:numCache>
                <c:formatCode>#,##0</c:formatCode>
                <c:ptCount val="7"/>
                <c:pt idx="0">
                  <c:v>281</c:v>
                </c:pt>
                <c:pt idx="1">
                  <c:v>233</c:v>
                </c:pt>
                <c:pt idx="2">
                  <c:v>210</c:v>
                </c:pt>
                <c:pt idx="3">
                  <c:v>155</c:v>
                </c:pt>
                <c:pt idx="4">
                  <c:v>145</c:v>
                </c:pt>
                <c:pt idx="5">
                  <c:v>142</c:v>
                </c:pt>
                <c:pt idx="6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D-4544-917F-E35740B59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152401</xdr:rowOff>
    </xdr:from>
    <xdr:to>
      <xdr:col>5</xdr:col>
      <xdr:colOff>419843</xdr:colOff>
      <xdr:row>17</xdr:row>
      <xdr:rowOff>144901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373380</xdr:colOff>
      <xdr:row>18</xdr:row>
      <xdr:rowOff>83820</xdr:rowOff>
    </xdr:from>
    <xdr:to>
      <xdr:col>5</xdr:col>
      <xdr:colOff>402698</xdr:colOff>
      <xdr:row>29</xdr:row>
      <xdr:rowOff>76320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0.72155</cdr:x>
      <cdr:y>0.05199</cdr:y>
    </cdr:from>
    <cdr:to>
      <cdr:x>0.72155</cdr:x>
      <cdr:y>0.62514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2199295" y="124951"/>
          <a:ext cx="0" cy="137743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0.31802</cdr:x>
      <cdr:y>0.04705</cdr:y>
    </cdr:from>
    <cdr:to>
      <cdr:x>0.31802</cdr:x>
      <cdr:y>0.6202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969315" y="113068"/>
          <a:ext cx="0" cy="137743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0.51917</cdr:x>
      <cdr:y>0.05162</cdr:y>
    </cdr:from>
    <cdr:to>
      <cdr:x>0.51917</cdr:x>
      <cdr:y>0.62477</cdr:y>
    </cdr:to>
    <cdr:cxnSp macro="">
      <cdr:nvCxnSpPr>
        <cdr:cNvPr id="9" name="Пряма сполучна лінія 8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582440" y="124056"/>
          <a:ext cx="0" cy="137743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7</xdr:row>
      <xdr:rowOff>126349</xdr:rowOff>
    </xdr:from>
    <xdr:to>
      <xdr:col>6</xdr:col>
      <xdr:colOff>69427</xdr:colOff>
      <xdr:row>21</xdr:row>
      <xdr:rowOff>44162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21</xdr:row>
      <xdr:rowOff>38100</xdr:rowOff>
    </xdr:from>
    <xdr:to>
      <xdr:col>6</xdr:col>
      <xdr:colOff>136102</xdr:colOff>
      <xdr:row>34</xdr:row>
      <xdr:rowOff>140063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0.28187</cdr:x>
      <cdr:y>0.05223</cdr:y>
    </cdr:from>
    <cdr:to>
      <cdr:x>0.28187</cdr:x>
      <cdr:y>0.70368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73385" y="119090"/>
          <a:ext cx="0" cy="148531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0.51318</cdr:x>
      <cdr:y>0.04743</cdr:y>
    </cdr:from>
    <cdr:to>
      <cdr:x>0.51318</cdr:x>
      <cdr:y>0.69975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772192" y="108141"/>
          <a:ext cx="0" cy="148729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0.74056</cdr:x>
      <cdr:y>0.04946</cdr:y>
    </cdr:from>
    <cdr:to>
      <cdr:x>0.74056</cdr:x>
      <cdr:y>0.70178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557404" y="112774"/>
          <a:ext cx="0" cy="148729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0.28407</cdr:x>
      <cdr:y>0.04555</cdr:y>
    </cdr:from>
    <cdr:to>
      <cdr:x>0.28407</cdr:x>
      <cdr:y>0.697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81005" y="103912"/>
          <a:ext cx="0" cy="148614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0.51318</cdr:x>
      <cdr:y>0.04743</cdr:y>
    </cdr:from>
    <cdr:to>
      <cdr:x>0.51318</cdr:x>
      <cdr:y>0.69975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772192" y="108201"/>
          <a:ext cx="0" cy="14881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0.74277</cdr:x>
      <cdr:y>0.04612</cdr:y>
    </cdr:from>
    <cdr:to>
      <cdr:x>0.74277</cdr:x>
      <cdr:y>0.69844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565024" y="105213"/>
          <a:ext cx="0" cy="14881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213946</xdr:colOff>
      <xdr:row>7</xdr:row>
      <xdr:rowOff>164488</xdr:rowOff>
    </xdr:from>
    <xdr:to>
      <xdr:col>6</xdr:col>
      <xdr:colOff>131397</xdr:colOff>
      <xdr:row>19</xdr:row>
      <xdr:rowOff>127000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254000</xdr:colOff>
      <xdr:row>19</xdr:row>
      <xdr:rowOff>119063</xdr:rowOff>
    </xdr:from>
    <xdr:to>
      <xdr:col>6</xdr:col>
      <xdr:colOff>171451</xdr:colOff>
      <xdr:row>31</xdr:row>
      <xdr:rowOff>81575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411162</xdr:colOff>
      <xdr:row>5</xdr:row>
      <xdr:rowOff>182563</xdr:rowOff>
    </xdr:from>
    <xdr:to>
      <xdr:col>5</xdr:col>
      <xdr:colOff>210502</xdr:colOff>
      <xdr:row>16</xdr:row>
      <xdr:rowOff>163936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425450</xdr:colOff>
      <xdr:row>16</xdr:row>
      <xdr:rowOff>177800</xdr:rowOff>
    </xdr:from>
    <xdr:to>
      <xdr:col>5</xdr:col>
      <xdr:colOff>224790</xdr:colOff>
      <xdr:row>28</xdr:row>
      <xdr:rowOff>44873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240430</xdr:colOff>
      <xdr:row>6</xdr:row>
      <xdr:rowOff>158340</xdr:rowOff>
    </xdr:from>
    <xdr:to>
      <xdr:col>5</xdr:col>
      <xdr:colOff>39770</xdr:colOff>
      <xdr:row>18</xdr:row>
      <xdr:rowOff>25413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293370</xdr:colOff>
      <xdr:row>17</xdr:row>
      <xdr:rowOff>81281</xdr:rowOff>
    </xdr:from>
    <xdr:to>
      <xdr:col>5</xdr:col>
      <xdr:colOff>92710</xdr:colOff>
      <xdr:row>28</xdr:row>
      <xdr:rowOff>131234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254157</xdr:colOff>
      <xdr:row>7</xdr:row>
      <xdr:rowOff>118798</xdr:rowOff>
    </xdr:from>
    <xdr:to>
      <xdr:col>5</xdr:col>
      <xdr:colOff>201149</xdr:colOff>
      <xdr:row>20</xdr:row>
      <xdr:rowOff>122305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20</xdr:row>
      <xdr:rowOff>160020</xdr:rowOff>
    </xdr:from>
    <xdr:to>
      <xdr:col>5</xdr:col>
      <xdr:colOff>251792</xdr:colOff>
      <xdr:row>33</xdr:row>
      <xdr:rowOff>163527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8</xdr:row>
      <xdr:rowOff>107950</xdr:rowOff>
    </xdr:from>
    <xdr:to>
      <xdr:col>5</xdr:col>
      <xdr:colOff>113030</xdr:colOff>
      <xdr:row>21</xdr:row>
      <xdr:rowOff>25987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203200</xdr:colOff>
      <xdr:row>21</xdr:row>
      <xdr:rowOff>139700</xdr:rowOff>
    </xdr:from>
    <xdr:to>
      <xdr:col>5</xdr:col>
      <xdr:colOff>81280</xdr:colOff>
      <xdr:row>34</xdr:row>
      <xdr:rowOff>57737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505075</xdr:colOff>
      <xdr:row>6</xdr:row>
      <xdr:rowOff>172279</xdr:rowOff>
    </xdr:from>
    <xdr:to>
      <xdr:col>5</xdr:col>
      <xdr:colOff>494915</xdr:colOff>
      <xdr:row>19</xdr:row>
      <xdr:rowOff>132522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510540</xdr:colOff>
      <xdr:row>19</xdr:row>
      <xdr:rowOff>175260</xdr:rowOff>
    </xdr:from>
    <xdr:to>
      <xdr:col>5</xdr:col>
      <xdr:colOff>500380</xdr:colOff>
      <xdr:row>32</xdr:row>
      <xdr:rowOff>105023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</xdr:row>
      <xdr:rowOff>146105</xdr:rowOff>
    </xdr:from>
    <xdr:to>
      <xdr:col>6</xdr:col>
      <xdr:colOff>69849</xdr:colOff>
      <xdr:row>20</xdr:row>
      <xdr:rowOff>112238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6</xdr:col>
      <xdr:colOff>12700</xdr:colOff>
      <xdr:row>31</xdr:row>
      <xdr:rowOff>150283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0.32056</cdr:x>
      <cdr:y>0.04288</cdr:y>
    </cdr:from>
    <cdr:to>
      <cdr:x>0.32056</cdr:x>
      <cdr:y>0.65536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5EA4A97A-6E8B-4348-8451-2EFDB71693D8}"/>
            </a:ext>
          </a:extLst>
        </cdr:cNvPr>
        <cdr:cNvCxnSpPr/>
      </cdr:nvCxnSpPr>
      <cdr:spPr>
        <a:xfrm xmlns:a="http://schemas.openxmlformats.org/drawingml/2006/main" flipH="1" flipV="1">
          <a:off x="981145" y="98937"/>
          <a:ext cx="0" cy="141311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0.54349</cdr:x>
      <cdr:y>0.03388</cdr:y>
    </cdr:from>
    <cdr:to>
      <cdr:x>0.54371</cdr:x>
      <cdr:y>0.64723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663445" y="78166"/>
          <a:ext cx="674" cy="14151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0.77402</cdr:x>
      <cdr:y>0.03831</cdr:y>
    </cdr:from>
    <cdr:to>
      <cdr:x>0.77402</cdr:x>
      <cdr:y>0.66301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369034" y="88395"/>
          <a:ext cx="0" cy="14413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0.32056</cdr:x>
      <cdr:y>0.04288</cdr:y>
    </cdr:from>
    <cdr:to>
      <cdr:x>0.32056</cdr:x>
      <cdr:y>0.65536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5EA4A97A-6E8B-4348-8451-2EFDB71693D8}"/>
            </a:ext>
          </a:extLst>
        </cdr:cNvPr>
        <cdr:cNvCxnSpPr/>
      </cdr:nvCxnSpPr>
      <cdr:spPr>
        <a:xfrm xmlns:a="http://schemas.openxmlformats.org/drawingml/2006/main" flipH="1" flipV="1">
          <a:off x="981145" y="98937"/>
          <a:ext cx="0" cy="141311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0.54349</cdr:x>
      <cdr:y>0.03388</cdr:y>
    </cdr:from>
    <cdr:to>
      <cdr:x>0.54371</cdr:x>
      <cdr:y>0.64723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663445" y="78166"/>
          <a:ext cx="674" cy="14151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0.77402</cdr:x>
      <cdr:y>0.03831</cdr:y>
    </cdr:from>
    <cdr:to>
      <cdr:x>0.77402</cdr:x>
      <cdr:y>0.66301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369034" y="88395"/>
          <a:ext cx="0" cy="14413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7</xdr:row>
      <xdr:rowOff>120651</xdr:rowOff>
    </xdr:from>
    <xdr:to>
      <xdr:col>4</xdr:col>
      <xdr:colOff>490220</xdr:colOff>
      <xdr:row>19</xdr:row>
      <xdr:rowOff>82129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437321</xdr:colOff>
      <xdr:row>19</xdr:row>
      <xdr:rowOff>125896</xdr:rowOff>
    </xdr:from>
    <xdr:to>
      <xdr:col>4</xdr:col>
      <xdr:colOff>495741</xdr:colOff>
      <xdr:row>31</xdr:row>
      <xdr:rowOff>173512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748132</xdr:colOff>
      <xdr:row>6</xdr:row>
      <xdr:rowOff>126586</xdr:rowOff>
    </xdr:from>
    <xdr:to>
      <xdr:col>2</xdr:col>
      <xdr:colOff>478892</xdr:colOff>
      <xdr:row>24</xdr:row>
      <xdr:rowOff>33131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757322</xdr:colOff>
      <xdr:row>25</xdr:row>
      <xdr:rowOff>95103</xdr:rowOff>
    </xdr:from>
    <xdr:to>
      <xdr:col>2</xdr:col>
      <xdr:colOff>488082</xdr:colOff>
      <xdr:row>42</xdr:row>
      <xdr:rowOff>69467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0.30147</cdr:x>
      <cdr:y>0.04823</cdr:y>
    </cdr:from>
    <cdr:to>
      <cdr:x>0.30147</cdr:x>
      <cdr:y>0.67143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923871" y="107277"/>
          <a:ext cx="0" cy="13861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0.5146</cdr:x>
      <cdr:y>0.04886</cdr:y>
    </cdr:from>
    <cdr:to>
      <cdr:x>0.5146</cdr:x>
      <cdr:y>0.67206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577010" y="108678"/>
          <a:ext cx="0" cy="13861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0.72865</cdr:x>
      <cdr:y>0.04878</cdr:y>
    </cdr:from>
    <cdr:to>
      <cdr:x>0.72865</cdr:x>
      <cdr:y>0.67235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232968" y="108511"/>
          <a:ext cx="0" cy="138700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0.29733</cdr:x>
      <cdr:y>0.04252</cdr:y>
    </cdr:from>
    <cdr:to>
      <cdr:x>0.29733</cdr:x>
      <cdr:y>0.66572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911518" y="93910"/>
          <a:ext cx="0" cy="137635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0.51046</cdr:x>
      <cdr:y>0.04315</cdr:y>
    </cdr:from>
    <cdr:to>
      <cdr:x>0.51046</cdr:x>
      <cdr:y>0.66635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564892" y="95300"/>
          <a:ext cx="0" cy="13763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0.72451</cdr:x>
      <cdr:y>0.04022</cdr:y>
    </cdr:from>
    <cdr:to>
      <cdr:x>0.72451</cdr:x>
      <cdr:y>0.66379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221085" y="88833"/>
          <a:ext cx="0" cy="137717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779205</xdr:colOff>
      <xdr:row>5</xdr:row>
      <xdr:rowOff>155962</xdr:rowOff>
    </xdr:from>
    <xdr:to>
      <xdr:col>3</xdr:col>
      <xdr:colOff>72074</xdr:colOff>
      <xdr:row>24</xdr:row>
      <xdr:rowOff>36855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815009</xdr:colOff>
      <xdr:row>26</xdr:row>
      <xdr:rowOff>19878</xdr:rowOff>
    </xdr:from>
    <xdr:to>
      <xdr:col>3</xdr:col>
      <xdr:colOff>107878</xdr:colOff>
      <xdr:row>44</xdr:row>
      <xdr:rowOff>165815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0.29644</cdr:x>
      <cdr:y>0.04404</cdr:y>
    </cdr:from>
    <cdr:to>
      <cdr:x>0.29644</cdr:x>
      <cdr:y>0.75697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083434" y="103698"/>
          <a:ext cx="0" cy="167850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0.52541</cdr:x>
      <cdr:y>0.05056</cdr:y>
    </cdr:from>
    <cdr:to>
      <cdr:x>0.52541</cdr:x>
      <cdr:y>0.77291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H="1" flipV="1">
          <a:off x="1915759" y="125311"/>
          <a:ext cx="0" cy="179021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0.74793</cdr:x>
      <cdr:y>0.04501</cdr:y>
    </cdr:from>
    <cdr:to>
      <cdr:x>0.74793</cdr:x>
      <cdr:y>0.77227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727107" y="111558"/>
          <a:ext cx="0" cy="180238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0.29644</cdr:x>
      <cdr:y>0.04404</cdr:y>
    </cdr:from>
    <cdr:to>
      <cdr:x>0.29644</cdr:x>
      <cdr:y>0.75697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083434" y="103698"/>
          <a:ext cx="0" cy="167850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0.52541</cdr:x>
      <cdr:y>0.05056</cdr:y>
    </cdr:from>
    <cdr:to>
      <cdr:x>0.52541</cdr:x>
      <cdr:y>0.77291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H="1" flipV="1">
          <a:off x="1915759" y="125311"/>
          <a:ext cx="0" cy="179021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0.74793</cdr:x>
      <cdr:y>0.04501</cdr:y>
    </cdr:from>
    <cdr:to>
      <cdr:x>0.74793</cdr:x>
      <cdr:y>0.77227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727107" y="111558"/>
          <a:ext cx="0" cy="180238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33131</xdr:colOff>
      <xdr:row>6</xdr:row>
      <xdr:rowOff>1</xdr:rowOff>
    </xdr:from>
    <xdr:to>
      <xdr:col>6</xdr:col>
      <xdr:colOff>83931</xdr:colOff>
      <xdr:row>20</xdr:row>
      <xdr:rowOff>59760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26505</xdr:colOff>
      <xdr:row>20</xdr:row>
      <xdr:rowOff>125896</xdr:rowOff>
    </xdr:from>
    <xdr:to>
      <xdr:col>6</xdr:col>
      <xdr:colOff>77305</xdr:colOff>
      <xdr:row>37</xdr:row>
      <xdr:rowOff>126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8</xdr:row>
      <xdr:rowOff>117475</xdr:rowOff>
    </xdr:from>
    <xdr:to>
      <xdr:col>6</xdr:col>
      <xdr:colOff>210820</xdr:colOff>
      <xdr:row>25</xdr:row>
      <xdr:rowOff>74295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147320</xdr:colOff>
      <xdr:row>42</xdr:row>
      <xdr:rowOff>121920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0.29654</cdr:x>
      <cdr:y>0.04122</cdr:y>
    </cdr:from>
    <cdr:to>
      <cdr:x>0.29654</cdr:x>
      <cdr:y>0.78667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899254" y="85491"/>
          <a:ext cx="0" cy="154613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0.51928</cdr:x>
      <cdr:y>0.03586</cdr:y>
    </cdr:from>
    <cdr:to>
      <cdr:x>0.51928</cdr:x>
      <cdr:y>0.78131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574737" y="74377"/>
          <a:ext cx="0" cy="154613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0.73687</cdr:x>
      <cdr:y>0.03585</cdr:y>
    </cdr:from>
    <cdr:to>
      <cdr:x>0.73687</cdr:x>
      <cdr:y>0.78131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2234587" y="74346"/>
          <a:ext cx="0" cy="154615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0.29654</cdr:x>
      <cdr:y>0.04122</cdr:y>
    </cdr:from>
    <cdr:to>
      <cdr:x>0.29654</cdr:x>
      <cdr:y>0.78667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899254" y="85491"/>
          <a:ext cx="0" cy="154613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0.51928</cdr:x>
      <cdr:y>0.03586</cdr:y>
    </cdr:from>
    <cdr:to>
      <cdr:x>0.51928</cdr:x>
      <cdr:y>0.78131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574737" y="74377"/>
          <a:ext cx="0" cy="154613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0.73687</cdr:x>
      <cdr:y>0.03585</cdr:y>
    </cdr:from>
    <cdr:to>
      <cdr:x>0.73687</cdr:x>
      <cdr:y>0.78131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2234587" y="74346"/>
          <a:ext cx="0" cy="154615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6</xdr:row>
      <xdr:rowOff>121920</xdr:rowOff>
    </xdr:from>
    <xdr:to>
      <xdr:col>5</xdr:col>
      <xdr:colOff>484440</xdr:colOff>
      <xdr:row>17</xdr:row>
      <xdr:rowOff>90240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73984553-FAB3-45F5-82AB-A6104CCC6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504497</xdr:colOff>
      <xdr:row>17</xdr:row>
      <xdr:rowOff>126124</xdr:rowOff>
    </xdr:from>
    <xdr:to>
      <xdr:col>5</xdr:col>
      <xdr:colOff>440297</xdr:colOff>
      <xdr:row>28</xdr:row>
      <xdr:rowOff>94443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73984553-FAB3-45F5-82AB-A6104CCC6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0.49282</cdr:x>
      <cdr:y>0.05009</cdr:y>
    </cdr:from>
    <cdr:to>
      <cdr:x>0.49282</cdr:x>
      <cdr:y>0.79122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C410C697-83A7-4B3C-8B0C-36B0A24C032A}"/>
            </a:ext>
          </a:extLst>
        </cdr:cNvPr>
        <cdr:cNvCxnSpPr/>
      </cdr:nvCxnSpPr>
      <cdr:spPr>
        <a:xfrm xmlns:a="http://schemas.openxmlformats.org/drawingml/2006/main" flipV="1">
          <a:off x="1509316" y="99767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0.49282</cdr:x>
      <cdr:y>0.05009</cdr:y>
    </cdr:from>
    <cdr:to>
      <cdr:x>0.49282</cdr:x>
      <cdr:y>0.79122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C410C697-83A7-4B3C-8B0C-36B0A24C032A}"/>
            </a:ext>
          </a:extLst>
        </cdr:cNvPr>
        <cdr:cNvCxnSpPr/>
      </cdr:nvCxnSpPr>
      <cdr:spPr>
        <a:xfrm xmlns:a="http://schemas.openxmlformats.org/drawingml/2006/main" flipV="1">
          <a:off x="1509316" y="99767"/>
          <a:ext cx="0" cy="1476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664917</xdr:colOff>
      <xdr:row>6</xdr:row>
      <xdr:rowOff>164978</xdr:rowOff>
    </xdr:from>
    <xdr:to>
      <xdr:col>5</xdr:col>
      <xdr:colOff>825500</xdr:colOff>
      <xdr:row>18</xdr:row>
      <xdr:rowOff>82550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622300</xdr:colOff>
      <xdr:row>18</xdr:row>
      <xdr:rowOff>95250</xdr:rowOff>
    </xdr:from>
    <xdr:to>
      <xdr:col>5</xdr:col>
      <xdr:colOff>782883</xdr:colOff>
      <xdr:row>32</xdr:row>
      <xdr:rowOff>6472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26307</xdr:colOff>
      <xdr:row>6</xdr:row>
      <xdr:rowOff>31750</xdr:rowOff>
    </xdr:from>
    <xdr:to>
      <xdr:col>6</xdr:col>
      <xdr:colOff>113352</xdr:colOff>
      <xdr:row>17</xdr:row>
      <xdr:rowOff>53049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67541</xdr:colOff>
      <xdr:row>17</xdr:row>
      <xdr:rowOff>72737</xdr:rowOff>
    </xdr:from>
    <xdr:to>
      <xdr:col>6</xdr:col>
      <xdr:colOff>88612</xdr:colOff>
      <xdr:row>31</xdr:row>
      <xdr:rowOff>67139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74687</xdr:colOff>
      <xdr:row>7</xdr:row>
      <xdr:rowOff>4343</xdr:rowOff>
    </xdr:from>
    <xdr:to>
      <xdr:col>6</xdr:col>
      <xdr:colOff>477982</xdr:colOff>
      <xdr:row>19</xdr:row>
      <xdr:rowOff>122997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67800</xdr:colOff>
      <xdr:row>21</xdr:row>
      <xdr:rowOff>31932</xdr:rowOff>
    </xdr:from>
    <xdr:to>
      <xdr:col>6</xdr:col>
      <xdr:colOff>484094</xdr:colOff>
      <xdr:row>33</xdr:row>
      <xdr:rowOff>149770</xdr:rowOff>
    </xdr:to>
    <xdr:graphicFrame macro="">
      <xdr:nvGraphicFramePr>
        <xdr:cNvPr id="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254957</xdr:colOff>
      <xdr:row>6</xdr:row>
      <xdr:rowOff>164191</xdr:rowOff>
    </xdr:from>
    <xdr:to>
      <xdr:col>5</xdr:col>
      <xdr:colOff>234300</xdr:colOff>
      <xdr:row>21</xdr:row>
      <xdr:rowOff>127091</xdr:rowOff>
    </xdr:to>
    <xdr:graphicFrame macro="">
      <xdr:nvGraphicFramePr>
        <xdr:cNvPr id="2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22</xdr:row>
      <xdr:rowOff>85724</xdr:rowOff>
    </xdr:from>
    <xdr:to>
      <xdr:col>5</xdr:col>
      <xdr:colOff>253300</xdr:colOff>
      <xdr:row>37</xdr:row>
      <xdr:rowOff>54974</xdr:rowOff>
    </xdr:to>
    <xdr:graphicFrame macro="">
      <xdr:nvGraphicFramePr>
        <xdr:cNvPr id="3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0.59315</cdr:x>
      <cdr:y>0.05284</cdr:y>
    </cdr:from>
    <cdr:to>
      <cdr:x>0.59315</cdr:x>
      <cdr:y>0.67102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1758003" y="134266"/>
          <a:ext cx="0" cy="15707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6</xdr:row>
      <xdr:rowOff>79375</xdr:rowOff>
    </xdr:from>
    <xdr:to>
      <xdr:col>5</xdr:col>
      <xdr:colOff>558800</xdr:colOff>
      <xdr:row>23</xdr:row>
      <xdr:rowOff>36195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388620</xdr:colOff>
      <xdr:row>23</xdr:row>
      <xdr:rowOff>91440</xdr:rowOff>
    </xdr:from>
    <xdr:to>
      <xdr:col>5</xdr:col>
      <xdr:colOff>528320</xdr:colOff>
      <xdr:row>40</xdr:row>
      <xdr:rowOff>86360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0.59516</cdr:x>
      <cdr:y>0.06168</cdr:y>
    </cdr:from>
    <cdr:to>
      <cdr:x>0.59565</cdr:x>
      <cdr:y>0.6639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H="1">
          <a:off x="1823359" y="132439"/>
          <a:ext cx="1502" cy="1293147"/>
        </a:xfrm>
        <a:prstGeom xmlns:a="http://schemas.openxmlformats.org/drawingml/2006/main" prst="line">
          <a:avLst/>
        </a:prstGeom>
        <a:ln xmlns:a="http://schemas.openxmlformats.org/drawingml/2006/main" w="9525" cmpd="sng">
          <a:solidFill>
            <a:srgbClr val="50505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7</xdr:row>
      <xdr:rowOff>127000</xdr:rowOff>
    </xdr:from>
    <xdr:to>
      <xdr:col>2</xdr:col>
      <xdr:colOff>871219</xdr:colOff>
      <xdr:row>7</xdr:row>
      <xdr:rowOff>174625</xdr:rowOff>
    </xdr:to>
    <xdr:sp macro="" textlink="">
      <xdr:nvSpPr>
        <xdr:cNvPr id="2" name="Блок-схема: перфострічка 1"/>
        <xdr:cNvSpPr/>
      </xdr:nvSpPr>
      <xdr:spPr>
        <a:xfrm>
          <a:off x="3126740" y="1087120"/>
          <a:ext cx="45719" cy="47625"/>
        </a:xfrm>
        <a:prstGeom prst="flowChartPunchedTap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</xdr:col>
      <xdr:colOff>95737</xdr:colOff>
      <xdr:row>7</xdr:row>
      <xdr:rowOff>48682</xdr:rowOff>
    </xdr:from>
    <xdr:to>
      <xdr:col>4</xdr:col>
      <xdr:colOff>82354</xdr:colOff>
      <xdr:row>17</xdr:row>
      <xdr:rowOff>127000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477344</xdr:colOff>
      <xdr:row>18</xdr:row>
      <xdr:rowOff>183931</xdr:rowOff>
    </xdr:from>
    <xdr:to>
      <xdr:col>4</xdr:col>
      <xdr:colOff>192689</xdr:colOff>
      <xdr:row>30</xdr:row>
      <xdr:rowOff>122708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0.67099</cdr:x>
      <cdr:y>0.04639</cdr:y>
    </cdr:from>
    <cdr:to>
      <cdr:x>0.67099</cdr:x>
      <cdr:y>0.65588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2080567" y="90387"/>
          <a:ext cx="0" cy="11874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0.38306</cdr:x>
      <cdr:y>0.0455</cdr:y>
    </cdr:from>
    <cdr:to>
      <cdr:x>0.38306</cdr:x>
      <cdr:y>0.67346</cdr:y>
    </cdr:to>
    <cdr:cxnSp macro="">
      <cdr:nvCxnSpPr>
        <cdr:cNvPr id="4" name="Прямая соединительная линия 1"/>
        <cdr:cNvCxnSpPr/>
      </cdr:nvCxnSpPr>
      <cdr:spPr>
        <a:xfrm xmlns:a="http://schemas.openxmlformats.org/drawingml/2006/main">
          <a:off x="1187757" y="88647"/>
          <a:ext cx="0" cy="12234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0.38316</cdr:x>
      <cdr:y>0.0604</cdr:y>
    </cdr:from>
    <cdr:to>
      <cdr:x>0.38343</cdr:x>
      <cdr:y>0.65799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>
          <a:off x="1187650" y="129617"/>
          <a:ext cx="836" cy="12823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0.66981</cdr:x>
      <cdr:y>0.06192</cdr:y>
    </cdr:from>
    <cdr:to>
      <cdr:x>0.66981</cdr:x>
      <cdr:y>0.65951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2076178" y="132879"/>
          <a:ext cx="0" cy="12823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850825</xdr:colOff>
      <xdr:row>6</xdr:row>
      <xdr:rowOff>2614</xdr:rowOff>
    </xdr:from>
    <xdr:to>
      <xdr:col>1</xdr:col>
      <xdr:colOff>3059364</xdr:colOff>
      <xdr:row>15</xdr:row>
      <xdr:rowOff>282267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918509</xdr:colOff>
      <xdr:row>16</xdr:row>
      <xdr:rowOff>238312</xdr:rowOff>
    </xdr:from>
    <xdr:to>
      <xdr:col>1</xdr:col>
      <xdr:colOff>3127048</xdr:colOff>
      <xdr:row>29</xdr:row>
      <xdr:rowOff>29762</xdr:rowOff>
    </xdr:to>
    <xdr:graphicFrame macro="">
      <xdr:nvGraphicFramePr>
        <xdr:cNvPr id="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0.24891</cdr:x>
      <cdr:y>0.05739</cdr:y>
    </cdr:from>
    <cdr:to>
      <cdr:x>0.24891</cdr:x>
      <cdr:y>0.68221</cdr:y>
    </cdr:to>
    <cdr:cxnSp macro="">
      <cdr:nvCxnSpPr>
        <cdr:cNvPr id="3" name="Прямая соединительная линия 1"/>
        <cdr:cNvCxnSpPr/>
      </cdr:nvCxnSpPr>
      <cdr:spPr>
        <a:xfrm xmlns:a="http://schemas.openxmlformats.org/drawingml/2006/main" flipH="1">
          <a:off x="762459" y="129747"/>
          <a:ext cx="0" cy="1412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505050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0.24742</cdr:x>
      <cdr:y>0.05876</cdr:y>
    </cdr:from>
    <cdr:to>
      <cdr:x>0.24742</cdr:x>
      <cdr:y>0.64902</cdr:y>
    </cdr:to>
    <cdr:cxnSp macro="">
      <cdr:nvCxnSpPr>
        <cdr:cNvPr id="3" name="Прямая соединительная линия 1"/>
        <cdr:cNvCxnSpPr/>
      </cdr:nvCxnSpPr>
      <cdr:spPr>
        <a:xfrm xmlns:a="http://schemas.openxmlformats.org/drawingml/2006/main" flipH="1">
          <a:off x="774869" y="129170"/>
          <a:ext cx="0" cy="12974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505050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65087</xdr:colOff>
      <xdr:row>5</xdr:row>
      <xdr:rowOff>149225</xdr:rowOff>
    </xdr:from>
    <xdr:to>
      <xdr:col>6</xdr:col>
      <xdr:colOff>77787</xdr:colOff>
      <xdr:row>17</xdr:row>
      <xdr:rowOff>66675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603250</xdr:colOff>
      <xdr:row>17</xdr:row>
      <xdr:rowOff>155575</xdr:rowOff>
    </xdr:from>
    <xdr:to>
      <xdr:col>6</xdr:col>
      <xdr:colOff>7937</xdr:colOff>
      <xdr:row>29</xdr:row>
      <xdr:rowOff>73025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17</xdr:row>
      <xdr:rowOff>142875</xdr:rowOff>
    </xdr:from>
    <xdr:to>
      <xdr:col>5</xdr:col>
      <xdr:colOff>346075</xdr:colOff>
      <xdr:row>28</xdr:row>
      <xdr:rowOff>57362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373063</xdr:colOff>
      <xdr:row>7</xdr:row>
      <xdr:rowOff>31750</xdr:rowOff>
    </xdr:from>
    <xdr:to>
      <xdr:col>5</xdr:col>
      <xdr:colOff>385763</xdr:colOff>
      <xdr:row>17</xdr:row>
      <xdr:rowOff>136737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589280</xdr:colOff>
      <xdr:row>7</xdr:row>
      <xdr:rowOff>168911</xdr:rowOff>
    </xdr:from>
    <xdr:to>
      <xdr:col>5</xdr:col>
      <xdr:colOff>601980</xdr:colOff>
      <xdr:row>19</xdr:row>
      <xdr:rowOff>171451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546847</xdr:colOff>
      <xdr:row>20</xdr:row>
      <xdr:rowOff>143436</xdr:rowOff>
    </xdr:from>
    <xdr:to>
      <xdr:col>5</xdr:col>
      <xdr:colOff>559547</xdr:colOff>
      <xdr:row>32</xdr:row>
      <xdr:rowOff>145975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581398</xdr:colOff>
      <xdr:row>6</xdr:row>
      <xdr:rowOff>29622</xdr:rowOff>
    </xdr:from>
    <xdr:to>
      <xdr:col>5</xdr:col>
      <xdr:colOff>594098</xdr:colOff>
      <xdr:row>20</xdr:row>
      <xdr:rowOff>117675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539750</xdr:colOff>
      <xdr:row>20</xdr:row>
      <xdr:rowOff>82550</xdr:rowOff>
    </xdr:from>
    <xdr:to>
      <xdr:col>5</xdr:col>
      <xdr:colOff>552450</xdr:colOff>
      <xdr:row>35</xdr:row>
      <xdr:rowOff>24553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330798</xdr:colOff>
      <xdr:row>8</xdr:row>
      <xdr:rowOff>57599</xdr:rowOff>
    </xdr:from>
    <xdr:to>
      <xdr:col>5</xdr:col>
      <xdr:colOff>343498</xdr:colOff>
      <xdr:row>20</xdr:row>
      <xdr:rowOff>60139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410818</xdr:colOff>
      <xdr:row>20</xdr:row>
      <xdr:rowOff>66260</xdr:rowOff>
    </xdr:from>
    <xdr:to>
      <xdr:col>5</xdr:col>
      <xdr:colOff>423518</xdr:colOff>
      <xdr:row>32</xdr:row>
      <xdr:rowOff>68801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365125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18</xdr:row>
      <xdr:rowOff>114300</xdr:rowOff>
    </xdr:from>
    <xdr:to>
      <xdr:col>5</xdr:col>
      <xdr:colOff>346075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19</xdr:row>
      <xdr:rowOff>76200</xdr:rowOff>
    </xdr:from>
    <xdr:to>
      <xdr:col>6</xdr:col>
      <xdr:colOff>60325</xdr:colOff>
      <xdr:row>30</xdr:row>
      <xdr:rowOff>104700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7</xdr:row>
      <xdr:rowOff>19051</xdr:rowOff>
    </xdr:from>
    <xdr:to>
      <xdr:col>6</xdr:col>
      <xdr:colOff>111760</xdr:colOff>
      <xdr:row>18</xdr:row>
      <xdr:rowOff>69004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19</xdr:row>
      <xdr:rowOff>68580</xdr:rowOff>
    </xdr:from>
    <xdr:to>
      <xdr:col>6</xdr:col>
      <xdr:colOff>73660</xdr:colOff>
      <xdr:row>30</xdr:row>
      <xdr:rowOff>118533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152400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19</xdr:row>
      <xdr:rowOff>123825</xdr:rowOff>
    </xdr:from>
    <xdr:to>
      <xdr:col>6</xdr:col>
      <xdr:colOff>114300</xdr:colOff>
      <xdr:row>30</xdr:row>
      <xdr:rowOff>152325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298449</xdr:colOff>
      <xdr:row>6</xdr:row>
      <xdr:rowOff>25400</xdr:rowOff>
    </xdr:from>
    <xdr:to>
      <xdr:col>5</xdr:col>
      <xdr:colOff>311149</xdr:colOff>
      <xdr:row>19</xdr:row>
      <xdr:rowOff>112408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349623</xdr:colOff>
      <xdr:row>19</xdr:row>
      <xdr:rowOff>170329</xdr:rowOff>
    </xdr:from>
    <xdr:to>
      <xdr:col>5</xdr:col>
      <xdr:colOff>362323</xdr:colOff>
      <xdr:row>33</xdr:row>
      <xdr:rowOff>78042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7795</xdr:colOff>
      <xdr:row>7</xdr:row>
      <xdr:rowOff>43849</xdr:rowOff>
    </xdr:from>
    <xdr:to>
      <xdr:col>6</xdr:col>
      <xdr:colOff>37976</xdr:colOff>
      <xdr:row>18</xdr:row>
      <xdr:rowOff>90217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30181</xdr:colOff>
      <xdr:row>30</xdr:row>
      <xdr:rowOff>46368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466725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18</xdr:row>
      <xdr:rowOff>114300</xdr:rowOff>
    </xdr:from>
    <xdr:to>
      <xdr:col>5</xdr:col>
      <xdr:colOff>419099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0.54799</cdr:x>
      <cdr:y>0.04839</cdr:y>
    </cdr:from>
    <cdr:to>
      <cdr:x>0.54799</cdr:x>
      <cdr:y>0.81468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732894" y="90138"/>
          <a:ext cx="0" cy="14273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0.77681</cdr:x>
      <cdr:y>0.04286</cdr:y>
    </cdr:from>
    <cdr:to>
      <cdr:x>0.77681</cdr:x>
      <cdr:y>0.80915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456491" y="79839"/>
          <a:ext cx="0" cy="14273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0.3214</cdr:x>
      <cdr:y>0.05459</cdr:y>
    </cdr:from>
    <cdr:to>
      <cdr:x>0.3214</cdr:x>
      <cdr:y>0.82088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16356" y="101683"/>
          <a:ext cx="0" cy="14273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0.5545</cdr:x>
      <cdr:y>0.05629</cdr:y>
    </cdr:from>
    <cdr:to>
      <cdr:x>0.5545</cdr:x>
      <cdr:y>0.82257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737646" y="104851"/>
          <a:ext cx="0" cy="14273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0.7807</cdr:x>
      <cdr:y>0.06554</cdr:y>
    </cdr:from>
    <cdr:to>
      <cdr:x>0.7807</cdr:x>
      <cdr:y>0.83183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446504" y="122078"/>
          <a:ext cx="0" cy="14273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0.32381</cdr:x>
      <cdr:y>0.06205</cdr:y>
    </cdr:from>
    <cdr:to>
      <cdr:x>0.32381</cdr:x>
      <cdr:y>0.82833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14718" y="115578"/>
          <a:ext cx="0" cy="14273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6</xdr:row>
      <xdr:rowOff>38100</xdr:rowOff>
    </xdr:from>
    <xdr:to>
      <xdr:col>6</xdr:col>
      <xdr:colOff>118258</xdr:colOff>
      <xdr:row>18</xdr:row>
      <xdr:rowOff>48260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160020</xdr:colOff>
      <xdr:row>18</xdr:row>
      <xdr:rowOff>152400</xdr:rowOff>
    </xdr:from>
    <xdr:to>
      <xdr:col>6</xdr:col>
      <xdr:colOff>148738</xdr:colOff>
      <xdr:row>31</xdr:row>
      <xdr:rowOff>114300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19</xdr:row>
      <xdr:rowOff>129540</xdr:rowOff>
    </xdr:from>
    <xdr:to>
      <xdr:col>6</xdr:col>
      <xdr:colOff>127000</xdr:colOff>
      <xdr:row>30</xdr:row>
      <xdr:rowOff>158040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0.30342</cdr:x>
      <cdr:y>0.0456</cdr:y>
    </cdr:from>
    <cdr:to>
      <cdr:x>0.30342</cdr:x>
      <cdr:y>0.74051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28665" y="94358"/>
          <a:ext cx="0" cy="143800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0.74018</cdr:x>
      <cdr:y>0.05205</cdr:y>
    </cdr:from>
    <cdr:to>
      <cdr:x>0.74018</cdr:x>
      <cdr:y>0.74695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265476" y="107713"/>
          <a:ext cx="0" cy="14379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0.51971</cdr:x>
      <cdr:y>0.05167</cdr:y>
    </cdr:from>
    <cdr:to>
      <cdr:x>0.51971</cdr:x>
      <cdr:y>0.74658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590667" y="106923"/>
          <a:ext cx="0" cy="143800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0.52093</cdr:x>
      <cdr:y>0.05263</cdr:y>
    </cdr:from>
    <cdr:to>
      <cdr:x>0.52093</cdr:x>
      <cdr:y>0.74754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594415" y="108901"/>
          <a:ext cx="0" cy="143800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0.73911</cdr:x>
      <cdr:y>0.05173</cdr:y>
    </cdr:from>
    <cdr:to>
      <cdr:x>0.73911</cdr:x>
      <cdr:y>0.74663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262201" y="107055"/>
          <a:ext cx="0" cy="14379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0.30543</cdr:x>
      <cdr:y>0.05044</cdr:y>
    </cdr:from>
    <cdr:to>
      <cdr:x>0.30543</cdr:x>
      <cdr:y>0.74535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934831" y="104373"/>
          <a:ext cx="0" cy="14380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460374</xdr:colOff>
      <xdr:row>7</xdr:row>
      <xdr:rowOff>103188</xdr:rowOff>
    </xdr:from>
    <xdr:to>
      <xdr:col>5</xdr:col>
      <xdr:colOff>451207</xdr:colOff>
      <xdr:row>17</xdr:row>
      <xdr:rowOff>178188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18</xdr:row>
      <xdr:rowOff>127000</xdr:rowOff>
    </xdr:from>
    <xdr:to>
      <xdr:col>5</xdr:col>
      <xdr:colOff>473433</xdr:colOff>
      <xdr:row>29</xdr:row>
      <xdr:rowOff>17850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7</xdr:row>
      <xdr:rowOff>164523</xdr:rowOff>
    </xdr:from>
    <xdr:to>
      <xdr:col>5</xdr:col>
      <xdr:colOff>545015</xdr:colOff>
      <xdr:row>18</xdr:row>
      <xdr:rowOff>49023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493569</xdr:colOff>
      <xdr:row>19</xdr:row>
      <xdr:rowOff>138546</xdr:rowOff>
    </xdr:from>
    <xdr:to>
      <xdr:col>5</xdr:col>
      <xdr:colOff>484402</xdr:colOff>
      <xdr:row>30</xdr:row>
      <xdr:rowOff>23046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28575</xdr:rowOff>
    </xdr:from>
    <xdr:to>
      <xdr:col>5</xdr:col>
      <xdr:colOff>476608</xdr:colOff>
      <xdr:row>17</xdr:row>
      <xdr:rowOff>103575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18</xdr:row>
      <xdr:rowOff>89535</xdr:rowOff>
    </xdr:from>
    <xdr:to>
      <xdr:col>5</xdr:col>
      <xdr:colOff>390883</xdr:colOff>
      <xdr:row>28</xdr:row>
      <xdr:rowOff>164535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</xdr:colOff>
      <xdr:row>5</xdr:row>
      <xdr:rowOff>162983</xdr:rowOff>
    </xdr:from>
    <xdr:to>
      <xdr:col>6</xdr:col>
      <xdr:colOff>71266</xdr:colOff>
      <xdr:row>17</xdr:row>
      <xdr:rowOff>7333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173566</xdr:rowOff>
    </xdr:from>
    <xdr:to>
      <xdr:col>5</xdr:col>
      <xdr:colOff>600433</xdr:colOff>
      <xdr:row>29</xdr:row>
      <xdr:rowOff>17916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8</xdr:row>
      <xdr:rowOff>76201</xdr:rowOff>
    </xdr:from>
    <xdr:to>
      <xdr:col>6</xdr:col>
      <xdr:colOff>79375</xdr:colOff>
      <xdr:row>20</xdr:row>
      <xdr:rowOff>122768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44162</xdr:colOff>
      <xdr:row>22</xdr:row>
      <xdr:rowOff>99580</xdr:rowOff>
    </xdr:from>
    <xdr:to>
      <xdr:col>6</xdr:col>
      <xdr:colOff>56862</xdr:colOff>
      <xdr:row>34</xdr:row>
      <xdr:rowOff>146147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0.31497</cdr:x>
      <cdr:y>0.04386</cdr:y>
    </cdr:from>
    <cdr:to>
      <cdr:x>0.31497</cdr:x>
      <cdr:y>0.70246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64017" y="99702"/>
          <a:ext cx="0" cy="14969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0.54756</cdr:x>
      <cdr:y>0.04677</cdr:y>
    </cdr:from>
    <cdr:to>
      <cdr:x>0.54756</cdr:x>
      <cdr:y>0.70537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675923" y="106295"/>
          <a:ext cx="0" cy="149695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0.77862</cdr:x>
      <cdr:y>0.05092</cdr:y>
    </cdr:from>
    <cdr:to>
      <cdr:x>0.77862</cdr:x>
      <cdr:y>0.70952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383129" y="115739"/>
          <a:ext cx="0" cy="149695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0.32146</cdr:x>
      <cdr:y>0.02785</cdr:y>
    </cdr:from>
    <cdr:to>
      <cdr:x>0.32146</cdr:x>
      <cdr:y>0.68645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83881" y="63312"/>
          <a:ext cx="0" cy="14969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0.54941</cdr:x>
      <cdr:y>0.036</cdr:y>
    </cdr:from>
    <cdr:to>
      <cdr:x>0.54941</cdr:x>
      <cdr:y>0.6946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681570" y="81815"/>
          <a:ext cx="0" cy="14969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0.77709</cdr:x>
      <cdr:y>0.03871</cdr:y>
    </cdr:from>
    <cdr:to>
      <cdr:x>0.77709</cdr:x>
      <cdr:y>0.69731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378432" y="87987"/>
          <a:ext cx="0" cy="14969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352340</xdr:colOff>
      <xdr:row>6</xdr:row>
      <xdr:rowOff>107723</xdr:rowOff>
    </xdr:from>
    <xdr:to>
      <xdr:col>4</xdr:col>
      <xdr:colOff>284617</xdr:colOff>
      <xdr:row>18</xdr:row>
      <xdr:rowOff>134937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274320</xdr:colOff>
      <xdr:row>18</xdr:row>
      <xdr:rowOff>99060</xdr:rowOff>
    </xdr:from>
    <xdr:to>
      <xdr:col>4</xdr:col>
      <xdr:colOff>206597</xdr:colOff>
      <xdr:row>30</xdr:row>
      <xdr:rowOff>126274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9850</xdr:colOff>
      <xdr:row>6</xdr:row>
      <xdr:rowOff>23237</xdr:rowOff>
    </xdr:from>
    <xdr:to>
      <xdr:col>6</xdr:col>
      <xdr:colOff>22550</xdr:colOff>
      <xdr:row>16</xdr:row>
      <xdr:rowOff>173520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74543</xdr:colOff>
      <xdr:row>17</xdr:row>
      <xdr:rowOff>126725</xdr:rowOff>
    </xdr:from>
    <xdr:to>
      <xdr:col>6</xdr:col>
      <xdr:colOff>87243</xdr:colOff>
      <xdr:row>28</xdr:row>
      <xdr:rowOff>92858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0.7277</cdr:x>
      <cdr:y>0.04361</cdr:y>
    </cdr:from>
    <cdr:to>
      <cdr:x>0.7277</cdr:x>
      <cdr:y>0.74209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2227273" y="86769"/>
          <a:ext cx="0" cy="138969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0.52206</cdr:x>
      <cdr:y>0.04009</cdr:y>
    </cdr:from>
    <cdr:to>
      <cdr:x>0.52206</cdr:x>
      <cdr:y>0.73857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597873" y="79757"/>
          <a:ext cx="0" cy="138969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0.30932</cdr:x>
      <cdr:y>0.04387</cdr:y>
    </cdr:from>
    <cdr:to>
      <cdr:x>0.30932</cdr:x>
      <cdr:y>0.74235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H="1" flipV="1">
          <a:off x="946749" y="87283"/>
          <a:ext cx="0" cy="138969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0.50802</cdr:x>
      <cdr:y>0.04372</cdr:y>
    </cdr:from>
    <cdr:to>
      <cdr:x>0.50802</cdr:x>
      <cdr:y>0.7422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554901" y="86972"/>
          <a:ext cx="0" cy="138953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0.30253</cdr:x>
      <cdr:y>0.04704</cdr:y>
    </cdr:from>
    <cdr:to>
      <cdr:x>0.30253</cdr:x>
      <cdr:y>0.74552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925957" y="93577"/>
          <a:ext cx="0" cy="138953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0.7127</cdr:x>
      <cdr:y>0.04035</cdr:y>
    </cdr:from>
    <cdr:to>
      <cdr:x>0.7127</cdr:x>
      <cdr:y>0.73883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181353" y="80265"/>
          <a:ext cx="0" cy="138953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276436</xdr:colOff>
      <xdr:row>6</xdr:row>
      <xdr:rowOff>141604</xdr:rowOff>
    </xdr:from>
    <xdr:to>
      <xdr:col>5</xdr:col>
      <xdr:colOff>212936</xdr:colOff>
      <xdr:row>21</xdr:row>
      <xdr:rowOff>49317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20</xdr:row>
      <xdr:rowOff>146050</xdr:rowOff>
    </xdr:from>
    <xdr:to>
      <xdr:col>5</xdr:col>
      <xdr:colOff>184150</xdr:colOff>
      <xdr:row>34</xdr:row>
      <xdr:rowOff>142663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0.71947</cdr:x>
      <cdr:y>0.04142</cdr:y>
    </cdr:from>
    <cdr:to>
      <cdr:x>0.71947</cdr:x>
      <cdr:y>0.61457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2192945" y="99551"/>
          <a:ext cx="0" cy="137743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0.3201</cdr:x>
      <cdr:y>0.04705</cdr:y>
    </cdr:from>
    <cdr:to>
      <cdr:x>0.3201</cdr:x>
      <cdr:y>0.6202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975665" y="113068"/>
          <a:ext cx="0" cy="137743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0.51917</cdr:x>
      <cdr:y>0.04369</cdr:y>
    </cdr:from>
    <cdr:to>
      <cdr:x>0.51917</cdr:x>
      <cdr:y>0.61684</cdr:y>
    </cdr:to>
    <cdr:cxnSp macro="">
      <cdr:nvCxnSpPr>
        <cdr:cNvPr id="9" name="Пряма сполучна лінія 8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582440" y="105006"/>
          <a:ext cx="0" cy="137743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4155\Downloads\Banking_Sector_Review_2020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0fs01.nbu.bank.gov.ua\i0fs01.nbu.bank.gov.ua\work\DFS\Banking_Report\%2316_2020\xls\%251_%252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FS/Banking_Report/%2316_2020/xls/%251_%252+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S\NBFIs\Insurance\!&#1060;&#1110;&#1085;&#1076;&#1072;&#1085;&#1110;%20&#1090;&#1072;%20&#1072;&#1085;&#1072;&#1083;&#1110;&#1090;&#1080;&#1082;&#1072;_&#1057;&#1050;\INSURANCE_FS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0fs01.nbu.bank.gov.ua\I0fs01\work\Users\004178\Downloads\&#1057;&#1090;&#1088;&#1072;&#1093;&#1086;&#1074;&#1110;\INSURANCE_FS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Users\004178\Downloads\&#1057;&#1090;&#1088;&#1072;&#1093;&#1086;&#1074;&#1110;\INSURANCE_F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_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Table 1"/>
      <sheetName val="Tabl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Назва:</v>
          </cell>
        </row>
      </sheetData>
      <sheetData sheetId="37">
        <row r="1">
          <cell r="A1" t="str">
            <v>Назва:</v>
          </cell>
        </row>
      </sheetData>
      <sheetData sheetId="38"/>
      <sheetData sheetId="39">
        <row r="1">
          <cell r="A1" t="str">
            <v>Назва: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6 LONG"/>
      <sheetName val="37 LONG"/>
      <sheetName val="2016 рік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6"/>
      <sheetName val="37"/>
      <sheetName val="36 LONG"/>
      <sheetName val="37 LONG"/>
      <sheetName val="weekly"/>
      <sheetName val="2016 рік"/>
      <sheetName val="2020in"/>
    </sheetNames>
    <sheetDataSet>
      <sheetData sheetId="0">
        <row r="8">
          <cell r="I8" t="str">
            <v>3 місяці</v>
          </cell>
        </row>
      </sheetData>
      <sheetData sheetId="1">
        <row r="8">
          <cell r="I8" t="str">
            <v>3 місяці</v>
          </cell>
        </row>
      </sheetData>
      <sheetData sheetId="2">
        <row r="1">
          <cell r="A1" t="str">
            <v>Назва:</v>
          </cell>
        </row>
      </sheetData>
      <sheetData sheetId="3">
        <row r="1">
          <cell r="A1" t="str">
            <v>Назва:</v>
          </cell>
        </row>
      </sheetData>
      <sheetData sheetId="4" refreshError="1"/>
      <sheetData sheetId="5">
        <row r="5">
          <cell r="O5" t="str">
            <v>3 month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Summary"/>
      <sheetName val="Insur Market"/>
      <sheetName val="base"/>
      <sheetName val="structure"/>
      <sheetName val="reinsurance"/>
      <sheetName val="top"/>
      <sheetName val="Register"/>
      <sheetName val="Summary TOP"/>
      <sheetName val="RAW - TOP structure"/>
      <sheetName val="RAW - data for TOP"/>
      <sheetName val="pivot_data"/>
    </sheetNames>
    <sheetDataSet>
      <sheetData sheetId="0"/>
      <sheetData sheetId="1">
        <row r="15">
          <cell r="A15" t="str">
            <v>65.11</v>
          </cell>
        </row>
        <row r="16">
          <cell r="A16" t="str">
            <v>65.12</v>
          </cell>
        </row>
        <row r="17">
          <cell r="A17" t="str">
            <v>65.20</v>
          </cell>
        </row>
        <row r="18">
          <cell r="A18" t="str">
            <v>66.22</v>
          </cell>
        </row>
        <row r="19">
          <cell r="A19" t="str">
            <v>66.29</v>
          </cell>
        </row>
        <row r="20">
          <cell r="A20" t="str">
            <v>84.30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Summary"/>
      <sheetName val="Insur Market"/>
      <sheetName val="base"/>
      <sheetName val="structure"/>
      <sheetName val="reinsurance"/>
      <sheetName val="top"/>
      <sheetName val="Register"/>
      <sheetName val="Summary TOP"/>
      <sheetName val="RAW - TOP structure"/>
      <sheetName val="RAW - data for TOP"/>
      <sheetName val="pivot_data"/>
      <sheetName val="IR2_non-life"/>
    </sheetNames>
    <sheetDataSet>
      <sheetData sheetId="0"/>
      <sheetData sheetId="1">
        <row r="15">
          <cell r="A15" t="str">
            <v>65.11</v>
          </cell>
          <cell r="D15" t="str">
            <v>Life-insurance</v>
          </cell>
        </row>
        <row r="16">
          <cell r="D16" t="str">
            <v>Othe Non-life</v>
          </cell>
        </row>
        <row r="17">
          <cell r="D17" t="str">
            <v>Reinsurance</v>
          </cell>
        </row>
        <row r="18">
          <cell r="D18" t="str">
            <v>InsIntermediaries</v>
          </cell>
        </row>
        <row r="19">
          <cell r="D19" t="str">
            <v>Ancillary</v>
          </cell>
        </row>
        <row r="20">
          <cell r="D20" t="str">
            <v>ObligatoryInsurance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Настроювані 1">
    <a:dk1>
      <a:sysClr val="windowText" lastClr="000000"/>
    </a:dk1>
    <a:lt1>
      <a:sysClr val="window" lastClr="FFFFFF"/>
    </a:lt1>
    <a:dk2>
      <a:srgbClr val="505050"/>
    </a:dk2>
    <a:lt2>
      <a:srgbClr val="8C969B"/>
    </a:lt2>
    <a:accent1>
      <a:srgbClr val="057D46"/>
    </a:accent1>
    <a:accent2>
      <a:srgbClr val="91C864"/>
    </a:accent2>
    <a:accent3>
      <a:srgbClr val="7D0532"/>
    </a:accent3>
    <a:accent4>
      <a:srgbClr val="DC4B64"/>
    </a:accent4>
    <a:accent5>
      <a:srgbClr val="005591"/>
    </a:accent5>
    <a:accent6>
      <a:srgbClr val="46AFE6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Настроювані 1">
    <a:dk1>
      <a:sysClr val="windowText" lastClr="000000"/>
    </a:dk1>
    <a:lt1>
      <a:sysClr val="window" lastClr="FFFFFF"/>
    </a:lt1>
    <a:dk2>
      <a:srgbClr val="505050"/>
    </a:dk2>
    <a:lt2>
      <a:srgbClr val="8C969B"/>
    </a:lt2>
    <a:accent1>
      <a:srgbClr val="057D46"/>
    </a:accent1>
    <a:accent2>
      <a:srgbClr val="91C864"/>
    </a:accent2>
    <a:accent3>
      <a:srgbClr val="7D0532"/>
    </a:accent3>
    <a:accent4>
      <a:srgbClr val="DC4B64"/>
    </a:accent4>
    <a:accent5>
      <a:srgbClr val="005591"/>
    </a:accent5>
    <a:accent6>
      <a:srgbClr val="46AFE6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46"/>
  <sheetViews>
    <sheetView tabSelected="1" zoomScale="120" zoomScaleNormal="120" workbookViewId="0"/>
  </sheetViews>
  <sheetFormatPr defaultRowHeight="14.4" x14ac:dyDescent="0.3"/>
  <cols>
    <col min="1" max="1" width="8.88671875" style="1"/>
    <col min="2" max="2" width="75.44140625" style="1" bestFit="1" customWidth="1"/>
    <col min="3" max="3" width="75.5546875" style="1" bestFit="1" customWidth="1"/>
  </cols>
  <sheetData>
    <row r="1" spans="1:3" x14ac:dyDescent="0.3">
      <c r="B1" s="2" t="s">
        <v>0</v>
      </c>
      <c r="C1" s="2" t="s">
        <v>485</v>
      </c>
    </row>
    <row r="2" spans="1:3" x14ac:dyDescent="0.3">
      <c r="A2" s="3">
        <v>1</v>
      </c>
      <c r="B2" s="4" t="str">
        <f ca="1">INDIRECT(CONCATENATE("'",A2,"'!B1"))</f>
        <v>Структура активів фінансового сектору, млрд грн</v>
      </c>
      <c r="C2" s="4" t="str">
        <f ca="1">INDIRECT(CONCATENATE("'",A2,"'!B2"))</f>
        <v>Asset structure of the financial sector, UAH billions</v>
      </c>
    </row>
    <row r="3" spans="1:3" x14ac:dyDescent="0.3">
      <c r="A3" s="3">
        <v>2</v>
      </c>
      <c r="B3" s="4" t="str">
        <f t="shared" ref="B3:B45" ca="1" si="0">INDIRECT(CONCATENATE("'",A3,"'!B1"))</f>
        <v>Кількість надавачів фінансових послуг</v>
      </c>
      <c r="C3" s="4" t="str">
        <f t="shared" ref="C3:C45" ca="1" si="1">INDIRECT(CONCATENATE("'",A3,"'!B2"))</f>
        <v>Number of financial service providers</v>
      </c>
    </row>
    <row r="4" spans="1:3" x14ac:dyDescent="0.3">
      <c r="A4" s="3">
        <v>3</v>
      </c>
      <c r="B4" s="4" t="str">
        <f t="shared" ca="1" si="0"/>
        <v>Фінансові установи, що подали звітність, частка від кількості установ, що внесені до Реєстру</v>
      </c>
      <c r="C4" s="4" t="str">
        <f t="shared" ca="1" si="1"/>
        <v>Financial institutions that submitted reports, as a share of the number of institutions entered in the Register</v>
      </c>
    </row>
    <row r="5" spans="1:3" x14ac:dyDescent="0.3">
      <c r="A5" s="3">
        <v>4</v>
      </c>
      <c r="B5" s="4" t="str">
        <f t="shared" ca="1" si="0"/>
        <v>Частка активів фінустанов, що відзвітували у відповідному періоді, від обсягу активів фінансових установ у ІІІ кварталі 2021 року</v>
      </c>
      <c r="C5" s="4" t="str">
        <f t="shared" ca="1" si="1"/>
        <v>Assets of financial institutions that submitted reports in the corresponding period, as a share of the volume of assets of financial institutions in Q3 2021</v>
      </c>
    </row>
    <row r="6" spans="1:3" x14ac:dyDescent="0.3">
      <c r="A6" s="3">
        <v>5</v>
      </c>
      <c r="B6" s="4" t="str">
        <f t="shared" ca="1" si="0"/>
        <v>Обсяг активів страховиків та їхня кількість, млрд грн</v>
      </c>
      <c r="C6" s="4" t="str">
        <f t="shared" ca="1" si="1"/>
        <v>Number of insurers and their assets, UAH billions</v>
      </c>
    </row>
    <row r="7" spans="1:3" x14ac:dyDescent="0.3">
      <c r="A7" s="3">
        <v>6</v>
      </c>
      <c r="B7" s="4" t="str">
        <f t="shared" ca="1" si="0"/>
        <v>Структура активів та пасивів страховиків на 01.10.2022</v>
      </c>
      <c r="C7" s="4" t="str">
        <f t="shared" ca="1" si="1"/>
        <v>Assets, equity, and liabilities of insurers as of 1 October 2022</v>
      </c>
    </row>
    <row r="8" spans="1:3" x14ac:dyDescent="0.3">
      <c r="A8" s="3">
        <v>7</v>
      </c>
      <c r="B8" s="4" t="str">
        <f t="shared" ca="1" si="0"/>
        <v>Структура прийнятних активів на покриття резервів, млрд грн</v>
      </c>
      <c r="C8" s="4" t="str">
        <f t="shared" ca="1" si="1"/>
        <v>Structure of assets eligible to cover provisions, UAH billions</v>
      </c>
    </row>
    <row r="9" spans="1:3" x14ac:dyDescent="0.3">
      <c r="A9" s="3">
        <v>8</v>
      </c>
      <c r="B9" s="4" t="str">
        <f t="shared" ca="1" si="0"/>
        <v>Премії та рівень виплат у розрізі видів страхування, млрд грн</v>
      </c>
      <c r="C9" s="4" t="str">
        <f t="shared" ca="1" si="1"/>
        <v>Premiums and ratio of claims paid by type of insurance, UAH billions</v>
      </c>
    </row>
    <row r="10" spans="1:3" x14ac:dyDescent="0.3">
      <c r="A10" s="3">
        <v>9</v>
      </c>
      <c r="B10" s="4" t="str">
        <f t="shared" ca="1" si="0"/>
        <v>Премії, належні перестраховикам, та рівень виплат, млрд грн</v>
      </c>
      <c r="C10" s="4" t="str">
        <f t="shared" ca="1" si="1"/>
        <v>Premiums ceded to reinsurers and ratio of claims paid, UAH billions</v>
      </c>
    </row>
    <row r="11" spans="1:3" x14ac:dyDescent="0.3">
      <c r="A11" s="3">
        <v>10</v>
      </c>
      <c r="B11" s="4" t="str">
        <f t="shared" ca="1" si="0"/>
        <v>Страхові премії та виплати за найпоширенішими видами страхування у III кварталі 2022 року, млрд грн</v>
      </c>
      <c r="C11" s="4" t="str">
        <f t="shared" ca="1" si="1"/>
        <v>Breakdown of insurance premiums and claim payments by most popular types of insurance in Q3 2022, UAH billions</v>
      </c>
    </row>
    <row r="12" spans="1:3" x14ac:dyDescent="0.3">
      <c r="A12" s="3">
        <v>11</v>
      </c>
      <c r="B12" s="4" t="str">
        <f t="shared" ca="1" si="0"/>
        <v>Валові страхові премії за видами страхування (без вхідного перестрахування), І квартал 2019 року = 100%</v>
      </c>
      <c r="C12" s="4" t="str">
        <f t="shared" ca="1" si="1"/>
        <v>Net insurance premiums by types of insurance (without input reinsurance), Q1 2019 = 100%</v>
      </c>
    </row>
    <row r="13" spans="1:3" x14ac:dyDescent="0.3">
      <c r="A13" s="3">
        <v>12</v>
      </c>
      <c r="B13" s="4" t="str">
        <f t="shared" ca="1" si="0"/>
        <v>Премії з ризикового страхування в розрізі типів страхувальників, І квартал 2019 року = 100%</v>
      </c>
      <c r="C13" s="4" t="str">
        <f t="shared" ca="1" si="1"/>
        <v>Non-life insurance premiums in terms of types of policyholders, Q1 2019 = 100%</v>
      </c>
    </row>
    <row r="14" spans="1:3" x14ac:dyDescent="0.3">
      <c r="A14" s="3">
        <v>13</v>
      </c>
      <c r="B14" s="4" t="str">
        <f t="shared" ca="1" si="0"/>
        <v>Коефіцієнти резервування добровільного страхування</v>
      </c>
      <c r="C14" s="4" t="str">
        <f t="shared" ca="1" si="1"/>
        <v>Loss reserve ratios of voluntary insurance</v>
      </c>
    </row>
    <row r="15" spans="1:3" x14ac:dyDescent="0.3">
      <c r="A15" s="3">
        <v>14</v>
      </c>
      <c r="B15" s="4" t="str">
        <f t="shared" ca="1" si="0"/>
        <v>Коефіцієнти резервування обов’язкового страхування</v>
      </c>
      <c r="C15" s="4" t="str">
        <f t="shared" ca="1" si="1"/>
        <v>Loss reserve ratios of compulsory insurance</v>
      </c>
    </row>
    <row r="16" spans="1:3" x14ac:dyDescent="0.3">
      <c r="A16" s="3">
        <v>15</v>
      </c>
      <c r="B16" s="4" t="str">
        <f t="shared" ca="1" si="0"/>
        <v>Частка премій з обов’язкового страхування та коефіцієнти збитковості (loss ratio) ризикового страхування</v>
      </c>
      <c r="C16" s="4" t="str">
        <f t="shared" ca="1" si="1"/>
        <v>Share of compulsory insurance premiums and loss ratio of non-life insurance</v>
      </c>
    </row>
    <row r="17" spans="1:3" x14ac:dyDescent="0.3">
      <c r="A17" s="3">
        <v>16</v>
      </c>
      <c r="B17" s="4" t="str">
        <f t="shared" ca="1" si="0"/>
        <v>Коефіцієнти збитковості (loss ratio) окремих видів страхування</v>
      </c>
      <c r="C17" s="4" t="str">
        <f t="shared" ca="1" si="1"/>
        <v>Loss ratio for certain types of insurance</v>
      </c>
    </row>
    <row r="18" spans="1:3" x14ac:dyDescent="0.3">
      <c r="A18" s="3">
        <v>17</v>
      </c>
      <c r="B18" s="4" t="str">
        <f t="shared" ca="1" si="0"/>
        <v>Фінансовий результат наростаючим підсумком і показники операційної діяльності ризикових страховиків, млрд грн</v>
      </c>
      <c r="C18" s="4" t="str">
        <f t="shared" ca="1" si="1"/>
        <v>Cumulative profit or loss and operating performance indicators of non-life insurers, UAH billions</v>
      </c>
    </row>
    <row r="19" spans="1:3" x14ac:dyDescent="0.3">
      <c r="A19" s="3">
        <v>18</v>
      </c>
      <c r="B19" s="4" t="str">
        <f t="shared" ca="1" si="0"/>
        <v>Фінансовий результат ризикових страховиків наростаючим підсумком, млрд грн</v>
      </c>
      <c r="C19" s="4" t="str">
        <f t="shared" ca="1" si="1"/>
        <v>Financial performance of non-life insurers on a cumulative basis, UAH billions</v>
      </c>
    </row>
    <row r="20" spans="1:3" x14ac:dyDescent="0.3">
      <c r="A20" s="3">
        <v>19</v>
      </c>
      <c r="B20" s="4" t="str">
        <f t="shared" ca="1" si="0"/>
        <v>Фінансовий результат life-страховиків наростаючим підсумком, млрд грн</v>
      </c>
      <c r="C20" s="4" t="str">
        <f t="shared" ca="1" si="1"/>
        <v>Financial performance of life insurers on a cumulative basis, UAH billions</v>
      </c>
    </row>
    <row r="21" spans="1:3" x14ac:dyDescent="0.3">
      <c r="A21" s="3">
        <v>20</v>
      </c>
      <c r="B21" s="4" t="str">
        <f t="shared" ca="1" si="0"/>
        <v>Розподіл кількості й активів страховиків за співвідношенням прийнятних активів та нормативного запасу платоспроможності на 1 жовтня 2022 року</v>
      </c>
      <c r="C21" s="4" t="str">
        <f t="shared" ca="1" si="1"/>
        <v>Distribution of number and assets of insurers by ratio of eligible assets to required solvency margin, as of 1 October 2022</v>
      </c>
    </row>
    <row r="22" spans="1:3" x14ac:dyDescent="0.3">
      <c r="A22" s="3">
        <v>21</v>
      </c>
      <c r="B22" s="4" t="str">
        <f t="shared" ca="1" si="0"/>
        <v>Загальні активи кредитних спілок (КС) та частка членів кредитних спілок, що отримали кредити, млрд грн</v>
      </c>
      <c r="C22" s="4" t="str">
        <f t="shared" ca="1" si="1"/>
        <v>Total assets of credit unions (CU) and share of credit union members who took out loans, UAH billions</v>
      </c>
    </row>
    <row r="23" spans="1:3" x14ac:dyDescent="0.3">
      <c r="A23" s="3">
        <v>22</v>
      </c>
      <c r="B23" s="4" t="str">
        <f t="shared" ca="1" si="0"/>
        <v>Структура основної суми заборгованості за кредитами членів кредитних спілок, млрд грн</v>
      </c>
      <c r="C23" s="4" t="str">
        <f t="shared" ca="1" si="1"/>
        <v>Structure of the principal amount of the share of СU members debt on loans, UAH billions</v>
      </c>
    </row>
    <row r="24" spans="1:3" x14ac:dyDescent="0.3">
      <c r="A24" s="3">
        <v>23</v>
      </c>
      <c r="B24" s="4" t="str">
        <f t="shared" ca="1" si="0"/>
        <v>Середні процентні ставки за непогашеними кредитами та депозитами членів КС</v>
      </c>
      <c r="C24" s="4" t="str">
        <f t="shared" ca="1" si="1"/>
        <v>Average interest rates on outstanding loans and deposits of CU members</v>
      </c>
    </row>
    <row r="25" spans="1:3" x14ac:dyDescent="0.3">
      <c r="A25" s="3">
        <v>24</v>
      </c>
      <c r="B25" s="4" t="str">
        <f t="shared" ca="1" si="0"/>
        <v>Структура джерел фондування кредитних спілок</v>
      </c>
      <c r="C25" s="4" t="str">
        <f t="shared" ca="1" si="1"/>
        <v>Composition of funding sources of credit unions</v>
      </c>
    </row>
    <row r="26" spans="1:3" x14ac:dyDescent="0.3">
      <c r="A26" s="3">
        <v>25</v>
      </c>
      <c r="B26" s="4" t="str">
        <f t="shared" ca="1" si="0"/>
        <v>Операційна ефективність діяльності кредитних спілок (наростаючим підсумком)</v>
      </c>
      <c r="C26" s="4" t="str">
        <f t="shared" ca="1" si="1"/>
        <v>Operational efficiency of credit unions on cumulative basis, UAH millions</v>
      </c>
    </row>
    <row r="27" spans="1:3" x14ac:dyDescent="0.3">
      <c r="A27" s="3">
        <v>26</v>
      </c>
      <c r="B27" s="4" t="str">
        <f t="shared" ca="1" si="0"/>
        <v>Розподіл достатності основного капіталу кредитних спілок на 01.10.2022</v>
      </c>
      <c r="C27" s="4" t="str">
        <f t="shared" ca="1" si="1"/>
        <v>Distribution by core capital adequacy as of 1 October 2022</v>
      </c>
    </row>
    <row r="28" spans="1:3" x14ac:dyDescent="0.3">
      <c r="A28" s="3">
        <v>27</v>
      </c>
      <c r="B28" s="4" t="str">
        <f t="shared" ca="1" si="0"/>
        <v>Структура активів фінансових компаній, млрд грн</v>
      </c>
      <c r="C28" s="4" t="str">
        <f t="shared" ca="1" si="1"/>
        <v>Finance companies’ asset structure, UAH billions</v>
      </c>
    </row>
    <row r="29" spans="1:3" x14ac:dyDescent="0.3">
      <c r="A29" s="3">
        <v>28</v>
      </c>
      <c r="B29" s="4" t="str">
        <f t="shared" ca="1" si="0"/>
        <v>Структура зобов’язань фінансових компаній, млрд грн</v>
      </c>
      <c r="C29" s="4" t="str">
        <f t="shared" ca="1" si="1"/>
        <v>Composition of finance companies’ equity and liabilities, UAH billions</v>
      </c>
    </row>
    <row r="30" spans="1:3" x14ac:dyDescent="0.3">
      <c r="A30" s="3">
        <v>29</v>
      </c>
      <c r="B30" s="4" t="str">
        <f t="shared" ca="1" si="0"/>
        <v>Обсяги наданих фінансових послуг фінансовими компаніями за видами послуг (за квартал), млрд грн</v>
      </c>
      <c r="C30" s="4" t="str">
        <f t="shared" ca="1" si="1"/>
        <v>Financial services provided by finance companies, by type of service (quarterly data), UAH billions</v>
      </c>
    </row>
    <row r="31" spans="1:3" x14ac:dyDescent="0.3">
      <c r="A31" s="3">
        <v>30</v>
      </c>
      <c r="B31" s="4" t="str">
        <f t="shared" ca="1" si="0"/>
        <v>Обсяги наданих фінансових послуг фінансовими компаніями за видами послуг, ІV кв. 2021 = 100%</v>
      </c>
      <c r="C31" s="4" t="str">
        <f t="shared" ca="1" si="1"/>
        <v>Financial services provided by finance companies, by type of service (quarterly data), Q4 2021 = 100%</v>
      </c>
    </row>
    <row r="32" spans="1:3" x14ac:dyDescent="0.3">
      <c r="A32" s="3">
        <v>31</v>
      </c>
      <c r="B32" s="4" t="str">
        <f t="shared" ca="1" si="0"/>
        <v>Залишки валових кредитів фінансових компаній, млрд грн</v>
      </c>
      <c r="C32" s="4" t="str">
        <f t="shared" ca="1" si="1"/>
        <v>Gross outstanding loans of finance companies, UAH billions</v>
      </c>
    </row>
    <row r="33" spans="1:3" x14ac:dyDescent="0.3">
      <c r="A33" s="3">
        <v>32</v>
      </c>
      <c r="B33" s="4" t="str">
        <f t="shared" ca="1" si="0"/>
        <v>Обсяг наданих протягом кварталу кредитів фінансовими компаніями за видами позичальників, млрд грн</v>
      </c>
      <c r="C33" s="4" t="str">
        <f t="shared" ca="1" si="1"/>
        <v>Loans issued during quarter by financial companies, by borrower category, UAH billions</v>
      </c>
    </row>
    <row r="34" spans="1:3" x14ac:dyDescent="0.3">
      <c r="A34" s="3">
        <v>33</v>
      </c>
      <c r="B34" s="4" t="str">
        <f t="shared" ca="1" si="0"/>
        <v>Структура обсягу кредитів, наданих протягом кварталу, фінансовими компаніями за строковістю і типом клієнтів</v>
      </c>
      <c r="C34" s="4" t="str">
        <f t="shared" ca="1" si="1"/>
        <v>Breakdown of loans issued during quarter, by financial companies by maturity and client’s type</v>
      </c>
    </row>
    <row r="35" spans="1:3" x14ac:dyDescent="0.3">
      <c r="A35" s="3">
        <v>34</v>
      </c>
      <c r="B35" s="4" t="str">
        <f t="shared" ca="1" si="0"/>
        <v>Обсяг та кількість договорів факторингу</v>
      </c>
      <c r="C35" s="4" t="str">
        <f t="shared" ca="1" si="1"/>
        <v>Volume and number of factoring agreements</v>
      </c>
    </row>
    <row r="36" spans="1:3" x14ac:dyDescent="0.3">
      <c r="A36" s="3">
        <v>35</v>
      </c>
      <c r="B36" s="4" t="str">
        <f t="shared" ca="1" si="0"/>
        <v>Обсяги договорів фінансового лізингу за обладнанням, млрд грн</v>
      </c>
      <c r="C36" s="4" t="str">
        <f t="shared" ca="1" si="1"/>
        <v>Volumes of financial leasing agreements by type of equipment, UAH billions</v>
      </c>
    </row>
    <row r="37" spans="1:3" x14ac:dyDescent="0.3">
      <c r="A37" s="3">
        <v>36</v>
      </c>
      <c r="B37" s="4" t="str">
        <f t="shared" ca="1" si="0"/>
        <v>Обсяги договорів фінансового лізингу за терміном дії, млрд грн</v>
      </c>
      <c r="C37" s="4" t="str">
        <f t="shared" ca="1" si="1"/>
        <v>Volumes of financial leasing agreements by maturity, UAH billions</v>
      </c>
    </row>
    <row r="38" spans="1:3" x14ac:dyDescent="0.3">
      <c r="A38" s="3">
        <v>37</v>
      </c>
      <c r="B38" s="4" t="str">
        <f t="shared" ca="1" si="0"/>
        <v>Фінансовий результат фінансових компаній наростаючим підсумком, млрд грн</v>
      </c>
      <c r="C38" s="4" t="str">
        <f t="shared" ca="1" si="1"/>
        <v>Financial performance of finance companies on cumulative basis, UAH billions</v>
      </c>
    </row>
    <row r="39" spans="1:3" x14ac:dyDescent="0.3">
      <c r="A39" s="3">
        <v>38</v>
      </c>
      <c r="B39" s="4" t="str">
        <f t="shared" ca="1" si="0"/>
        <v>Фінансовий результат (наростаючим підсумком) та показники рентабельності фінансових компаній</v>
      </c>
      <c r="C39" s="4" t="str">
        <f t="shared" ca="1" si="1"/>
        <v>Financial performance of finance companies (on cumulative basis) and their return ratios</v>
      </c>
    </row>
    <row r="40" spans="1:3" x14ac:dyDescent="0.3">
      <c r="A40" s="3">
        <v>39</v>
      </c>
      <c r="B40" s="4" t="str">
        <f t="shared" ca="1" si="0"/>
        <v>Структура активів ломбардів, млрд грн</v>
      </c>
      <c r="C40" s="4" t="str">
        <f t="shared" ca="1" si="1"/>
        <v>Pawnshop’s assets, UAH billions</v>
      </c>
    </row>
    <row r="41" spans="1:3" x14ac:dyDescent="0.3">
      <c r="A41" s="3">
        <v>40</v>
      </c>
      <c r="B41" s="4" t="str">
        <f t="shared" ca="1" si="0"/>
        <v>Структура пасивів ломбардів, млрд грн</v>
      </c>
      <c r="C41" s="4" t="str">
        <f t="shared" ca="1" si="1"/>
        <v>Pawnshops’ liabilities and equity, UAH billions</v>
      </c>
    </row>
    <row r="42" spans="1:3" x14ac:dyDescent="0.3">
      <c r="A42" s="3">
        <v>41</v>
      </c>
      <c r="B42" s="4" t="str">
        <f t="shared" ca="1" si="0"/>
        <v>Обсяг наданих кредитів ломбардами (за квартал) та рівень покриття заставою</v>
      </c>
      <c r="C42" s="4" t="str">
        <f t="shared" ca="1" si="1"/>
        <v>Amount of loans issued by pawnshops during the quarter and collateral coverage ratio</v>
      </c>
    </row>
    <row r="43" spans="1:3" x14ac:dyDescent="0.3">
      <c r="A43" s="3">
        <v>42</v>
      </c>
      <c r="B43" s="4" t="str">
        <f t="shared" ca="1" si="0"/>
        <v>Структура обсягу наданих кредитів ломбардами за видами застави</v>
      </c>
      <c r="C43" s="4" t="str">
        <f t="shared" ca="1" si="1"/>
        <v>Pawnshop’s loan portfolio structure by type of collateral</v>
      </c>
    </row>
    <row r="44" spans="1:3" x14ac:dyDescent="0.3">
      <c r="A44" s="3">
        <v>43</v>
      </c>
      <c r="B44" s="4" t="str">
        <f t="shared" ca="1" si="0"/>
        <v>Структура доходів та витрат ломбардів, млрд грн</v>
      </c>
      <c r="C44" s="4" t="str">
        <f t="shared" ca="1" si="1"/>
        <v>Structure of income and expenses of pawnshops, UAH billions</v>
      </c>
    </row>
    <row r="45" spans="1:3" x14ac:dyDescent="0.3">
      <c r="A45" s="3">
        <v>44</v>
      </c>
      <c r="B45" s="4" t="str">
        <f t="shared" ca="1" si="0"/>
        <v>Показники фінансової діяльності ломбардів</v>
      </c>
      <c r="C45" s="4" t="str">
        <f t="shared" ca="1" si="1"/>
        <v>Financial performance indicators of pawnshops</v>
      </c>
    </row>
    <row r="46" spans="1:3" x14ac:dyDescent="0.3">
      <c r="A46" s="5" t="s">
        <v>1</v>
      </c>
      <c r="B46" s="1" t="s">
        <v>2</v>
      </c>
      <c r="C46" s="1" t="s">
        <v>3</v>
      </c>
    </row>
  </sheetData>
  <hyperlinks>
    <hyperlink ref="A2" location="'1'!A1" display="'1'!A1"/>
    <hyperlink ref="A3" location="'2'!A1" display="'2'!A1"/>
    <hyperlink ref="A5" location="'4'!A1" display="'4'!A1"/>
    <hyperlink ref="A26" location="'25'!A1" display="'25'!A1"/>
    <hyperlink ref="A27" location="'26'!A1" display="'26'!A1"/>
    <hyperlink ref="A28" location="'27'!A1" display="'27'!A1"/>
    <hyperlink ref="A30" location="'29'!A1" display="'29'!A1"/>
    <hyperlink ref="A32" location="'31'!A1" display="'31'!A1"/>
    <hyperlink ref="A29" location="'28'!A1" display="'28'!A1"/>
    <hyperlink ref="A31" location="'30'!A1" display="'30'!A1"/>
    <hyperlink ref="A33" location="'32'!A1" display="'32'!A1"/>
    <hyperlink ref="A6" location="'5'!A1" display="'5'!A1"/>
    <hyperlink ref="A7" location="'6'!A1" display="'6'!A1"/>
    <hyperlink ref="A9" location="'8'!A1" display="'8'!A1"/>
    <hyperlink ref="A11" location="'10'!A1" display="'10'!A1"/>
    <hyperlink ref="A13" location="'12'!A1" display="'12'!A1"/>
    <hyperlink ref="A15" location="'14'!A1" display="'14'!A1"/>
    <hyperlink ref="A8" location="'7'!A1" display="'7'!A1"/>
    <hyperlink ref="A10" location="'9'!A1" display="'9'!A1"/>
    <hyperlink ref="A12" location="'11'!A1" display="'11'!A1"/>
    <hyperlink ref="A14" location="'13'!A1" display="'13'!A1"/>
    <hyperlink ref="A16" location="'15'!A1" display="'15'!A1"/>
    <hyperlink ref="A18" location="'17'!A1" display="'17'!A1"/>
    <hyperlink ref="A21" location="'20'!A1" display="'20'!A1"/>
    <hyperlink ref="A24" location="'23'!A1" display="'23'!A1"/>
    <hyperlink ref="A17" location="'16'!A1" display="'16'!A1"/>
    <hyperlink ref="A20" location="'19'!A1" display="'19'!A1"/>
    <hyperlink ref="A23" location="'22'!A1" display="'22'!A1"/>
    <hyperlink ref="A19" location="'18'!A1" display="'18'!A1"/>
    <hyperlink ref="A22" location="'21'!A1" display="'21'!A1"/>
    <hyperlink ref="A25" location="'24'!A1" display="'24'!A1"/>
    <hyperlink ref="A4" location="'3'!A1" display="'3'!A1"/>
    <hyperlink ref="A46" location="Abbreviations!A1" display="ABR"/>
    <hyperlink ref="A34" location="'33'!A1" display="'33'!A1"/>
    <hyperlink ref="A35" location="'34'!A1" display="'34'!A1"/>
    <hyperlink ref="A36" location="'35'!A1" display="'35'!A1"/>
    <hyperlink ref="A37" location="'36'!A1" display="'36'!A1"/>
    <hyperlink ref="A38" location="'37'!A1" display="'37'!A1"/>
    <hyperlink ref="A39" location="'38'!A1" display="'38'!A1"/>
    <hyperlink ref="A40" location="'39'!A1" display="'39'!A1"/>
    <hyperlink ref="A41" location="'40'!A1" display="'40'!A1"/>
    <hyperlink ref="A42" location="'41'!A1" display="'41'!A1"/>
    <hyperlink ref="A43" location="'42'!A1" display="'42'!A1"/>
    <hyperlink ref="A44" location="'43'!A1" display="'43'!A1"/>
    <hyperlink ref="A45" location="'44'!A1" display="'44'!A1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0"/>
  <dimension ref="A1:AH35"/>
  <sheetViews>
    <sheetView showGridLines="0" zoomScale="120" zoomScaleNormal="120" workbookViewId="0"/>
  </sheetViews>
  <sheetFormatPr defaultColWidth="9.109375" defaultRowHeight="13.2" x14ac:dyDescent="0.25"/>
  <cols>
    <col min="1" max="1" width="8" style="390" bestFit="1" customWidth="1"/>
    <col min="2" max="8" width="9.109375" style="390"/>
    <col min="9" max="9" width="13.5546875" style="390" customWidth="1"/>
    <col min="10" max="10" width="9.5546875" style="390" customWidth="1"/>
    <col min="11" max="12" width="5.88671875" style="389" customWidth="1"/>
    <col min="13" max="13" width="4.6640625" style="389" bestFit="1" customWidth="1"/>
    <col min="14" max="14" width="3.6640625" style="389" bestFit="1" customWidth="1"/>
    <col min="15" max="15" width="4.6640625" style="389" bestFit="1" customWidth="1"/>
    <col min="16" max="23" width="4.33203125" style="389" customWidth="1"/>
    <col min="24" max="27" width="4.33203125" style="390" customWidth="1"/>
    <col min="28" max="16384" width="9.109375" style="390"/>
  </cols>
  <sheetData>
    <row r="1" spans="1:34" x14ac:dyDescent="0.25">
      <c r="A1" s="6" t="s">
        <v>4</v>
      </c>
      <c r="B1" s="198" t="s">
        <v>387</v>
      </c>
      <c r="C1" s="6"/>
      <c r="D1" s="6"/>
      <c r="E1" s="6"/>
      <c r="F1" s="6"/>
      <c r="G1" s="6"/>
      <c r="H1" s="6"/>
      <c r="I1" s="529" t="s">
        <v>6</v>
      </c>
      <c r="J1" s="530"/>
      <c r="K1" s="530"/>
      <c r="L1" s="530"/>
    </row>
    <row r="2" spans="1:34" x14ac:dyDescent="0.25">
      <c r="A2" s="6" t="s">
        <v>7</v>
      </c>
      <c r="B2" s="198" t="s">
        <v>388</v>
      </c>
      <c r="C2" s="6"/>
      <c r="D2" s="6"/>
      <c r="E2" s="6"/>
      <c r="F2" s="6"/>
      <c r="G2" s="6"/>
      <c r="H2" s="6"/>
      <c r="I2" s="6"/>
      <c r="J2" s="391"/>
      <c r="K2" s="392"/>
      <c r="W2" s="393"/>
      <c r="X2" s="394"/>
      <c r="Y2" s="394"/>
    </row>
    <row r="3" spans="1:34" x14ac:dyDescent="0.25">
      <c r="A3" s="127" t="s">
        <v>9</v>
      </c>
      <c r="B3" s="127" t="s">
        <v>10</v>
      </c>
      <c r="C3" s="127"/>
      <c r="D3" s="127"/>
      <c r="E3" s="127"/>
      <c r="F3" s="127"/>
      <c r="G3" s="127"/>
      <c r="H3" s="127"/>
      <c r="I3" s="127"/>
      <c r="J3" s="391"/>
      <c r="K3" s="392"/>
      <c r="S3" s="395"/>
      <c r="T3" s="395"/>
      <c r="U3" s="395"/>
      <c r="V3" s="395"/>
      <c r="W3" s="395"/>
      <c r="X3" s="396"/>
      <c r="Y3" s="396"/>
      <c r="Z3" s="394"/>
      <c r="AA3" s="394"/>
      <c r="AB3" s="394"/>
    </row>
    <row r="4" spans="1:34" x14ac:dyDescent="0.25">
      <c r="A4" s="127" t="s">
        <v>11</v>
      </c>
      <c r="B4" s="127" t="s">
        <v>12</v>
      </c>
      <c r="C4" s="127"/>
      <c r="D4" s="127"/>
      <c r="E4" s="127"/>
      <c r="F4" s="127"/>
      <c r="G4" s="127"/>
      <c r="H4" s="127"/>
      <c r="I4" s="127"/>
      <c r="J4" s="391"/>
      <c r="K4" s="392"/>
      <c r="S4" s="397">
        <v>42740.467960000002</v>
      </c>
      <c r="T4" s="397"/>
      <c r="U4" s="397">
        <v>484539.73038999998</v>
      </c>
      <c r="V4" s="397">
        <f>(S4+T4+U4)-Y4</f>
        <v>-488997.53336</v>
      </c>
      <c r="W4" s="395" t="s">
        <v>389</v>
      </c>
      <c r="X4" s="396"/>
      <c r="Y4" s="398">
        <v>1016277.73171</v>
      </c>
      <c r="Z4" s="394"/>
      <c r="AA4" s="394"/>
      <c r="AB4" s="394"/>
    </row>
    <row r="5" spans="1:34" ht="14.4" x14ac:dyDescent="0.3">
      <c r="A5" s="129" t="s">
        <v>13</v>
      </c>
      <c r="B5" s="129"/>
      <c r="C5" s="129"/>
      <c r="D5" s="129"/>
      <c r="E5" s="129"/>
      <c r="F5" s="129"/>
      <c r="G5" s="129"/>
      <c r="H5" s="129"/>
      <c r="I5" s="129"/>
      <c r="J5" s="399"/>
      <c r="K5" s="392"/>
      <c r="S5" s="397">
        <v>99829.102620000005</v>
      </c>
      <c r="T5" s="397"/>
      <c r="U5" s="397">
        <v>831128.28272999998</v>
      </c>
      <c r="V5" s="397">
        <f>S5+T5+U5</f>
        <v>930957.38535</v>
      </c>
      <c r="W5" s="395" t="s">
        <v>390</v>
      </c>
      <c r="X5" s="396"/>
      <c r="Y5" s="396"/>
      <c r="Z5" s="394"/>
      <c r="AA5" s="394"/>
      <c r="AB5" s="394"/>
    </row>
    <row r="6" spans="1:34" ht="14.4" x14ac:dyDescent="0.3">
      <c r="A6" s="129" t="s">
        <v>15</v>
      </c>
      <c r="B6" s="129"/>
      <c r="C6" s="129"/>
      <c r="D6" s="129"/>
      <c r="E6" s="129"/>
      <c r="F6" s="129"/>
      <c r="G6" s="129"/>
      <c r="H6" s="129"/>
      <c r="I6" s="129"/>
      <c r="J6" s="399"/>
      <c r="K6" s="392"/>
      <c r="S6" s="397">
        <v>99829.102620000005</v>
      </c>
      <c r="T6" s="397"/>
      <c r="U6" s="397">
        <v>1129501.59809</v>
      </c>
      <c r="V6" s="397">
        <f>S6+T6+U6</f>
        <v>1229330.70071</v>
      </c>
      <c r="W6" s="395" t="s">
        <v>391</v>
      </c>
      <c r="X6" s="396"/>
      <c r="Y6" s="396"/>
      <c r="Z6" s="394"/>
      <c r="AA6" s="394"/>
      <c r="AB6" s="394"/>
    </row>
    <row r="7" spans="1:34" ht="14.4" x14ac:dyDescent="0.3">
      <c r="A7" s="129"/>
      <c r="B7" s="129"/>
      <c r="C7" s="129"/>
      <c r="D7" s="129"/>
      <c r="E7" s="129"/>
      <c r="F7" s="129"/>
      <c r="G7" s="129"/>
      <c r="H7" s="129"/>
      <c r="I7" s="129"/>
      <c r="J7" s="399"/>
      <c r="K7" s="392"/>
      <c r="S7" s="397"/>
      <c r="T7" s="397"/>
      <c r="U7" s="397"/>
      <c r="V7" s="397"/>
      <c r="W7" s="395"/>
      <c r="X7" s="396"/>
      <c r="Y7" s="396"/>
      <c r="Z7" s="394"/>
      <c r="AA7" s="394"/>
      <c r="AB7" s="394"/>
    </row>
    <row r="8" spans="1:34" ht="14.4" x14ac:dyDescent="0.3">
      <c r="A8" s="129"/>
      <c r="B8" s="351"/>
      <c r="C8" s="129"/>
      <c r="D8" s="129"/>
      <c r="E8" s="129"/>
      <c r="F8" s="129"/>
      <c r="G8" s="129"/>
      <c r="H8" s="129"/>
      <c r="I8" s="129"/>
      <c r="J8" s="399"/>
      <c r="K8" s="392"/>
      <c r="S8" s="397"/>
      <c r="T8" s="397"/>
      <c r="U8" s="397"/>
      <c r="V8" s="397"/>
      <c r="W8" s="395"/>
      <c r="X8" s="396"/>
      <c r="Y8" s="394"/>
      <c r="Z8" s="394"/>
      <c r="AA8" s="394"/>
      <c r="AB8" s="394"/>
      <c r="AC8" s="394"/>
      <c r="AD8" s="394"/>
      <c r="AE8" s="394"/>
      <c r="AF8" s="394"/>
      <c r="AG8" s="394"/>
      <c r="AH8" s="394"/>
    </row>
    <row r="9" spans="1:34" x14ac:dyDescent="0.25">
      <c r="G9" s="351"/>
      <c r="S9" s="397"/>
      <c r="T9" s="397"/>
      <c r="U9" s="397"/>
      <c r="V9" s="397">
        <f>V6-V5</f>
        <v>298373.31536000001</v>
      </c>
      <c r="W9" s="400" t="s">
        <v>392</v>
      </c>
      <c r="X9" s="396"/>
      <c r="Y9" s="394"/>
      <c r="Z9" s="394"/>
      <c r="AA9" s="394"/>
      <c r="AB9" s="394"/>
      <c r="AC9" s="394"/>
      <c r="AD9" s="394"/>
      <c r="AE9" s="394"/>
      <c r="AF9" s="394"/>
      <c r="AG9" s="394"/>
      <c r="AH9" s="394"/>
    </row>
    <row r="10" spans="1:34" x14ac:dyDescent="0.25">
      <c r="I10" s="401"/>
      <c r="J10" s="401"/>
      <c r="K10" s="402"/>
      <c r="L10" s="402"/>
      <c r="M10" s="402"/>
      <c r="N10" s="402"/>
      <c r="O10" s="402"/>
      <c r="P10" s="402"/>
      <c r="Q10" s="402"/>
      <c r="R10" s="402"/>
      <c r="S10" s="403"/>
      <c r="T10" s="403"/>
      <c r="U10" s="403"/>
      <c r="V10" s="403"/>
      <c r="W10" s="403"/>
      <c r="X10" s="396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</row>
    <row r="11" spans="1:34" x14ac:dyDescent="0.25">
      <c r="I11" s="401"/>
      <c r="J11" s="401"/>
      <c r="K11" s="201"/>
      <c r="L11" s="201"/>
      <c r="M11" s="353" t="s">
        <v>29</v>
      </c>
      <c r="N11" s="353" t="s">
        <v>30</v>
      </c>
      <c r="O11" s="353" t="s">
        <v>31</v>
      </c>
      <c r="P11" s="353" t="s">
        <v>31</v>
      </c>
      <c r="Q11" s="353" t="s">
        <v>33</v>
      </c>
      <c r="R11" s="353" t="s">
        <v>34</v>
      </c>
      <c r="S11" s="353" t="s">
        <v>35</v>
      </c>
      <c r="T11" s="353" t="s">
        <v>36</v>
      </c>
      <c r="U11" s="353" t="s">
        <v>37</v>
      </c>
      <c r="V11" s="353" t="s">
        <v>38</v>
      </c>
      <c r="W11" s="353" t="s">
        <v>39</v>
      </c>
      <c r="X11" s="353" t="s">
        <v>40</v>
      </c>
      <c r="Y11" s="353" t="s">
        <v>41</v>
      </c>
      <c r="Z11" s="353" t="s">
        <v>42</v>
      </c>
      <c r="AA11" s="353" t="s">
        <v>43</v>
      </c>
      <c r="AB11" s="394"/>
      <c r="AC11" s="394"/>
      <c r="AD11" s="394"/>
    </row>
    <row r="12" spans="1:34" x14ac:dyDescent="0.25">
      <c r="I12" s="401"/>
      <c r="J12" s="401"/>
      <c r="K12" s="201"/>
      <c r="L12" s="201"/>
      <c r="M12" s="353" t="s">
        <v>44</v>
      </c>
      <c r="N12" s="353" t="s">
        <v>45</v>
      </c>
      <c r="O12" s="353" t="s">
        <v>46</v>
      </c>
      <c r="P12" s="353" t="s">
        <v>47</v>
      </c>
      <c r="Q12" s="353" t="s">
        <v>48</v>
      </c>
      <c r="R12" s="353" t="s">
        <v>49</v>
      </c>
      <c r="S12" s="353" t="s">
        <v>50</v>
      </c>
      <c r="T12" s="353" t="s">
        <v>51</v>
      </c>
      <c r="U12" s="353" t="s">
        <v>52</v>
      </c>
      <c r="V12" s="353" t="s">
        <v>53</v>
      </c>
      <c r="W12" s="353" t="s">
        <v>54</v>
      </c>
      <c r="X12" s="353" t="s">
        <v>55</v>
      </c>
      <c r="Y12" s="353" t="s">
        <v>56</v>
      </c>
      <c r="Z12" s="353" t="s">
        <v>57</v>
      </c>
      <c r="AA12" s="353" t="s">
        <v>114</v>
      </c>
      <c r="AB12" s="394"/>
      <c r="AC12" s="394"/>
      <c r="AD12" s="394"/>
    </row>
    <row r="13" spans="1:34" x14ac:dyDescent="0.25">
      <c r="I13" s="401" t="s">
        <v>393</v>
      </c>
      <c r="J13" s="401" t="s">
        <v>394</v>
      </c>
      <c r="K13" s="404"/>
      <c r="L13" s="404"/>
      <c r="M13" s="404">
        <v>3.66</v>
      </c>
      <c r="N13" s="404">
        <v>3.5</v>
      </c>
      <c r="O13" s="404">
        <v>3.24</v>
      </c>
      <c r="P13" s="404">
        <v>1.49</v>
      </c>
      <c r="Q13" s="404">
        <v>1.88</v>
      </c>
      <c r="R13" s="404">
        <v>0.42</v>
      </c>
      <c r="S13" s="404">
        <v>1.33</v>
      </c>
      <c r="T13" s="404">
        <v>1.2</v>
      </c>
      <c r="U13" s="404">
        <v>1.1200000000000001</v>
      </c>
      <c r="V13" s="404">
        <v>0.82</v>
      </c>
      <c r="W13" s="404">
        <v>0.89</v>
      </c>
      <c r="X13" s="404">
        <v>0.92</v>
      </c>
      <c r="Y13" s="404">
        <v>0.34</v>
      </c>
      <c r="Z13" s="404">
        <v>0.14000000000000001</v>
      </c>
      <c r="AA13" s="404">
        <v>0.38</v>
      </c>
      <c r="AB13" s="405"/>
      <c r="AC13" s="394"/>
      <c r="AD13" s="394"/>
      <c r="AE13" s="394"/>
    </row>
    <row r="14" spans="1:34" x14ac:dyDescent="0.25">
      <c r="I14" s="401" t="s">
        <v>395</v>
      </c>
      <c r="J14" s="401" t="s">
        <v>396</v>
      </c>
      <c r="K14" s="404"/>
      <c r="L14" s="404"/>
      <c r="M14" s="404">
        <v>0.79</v>
      </c>
      <c r="N14" s="404">
        <v>1.04</v>
      </c>
      <c r="O14" s="404">
        <v>0.69</v>
      </c>
      <c r="P14" s="404">
        <v>0.78</v>
      </c>
      <c r="Q14" s="404">
        <v>0.88</v>
      </c>
      <c r="R14" s="404">
        <v>1.04</v>
      </c>
      <c r="S14" s="404">
        <v>0.84</v>
      </c>
      <c r="T14" s="404">
        <v>0.88</v>
      </c>
      <c r="U14" s="404">
        <v>1.18</v>
      </c>
      <c r="V14" s="404">
        <v>1.58</v>
      </c>
      <c r="W14" s="404">
        <v>1.18</v>
      </c>
      <c r="X14" s="404">
        <v>1.01</v>
      </c>
      <c r="Y14" s="404">
        <v>0.97</v>
      </c>
      <c r="Z14" s="404">
        <v>0.78</v>
      </c>
      <c r="AA14" s="404">
        <v>0.81</v>
      </c>
      <c r="AB14" s="405"/>
      <c r="AC14" s="394"/>
      <c r="AD14" s="394"/>
      <c r="AE14" s="394"/>
    </row>
    <row r="15" spans="1:34" x14ac:dyDescent="0.25">
      <c r="I15" s="401"/>
      <c r="J15" s="401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7"/>
      <c r="Y15" s="407"/>
      <c r="Z15" s="408"/>
      <c r="AA15" s="408"/>
      <c r="AB15" s="394"/>
      <c r="AC15" s="394"/>
      <c r="AD15" s="394"/>
      <c r="AE15" s="394"/>
    </row>
    <row r="16" spans="1:34" x14ac:dyDescent="0.25">
      <c r="I16" s="401" t="s">
        <v>397</v>
      </c>
      <c r="J16" s="401" t="s">
        <v>398</v>
      </c>
      <c r="K16" s="406"/>
      <c r="L16" s="406"/>
      <c r="M16" s="406">
        <v>0.1221</v>
      </c>
      <c r="N16" s="406">
        <v>0.12379999999999999</v>
      </c>
      <c r="O16" s="406">
        <v>0.1166</v>
      </c>
      <c r="P16" s="406">
        <v>0.19769999999999999</v>
      </c>
      <c r="Q16" s="406">
        <v>0.22969999999999999</v>
      </c>
      <c r="R16" s="406">
        <v>0.2762</v>
      </c>
      <c r="S16" s="406">
        <v>0.3412</v>
      </c>
      <c r="T16" s="406">
        <v>0.39179999999999998</v>
      </c>
      <c r="U16" s="406">
        <v>0.4325</v>
      </c>
      <c r="V16" s="406">
        <v>0.44140000000000001</v>
      </c>
      <c r="W16" s="406">
        <v>0.49719999999999998</v>
      </c>
      <c r="X16" s="406">
        <v>0.4229</v>
      </c>
      <c r="Y16" s="406">
        <v>0.38879999999999998</v>
      </c>
      <c r="Z16" s="406">
        <v>0.39950000000000002</v>
      </c>
      <c r="AA16" s="406">
        <v>0.36449999999999999</v>
      </c>
      <c r="AB16" s="394"/>
      <c r="AC16" s="394"/>
      <c r="AD16" s="394"/>
      <c r="AE16" s="394"/>
      <c r="AF16" s="394"/>
      <c r="AG16" s="394"/>
      <c r="AH16" s="394"/>
    </row>
    <row r="17" spans="2:34" x14ac:dyDescent="0.25">
      <c r="K17" s="409"/>
      <c r="L17" s="409"/>
      <c r="M17" s="409"/>
      <c r="N17" s="409"/>
      <c r="O17" s="409"/>
      <c r="P17" s="409"/>
      <c r="Q17" s="409"/>
      <c r="R17" s="409"/>
      <c r="S17" s="409"/>
      <c r="T17" s="410"/>
      <c r="U17" s="410"/>
      <c r="V17" s="393"/>
      <c r="W17" s="411"/>
      <c r="X17" s="412"/>
      <c r="Z17" s="394"/>
      <c r="AA17" s="394"/>
      <c r="AB17" s="394"/>
      <c r="AC17" s="394"/>
      <c r="AD17" s="394"/>
      <c r="AE17" s="394"/>
      <c r="AF17" s="394"/>
      <c r="AG17" s="394"/>
      <c r="AH17" s="394"/>
    </row>
    <row r="18" spans="2:34" x14ac:dyDescent="0.25">
      <c r="F18" s="351"/>
      <c r="G18" s="351"/>
      <c r="H18" s="351"/>
      <c r="K18" s="413"/>
      <c r="L18" s="413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394"/>
      <c r="AC18" s="394"/>
      <c r="AD18" s="394"/>
      <c r="AE18" s="394"/>
      <c r="AF18" s="394"/>
      <c r="AG18" s="394"/>
      <c r="AH18" s="394"/>
    </row>
    <row r="19" spans="2:34" x14ac:dyDescent="0.25">
      <c r="F19" s="351"/>
      <c r="G19" s="351"/>
      <c r="H19" s="351"/>
      <c r="I19" s="351"/>
      <c r="J19" s="351"/>
      <c r="K19" s="413"/>
      <c r="L19" s="413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14"/>
      <c r="Y19" s="414"/>
      <c r="Z19" s="414"/>
      <c r="AA19" s="414"/>
      <c r="AB19" s="394"/>
      <c r="AC19" s="394"/>
      <c r="AD19" s="394"/>
      <c r="AE19" s="394"/>
      <c r="AF19" s="394"/>
      <c r="AG19" s="394"/>
      <c r="AH19" s="394"/>
    </row>
    <row r="20" spans="2:34" x14ac:dyDescent="0.25">
      <c r="F20" s="351"/>
      <c r="G20" s="351"/>
      <c r="H20" s="351"/>
      <c r="I20" s="351"/>
      <c r="J20" s="351"/>
      <c r="K20" s="413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5"/>
      <c r="Z20" s="405"/>
      <c r="AA20" s="415"/>
      <c r="AB20" s="394"/>
      <c r="AC20" s="394"/>
      <c r="AD20" s="394"/>
      <c r="AE20" s="394"/>
      <c r="AF20" s="394"/>
      <c r="AG20" s="394"/>
      <c r="AH20" s="394"/>
    </row>
    <row r="21" spans="2:34" x14ac:dyDescent="0.25">
      <c r="F21" s="351"/>
      <c r="G21" s="351"/>
      <c r="H21" s="351"/>
      <c r="I21" s="401"/>
      <c r="J21" s="401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6"/>
      <c r="V21" s="416"/>
      <c r="W21" s="416"/>
      <c r="X21" s="409"/>
      <c r="Y21" s="405"/>
      <c r="Z21" s="405"/>
      <c r="AA21" s="415"/>
      <c r="AB21" s="394"/>
      <c r="AC21" s="394"/>
      <c r="AD21" s="394"/>
      <c r="AE21" s="394"/>
      <c r="AF21" s="394"/>
      <c r="AG21" s="394"/>
      <c r="AH21" s="394"/>
    </row>
    <row r="22" spans="2:34" x14ac:dyDescent="0.25">
      <c r="F22" s="351"/>
      <c r="G22" s="351"/>
      <c r="H22" s="351"/>
      <c r="I22" s="351"/>
      <c r="J22" s="351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6"/>
      <c r="V22" s="416"/>
      <c r="W22" s="416"/>
      <c r="X22" s="413"/>
      <c r="Y22" s="409"/>
      <c r="Z22" s="417"/>
      <c r="AA22" s="394"/>
      <c r="AB22" s="394"/>
      <c r="AC22" s="394"/>
      <c r="AD22" s="394"/>
      <c r="AE22" s="394"/>
      <c r="AF22" s="394"/>
      <c r="AG22" s="394"/>
      <c r="AH22" s="394"/>
    </row>
    <row r="23" spans="2:34" x14ac:dyDescent="0.25">
      <c r="F23" s="351"/>
      <c r="G23" s="351"/>
      <c r="H23" s="351"/>
      <c r="I23" s="351"/>
      <c r="J23" s="351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W23" s="405"/>
      <c r="X23" s="405"/>
      <c r="Y23" s="405"/>
      <c r="Z23" s="405"/>
      <c r="AA23" s="405"/>
      <c r="AB23" s="394"/>
      <c r="AC23" s="394"/>
      <c r="AD23" s="394"/>
      <c r="AE23" s="394"/>
      <c r="AF23" s="394"/>
      <c r="AG23" s="394"/>
      <c r="AH23" s="394"/>
    </row>
    <row r="24" spans="2:34" x14ac:dyDescent="0.25">
      <c r="F24" s="351"/>
      <c r="G24" s="351"/>
      <c r="H24" s="351"/>
      <c r="I24" s="351"/>
      <c r="J24" s="351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W24" s="405"/>
      <c r="X24" s="405"/>
      <c r="Y24" s="405"/>
      <c r="Z24" s="405"/>
      <c r="AA24" s="405"/>
      <c r="AB24" s="394"/>
      <c r="AC24" s="394"/>
      <c r="AD24" s="394"/>
      <c r="AE24" s="394"/>
      <c r="AF24" s="394"/>
      <c r="AG24" s="394"/>
      <c r="AH24" s="394"/>
    </row>
    <row r="25" spans="2:34" x14ac:dyDescent="0.25">
      <c r="F25" s="351"/>
      <c r="G25" s="351"/>
      <c r="H25" s="351"/>
      <c r="I25" s="351"/>
      <c r="J25" s="351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</row>
    <row r="26" spans="2:34" x14ac:dyDescent="0.25">
      <c r="F26" s="351"/>
      <c r="G26" s="351"/>
      <c r="H26" s="351"/>
      <c r="I26" s="351"/>
      <c r="J26" s="351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</row>
    <row r="27" spans="2:34" x14ac:dyDescent="0.25">
      <c r="F27" s="351"/>
      <c r="G27" s="351"/>
      <c r="H27" s="351"/>
      <c r="I27" s="351"/>
      <c r="J27" s="351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</row>
    <row r="28" spans="2:34" x14ac:dyDescent="0.25">
      <c r="B28" s="351"/>
      <c r="C28" s="351"/>
      <c r="D28" s="351"/>
      <c r="F28" s="351"/>
      <c r="G28" s="351"/>
      <c r="H28" s="351"/>
      <c r="I28" s="351"/>
      <c r="J28" s="351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</row>
    <row r="29" spans="2:34" x14ac:dyDescent="0.25">
      <c r="B29" s="351"/>
      <c r="C29" s="351"/>
      <c r="D29" s="351"/>
      <c r="F29" s="351"/>
      <c r="G29" s="351"/>
      <c r="H29" s="351"/>
      <c r="I29" s="351"/>
      <c r="J29" s="351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</row>
    <row r="30" spans="2:34" x14ac:dyDescent="0.25">
      <c r="F30" s="351"/>
      <c r="G30" s="351"/>
      <c r="H30" s="351"/>
      <c r="I30" s="351"/>
      <c r="J30" s="351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</row>
    <row r="31" spans="2:34" x14ac:dyDescent="0.25">
      <c r="F31" s="351"/>
      <c r="G31" s="351"/>
      <c r="H31" s="351"/>
      <c r="I31" s="351"/>
      <c r="J31" s="351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</row>
    <row r="32" spans="2:34" x14ac:dyDescent="0.25">
      <c r="F32" s="351"/>
      <c r="G32" s="351"/>
      <c r="H32" s="351"/>
      <c r="I32" s="351"/>
      <c r="J32" s="351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</row>
    <row r="33" spans="6:21" x14ac:dyDescent="0.25">
      <c r="F33" s="351"/>
      <c r="G33" s="351"/>
      <c r="H33" s="351"/>
      <c r="I33" s="351"/>
      <c r="J33" s="351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</row>
    <row r="34" spans="6:21" x14ac:dyDescent="0.25">
      <c r="F34" s="351"/>
      <c r="G34" s="351"/>
      <c r="H34" s="351"/>
      <c r="I34" s="351"/>
      <c r="J34" s="351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</row>
    <row r="35" spans="6:21" x14ac:dyDescent="0.25">
      <c r="F35" s="351"/>
      <c r="G35" s="351"/>
      <c r="H35" s="351"/>
      <c r="I35" s="351"/>
      <c r="J35" s="351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1"/>
  <dimension ref="A1:Y38"/>
  <sheetViews>
    <sheetView showGridLines="0" zoomScale="120" zoomScaleNormal="120" workbookViewId="0">
      <selection activeCell="D21" sqref="D21"/>
    </sheetView>
  </sheetViews>
  <sheetFormatPr defaultColWidth="8.88671875" defaultRowHeight="14.4" x14ac:dyDescent="0.3"/>
  <cols>
    <col min="1" max="5" width="8.88671875" style="285"/>
    <col min="6" max="6" width="11.5546875" style="285" bestFit="1" customWidth="1"/>
    <col min="7" max="7" width="11.5546875" style="285" customWidth="1"/>
    <col min="8" max="8" width="13.44140625" style="285" bestFit="1" customWidth="1"/>
    <col min="9" max="9" width="18.44140625" style="285" customWidth="1"/>
    <col min="10" max="10" width="10.109375" style="285" customWidth="1"/>
    <col min="11" max="11" width="10" style="285" customWidth="1"/>
    <col min="12" max="12" width="10.88671875" style="367" customWidth="1"/>
    <col min="13" max="13" width="15.6640625" style="285" bestFit="1" customWidth="1"/>
    <col min="14" max="14" width="10.44140625" style="285" bestFit="1" customWidth="1"/>
    <col min="15" max="15" width="12" style="285" customWidth="1"/>
    <col min="16" max="16" width="6.109375" style="285" bestFit="1" customWidth="1"/>
    <col min="17" max="18" width="9" style="285" bestFit="1" customWidth="1"/>
    <col min="19" max="20" width="9.44140625" style="285" bestFit="1" customWidth="1"/>
    <col min="21" max="23" width="8.88671875" style="285"/>
    <col min="24" max="25" width="9.44140625" style="285" bestFit="1" customWidth="1"/>
    <col min="26" max="16384" width="8.88671875" style="285"/>
  </cols>
  <sheetData>
    <row r="1" spans="1:25" x14ac:dyDescent="0.3">
      <c r="A1" s="6" t="s">
        <v>4</v>
      </c>
      <c r="B1" s="6" t="s">
        <v>370</v>
      </c>
      <c r="J1" s="323" t="s">
        <v>6</v>
      </c>
    </row>
    <row r="2" spans="1:25" x14ac:dyDescent="0.3">
      <c r="A2" s="6" t="s">
        <v>7</v>
      </c>
      <c r="B2" s="6" t="s">
        <v>371</v>
      </c>
    </row>
    <row r="3" spans="1:25" x14ac:dyDescent="0.3">
      <c r="A3" s="127" t="s">
        <v>9</v>
      </c>
      <c r="B3" s="127" t="s">
        <v>10</v>
      </c>
    </row>
    <row r="4" spans="1:25" x14ac:dyDescent="0.3">
      <c r="A4" s="127" t="s">
        <v>11</v>
      </c>
      <c r="B4" s="127" t="s">
        <v>12</v>
      </c>
    </row>
    <row r="5" spans="1:25" x14ac:dyDescent="0.3">
      <c r="A5" s="129" t="s">
        <v>13</v>
      </c>
      <c r="B5" s="368" t="s">
        <v>372</v>
      </c>
      <c r="H5" s="369"/>
    </row>
    <row r="6" spans="1:25" x14ac:dyDescent="0.3">
      <c r="A6" s="129" t="s">
        <v>15</v>
      </c>
      <c r="B6" s="368" t="s">
        <v>373</v>
      </c>
      <c r="H6" s="369"/>
    </row>
    <row r="7" spans="1:25" ht="15" customHeight="1" x14ac:dyDescent="0.3">
      <c r="B7" s="368"/>
      <c r="G7" s="370"/>
      <c r="H7" s="371"/>
      <c r="J7" s="372"/>
    </row>
    <row r="8" spans="1:25" x14ac:dyDescent="0.3">
      <c r="G8" s="370"/>
      <c r="J8" s="361" t="s">
        <v>374</v>
      </c>
      <c r="K8" s="361" t="s">
        <v>375</v>
      </c>
    </row>
    <row r="9" spans="1:25" x14ac:dyDescent="0.3">
      <c r="G9" s="370"/>
      <c r="I9" s="242"/>
      <c r="J9" s="361" t="s">
        <v>376</v>
      </c>
      <c r="K9" s="361" t="s">
        <v>377</v>
      </c>
      <c r="L9" s="373"/>
    </row>
    <row r="10" spans="1:25" x14ac:dyDescent="0.3">
      <c r="G10" s="370"/>
      <c r="H10" s="374" t="s">
        <v>307</v>
      </c>
      <c r="I10" s="375" t="s">
        <v>306</v>
      </c>
      <c r="J10" s="376">
        <v>5.76</v>
      </c>
      <c r="K10" s="376">
        <v>2.87</v>
      </c>
      <c r="L10" s="377">
        <v>0.4985</v>
      </c>
      <c r="M10" s="378"/>
      <c r="N10" s="378"/>
      <c r="O10" s="380"/>
      <c r="P10" s="380"/>
      <c r="Q10" s="381"/>
      <c r="R10" s="382"/>
      <c r="S10" s="380"/>
      <c r="T10" s="380"/>
      <c r="U10" s="381"/>
      <c r="W10" s="382"/>
      <c r="X10" s="383"/>
      <c r="Y10" s="383"/>
    </row>
    <row r="11" spans="1:25" x14ac:dyDescent="0.3">
      <c r="G11" s="370"/>
      <c r="H11" s="374" t="s">
        <v>305</v>
      </c>
      <c r="I11" s="375" t="s">
        <v>308</v>
      </c>
      <c r="J11" s="384">
        <v>5.17</v>
      </c>
      <c r="K11" s="384">
        <v>2.2200000000000002</v>
      </c>
      <c r="L11" s="377">
        <v>0.42809999999999998</v>
      </c>
      <c r="M11" s="378"/>
      <c r="N11" s="378"/>
      <c r="O11" s="380"/>
      <c r="P11" s="380"/>
      <c r="Q11" s="381"/>
      <c r="R11" s="382"/>
      <c r="S11" s="380"/>
      <c r="T11" s="380"/>
      <c r="U11" s="381"/>
      <c r="W11" s="382"/>
      <c r="X11" s="383"/>
      <c r="Y11" s="383"/>
    </row>
    <row r="12" spans="1:25" x14ac:dyDescent="0.3">
      <c r="G12" s="370"/>
      <c r="H12" s="374" t="s">
        <v>378</v>
      </c>
      <c r="I12" s="375" t="s">
        <v>318</v>
      </c>
      <c r="J12" s="384">
        <v>4.7699999999999996</v>
      </c>
      <c r="K12" s="384">
        <v>2.0099999999999998</v>
      </c>
      <c r="L12" s="377">
        <v>0.4214</v>
      </c>
      <c r="M12" s="378"/>
      <c r="N12" s="378"/>
      <c r="O12" s="380"/>
      <c r="P12" s="381"/>
      <c r="Q12" s="381"/>
      <c r="R12" s="382"/>
      <c r="S12" s="380"/>
      <c r="T12" s="380"/>
      <c r="U12" s="381"/>
      <c r="W12" s="382"/>
      <c r="X12" s="383"/>
      <c r="Y12" s="383"/>
    </row>
    <row r="13" spans="1:25" x14ac:dyDescent="0.3">
      <c r="F13" s="386"/>
      <c r="G13" s="370"/>
      <c r="H13" s="374" t="s">
        <v>379</v>
      </c>
      <c r="I13" s="374" t="s">
        <v>380</v>
      </c>
      <c r="J13" s="384">
        <v>3.48</v>
      </c>
      <c r="K13" s="384">
        <v>0.57999999999999996</v>
      </c>
      <c r="L13" s="377">
        <v>0.1671</v>
      </c>
      <c r="M13" s="378"/>
      <c r="N13" s="378"/>
      <c r="O13" s="380"/>
      <c r="P13" s="381"/>
      <c r="Q13" s="381"/>
      <c r="R13" s="382"/>
      <c r="S13" s="380"/>
      <c r="T13" s="380"/>
      <c r="U13" s="381"/>
      <c r="W13" s="382"/>
      <c r="X13" s="383"/>
      <c r="Y13" s="383"/>
    </row>
    <row r="14" spans="1:25" x14ac:dyDescent="0.3">
      <c r="G14" s="370"/>
      <c r="H14" s="374" t="s">
        <v>381</v>
      </c>
      <c r="I14" s="375" t="s">
        <v>320</v>
      </c>
      <c r="J14" s="384">
        <v>2.84</v>
      </c>
      <c r="K14" s="384">
        <v>0.56000000000000005</v>
      </c>
      <c r="L14" s="377">
        <v>0.19739999999999999</v>
      </c>
      <c r="M14" s="378"/>
      <c r="N14" s="378"/>
      <c r="O14" s="380"/>
      <c r="P14" s="381"/>
      <c r="Q14" s="381"/>
      <c r="R14" s="382"/>
      <c r="S14" s="380"/>
      <c r="T14" s="380"/>
      <c r="U14" s="381"/>
    </row>
    <row r="15" spans="1:25" x14ac:dyDescent="0.3">
      <c r="G15" s="370"/>
      <c r="H15" s="374" t="s">
        <v>382</v>
      </c>
      <c r="I15" s="375" t="s">
        <v>310</v>
      </c>
      <c r="J15" s="384">
        <v>1.92</v>
      </c>
      <c r="K15" s="384">
        <v>0.42</v>
      </c>
      <c r="L15" s="377">
        <v>0.21829999999999999</v>
      </c>
      <c r="M15" s="378"/>
      <c r="N15" s="378"/>
      <c r="O15" s="380"/>
      <c r="P15" s="381"/>
      <c r="Q15" s="381"/>
      <c r="R15" s="382"/>
      <c r="S15" s="380"/>
      <c r="T15" s="380"/>
      <c r="U15" s="381"/>
      <c r="W15" s="382"/>
      <c r="X15" s="383"/>
      <c r="Y15" s="383"/>
    </row>
    <row r="16" spans="1:25" x14ac:dyDescent="0.3">
      <c r="G16" s="370"/>
      <c r="H16" s="374" t="s">
        <v>383</v>
      </c>
      <c r="I16" s="375" t="s">
        <v>384</v>
      </c>
      <c r="J16" s="384">
        <v>1.22</v>
      </c>
      <c r="K16" s="384">
        <v>0.12</v>
      </c>
      <c r="L16" s="377">
        <v>9.5699999999999993E-2</v>
      </c>
      <c r="M16" s="378"/>
      <c r="N16" s="378"/>
      <c r="O16" s="380"/>
      <c r="P16" s="381"/>
      <c r="Q16" s="381"/>
      <c r="R16" s="382"/>
      <c r="S16" s="380"/>
      <c r="T16" s="380"/>
      <c r="U16" s="381"/>
      <c r="W16" s="382"/>
      <c r="X16" s="383"/>
      <c r="Y16" s="383"/>
    </row>
    <row r="17" spans="7:25" x14ac:dyDescent="0.3">
      <c r="G17" s="370"/>
      <c r="H17" s="374" t="s">
        <v>313</v>
      </c>
      <c r="I17" s="375" t="s">
        <v>314</v>
      </c>
      <c r="J17" s="384">
        <v>1.06</v>
      </c>
      <c r="K17" s="384">
        <v>0.16</v>
      </c>
      <c r="L17" s="377">
        <v>0.14630000000000001</v>
      </c>
      <c r="M17" s="378"/>
      <c r="N17" s="378"/>
      <c r="O17" s="380"/>
      <c r="P17" s="381"/>
      <c r="Q17" s="381"/>
      <c r="R17" s="382"/>
      <c r="S17" s="380"/>
      <c r="T17" s="380"/>
      <c r="U17" s="381"/>
      <c r="W17" s="382"/>
      <c r="X17" s="383"/>
      <c r="Y17" s="383"/>
    </row>
    <row r="18" spans="7:25" x14ac:dyDescent="0.3">
      <c r="G18" s="370"/>
      <c r="H18" s="374" t="s">
        <v>311</v>
      </c>
      <c r="I18" s="375" t="s">
        <v>312</v>
      </c>
      <c r="J18" s="384">
        <v>0.72</v>
      </c>
      <c r="K18" s="384">
        <v>0.36</v>
      </c>
      <c r="L18" s="377">
        <v>0.49769999999999998</v>
      </c>
      <c r="M18" s="378"/>
      <c r="N18" s="378"/>
      <c r="O18" s="380"/>
      <c r="P18" s="381"/>
      <c r="Q18" s="381"/>
      <c r="R18" s="382"/>
      <c r="S18" s="380"/>
      <c r="T18" s="380"/>
      <c r="U18" s="381"/>
      <c r="W18" s="382"/>
      <c r="X18" s="383"/>
      <c r="Y18" s="383"/>
    </row>
    <row r="19" spans="7:25" x14ac:dyDescent="0.3">
      <c r="G19" s="370"/>
      <c r="H19" s="374" t="s">
        <v>385</v>
      </c>
      <c r="I19" s="375" t="s">
        <v>386</v>
      </c>
      <c r="J19" s="384">
        <v>0.74</v>
      </c>
      <c r="K19" s="384">
        <v>0.06</v>
      </c>
      <c r="L19" s="377">
        <v>8.72E-2</v>
      </c>
      <c r="M19" s="378"/>
      <c r="N19" s="378"/>
      <c r="O19" s="380"/>
      <c r="P19" s="381"/>
      <c r="Q19" s="381"/>
      <c r="R19" s="382"/>
      <c r="S19" s="380"/>
      <c r="T19" s="380"/>
      <c r="U19" s="381"/>
      <c r="W19" s="382"/>
      <c r="X19" s="383"/>
      <c r="Y19" s="383"/>
    </row>
    <row r="20" spans="7:25" x14ac:dyDescent="0.3">
      <c r="G20" s="370"/>
      <c r="H20" s="374" t="s">
        <v>245</v>
      </c>
      <c r="I20" s="375" t="s">
        <v>244</v>
      </c>
      <c r="J20" s="384">
        <v>0.79</v>
      </c>
      <c r="K20" s="384">
        <v>0.11</v>
      </c>
      <c r="L20" s="377">
        <v>0.13780000000000001</v>
      </c>
      <c r="M20" s="378"/>
      <c r="N20" s="378"/>
      <c r="O20" s="380"/>
      <c r="P20" s="381"/>
      <c r="Q20" s="381"/>
      <c r="R20" s="382"/>
      <c r="S20" s="380"/>
      <c r="T20" s="380"/>
      <c r="U20" s="381"/>
      <c r="W20" s="382"/>
      <c r="X20" s="383"/>
      <c r="Y20" s="383"/>
    </row>
    <row r="21" spans="7:25" x14ac:dyDescent="0.3">
      <c r="L21" s="285"/>
      <c r="O21" s="380"/>
    </row>
    <row r="22" spans="7:25" x14ac:dyDescent="0.3">
      <c r="H22" s="379"/>
      <c r="I22" s="369"/>
      <c r="J22" s="369"/>
      <c r="K22" s="382"/>
      <c r="L22" s="387"/>
      <c r="M22" s="379"/>
      <c r="N22" s="386"/>
      <c r="O22" s="386"/>
      <c r="P22" s="387"/>
      <c r="Q22" s="379"/>
      <c r="R22" s="388"/>
      <c r="S22" s="388"/>
    </row>
    <row r="23" spans="7:25" x14ac:dyDescent="0.3">
      <c r="H23" s="379"/>
      <c r="I23" s="369"/>
      <c r="J23" s="369"/>
      <c r="K23" s="382"/>
      <c r="L23" s="387"/>
      <c r="M23" s="379"/>
      <c r="N23" s="386"/>
      <c r="O23" s="386"/>
      <c r="P23" s="387"/>
      <c r="Q23" s="379"/>
      <c r="R23" s="388"/>
      <c r="S23" s="388"/>
    </row>
    <row r="24" spans="7:25" x14ac:dyDescent="0.3">
      <c r="H24" s="385"/>
      <c r="I24" s="369"/>
      <c r="J24" s="369"/>
      <c r="K24" s="382"/>
      <c r="L24" s="387"/>
      <c r="M24" s="385"/>
      <c r="N24" s="386"/>
      <c r="O24" s="386"/>
      <c r="P24" s="387"/>
      <c r="Q24" s="385"/>
      <c r="R24" s="388"/>
      <c r="S24" s="388"/>
    </row>
    <row r="25" spans="7:25" x14ac:dyDescent="0.3">
      <c r="I25" s="369"/>
      <c r="J25" s="369"/>
      <c r="K25" s="382"/>
      <c r="L25" s="387"/>
      <c r="N25" s="386"/>
      <c r="O25" s="386"/>
      <c r="P25" s="387"/>
      <c r="R25" s="388"/>
      <c r="S25" s="388"/>
    </row>
    <row r="26" spans="7:25" x14ac:dyDescent="0.3">
      <c r="I26" s="369"/>
      <c r="J26" s="369"/>
      <c r="K26" s="382"/>
      <c r="L26" s="387"/>
      <c r="N26" s="386"/>
      <c r="O26" s="386"/>
      <c r="P26" s="387"/>
      <c r="R26" s="388"/>
      <c r="S26" s="388"/>
    </row>
    <row r="27" spans="7:25" x14ac:dyDescent="0.3">
      <c r="H27" s="379"/>
      <c r="I27" s="369"/>
      <c r="J27" s="369"/>
      <c r="K27" s="382"/>
      <c r="L27" s="387"/>
      <c r="M27" s="379"/>
      <c r="N27" s="386"/>
      <c r="O27" s="386"/>
      <c r="P27" s="387"/>
      <c r="Q27" s="379"/>
      <c r="R27" s="388"/>
      <c r="S27" s="388"/>
    </row>
    <row r="28" spans="7:25" x14ac:dyDescent="0.3">
      <c r="H28" s="379"/>
      <c r="I28" s="369"/>
      <c r="J28" s="369"/>
      <c r="K28" s="382"/>
      <c r="L28" s="387"/>
      <c r="M28" s="379"/>
      <c r="N28" s="386"/>
      <c r="O28" s="386"/>
      <c r="P28" s="387"/>
      <c r="Q28" s="379"/>
      <c r="R28" s="388"/>
      <c r="S28" s="388"/>
    </row>
    <row r="29" spans="7:25" x14ac:dyDescent="0.3">
      <c r="H29" s="379"/>
      <c r="I29" s="369"/>
      <c r="J29" s="369"/>
      <c r="K29" s="382"/>
      <c r="L29" s="387"/>
      <c r="M29" s="379"/>
      <c r="N29" s="386"/>
      <c r="O29" s="386"/>
      <c r="P29" s="387"/>
      <c r="Q29" s="379"/>
      <c r="R29" s="388"/>
      <c r="S29" s="388"/>
    </row>
    <row r="30" spans="7:25" x14ac:dyDescent="0.3">
      <c r="H30" s="379"/>
      <c r="I30" s="369"/>
      <c r="J30" s="369"/>
      <c r="K30" s="382"/>
      <c r="L30" s="387"/>
      <c r="M30" s="379"/>
      <c r="N30" s="386"/>
      <c r="O30" s="386"/>
      <c r="P30" s="387"/>
      <c r="Q30" s="379"/>
      <c r="R30" s="388"/>
      <c r="S30" s="388"/>
    </row>
    <row r="31" spans="7:25" x14ac:dyDescent="0.3">
      <c r="H31" s="379"/>
      <c r="I31" s="369"/>
      <c r="J31" s="369"/>
      <c r="K31" s="382"/>
      <c r="L31" s="387"/>
      <c r="M31" s="379"/>
      <c r="N31" s="386"/>
      <c r="O31" s="386"/>
      <c r="P31" s="387"/>
      <c r="Q31" s="379"/>
      <c r="R31" s="388"/>
      <c r="S31" s="388"/>
    </row>
    <row r="32" spans="7:25" x14ac:dyDescent="0.3">
      <c r="H32" s="379"/>
      <c r="I32" s="369"/>
      <c r="J32" s="369"/>
      <c r="K32" s="382"/>
      <c r="L32" s="387"/>
      <c r="M32" s="379"/>
      <c r="N32" s="386"/>
      <c r="O32" s="386"/>
      <c r="P32" s="387"/>
      <c r="Q32" s="379"/>
      <c r="R32" s="388"/>
      <c r="S32" s="388"/>
    </row>
    <row r="33" spans="9:20" x14ac:dyDescent="0.3">
      <c r="K33" s="382"/>
      <c r="L33" s="387"/>
      <c r="P33" s="387"/>
    </row>
    <row r="34" spans="9:20" x14ac:dyDescent="0.3">
      <c r="I34" s="388"/>
      <c r="J34" s="388"/>
      <c r="K34" s="382"/>
      <c r="L34" s="387"/>
      <c r="M34" s="387"/>
      <c r="N34" s="388"/>
      <c r="O34" s="388"/>
      <c r="P34" s="387"/>
      <c r="R34" s="388"/>
      <c r="S34" s="388"/>
    </row>
    <row r="35" spans="9:20" x14ac:dyDescent="0.3">
      <c r="I35" s="388"/>
      <c r="J35" s="388"/>
      <c r="K35" s="382"/>
      <c r="L35" s="387"/>
      <c r="M35" s="387"/>
      <c r="N35" s="388"/>
      <c r="O35" s="388"/>
      <c r="P35" s="387"/>
      <c r="R35" s="388"/>
      <c r="S35" s="388"/>
    </row>
    <row r="36" spans="9:20" x14ac:dyDescent="0.3">
      <c r="I36" s="382"/>
      <c r="J36" s="382"/>
      <c r="N36" s="382"/>
      <c r="O36" s="382"/>
      <c r="R36" s="382"/>
      <c r="S36" s="382"/>
    </row>
    <row r="37" spans="9:20" x14ac:dyDescent="0.3">
      <c r="I37" s="382"/>
      <c r="J37" s="382"/>
      <c r="N37" s="382"/>
      <c r="O37" s="382"/>
      <c r="R37" s="382"/>
      <c r="S37" s="382"/>
    </row>
    <row r="38" spans="9:20" x14ac:dyDescent="0.3">
      <c r="I38" s="356"/>
      <c r="J38" s="356"/>
      <c r="L38" s="356"/>
      <c r="M38" s="356"/>
      <c r="N38" s="356"/>
      <c r="O38" s="356"/>
      <c r="P38" s="356"/>
      <c r="Q38" s="356"/>
      <c r="R38" s="356"/>
      <c r="S38" s="356"/>
      <c r="T38" s="356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AI24"/>
  <sheetViews>
    <sheetView showGridLines="0" zoomScale="120" zoomScaleNormal="120" workbookViewId="0"/>
  </sheetViews>
  <sheetFormatPr defaultRowHeight="14.4" x14ac:dyDescent="0.3"/>
  <cols>
    <col min="3" max="5" width="12.88671875" bestFit="1" customWidth="1"/>
    <col min="6" max="6" width="14" bestFit="1" customWidth="1"/>
    <col min="7" max="7" width="12.88671875" bestFit="1" customWidth="1"/>
    <col min="8" max="8" width="8.109375" style="1" bestFit="1" customWidth="1"/>
    <col min="9" max="9" width="4.5546875" style="1" bestFit="1" customWidth="1"/>
    <col min="10" max="10" width="6.6640625" style="1" bestFit="1" customWidth="1"/>
    <col min="11" max="11" width="7.33203125" style="1" bestFit="1" customWidth="1"/>
    <col min="12" max="12" width="6.6640625" style="1" bestFit="1" customWidth="1"/>
    <col min="13" max="13" width="7.33203125" style="1" bestFit="1" customWidth="1"/>
    <col min="14" max="14" width="6.6640625" style="1" bestFit="1" customWidth="1"/>
    <col min="15" max="15" width="7.33203125" style="1" bestFit="1" customWidth="1"/>
    <col min="16" max="16" width="6.6640625" style="1" bestFit="1" customWidth="1"/>
    <col min="17" max="17" width="7.33203125" style="1" bestFit="1" customWidth="1"/>
    <col min="18" max="18" width="6.6640625" style="1" bestFit="1" customWidth="1"/>
    <col min="19" max="19" width="7.33203125" style="1" bestFit="1" customWidth="1"/>
    <col min="20" max="20" width="6.6640625" style="1" bestFit="1" customWidth="1"/>
    <col min="21" max="21" width="7.33203125" style="1" bestFit="1" customWidth="1"/>
    <col min="22" max="22" width="6.6640625" style="1" bestFit="1" customWidth="1"/>
    <col min="23" max="23" width="7.33203125" style="1" bestFit="1" customWidth="1"/>
    <col min="24" max="24" width="6.6640625" style="1" bestFit="1" customWidth="1"/>
    <col min="25" max="25" width="7.33203125" style="1" bestFit="1" customWidth="1"/>
  </cols>
  <sheetData>
    <row r="1" spans="1:35" x14ac:dyDescent="0.3">
      <c r="A1" s="6" t="s">
        <v>4</v>
      </c>
      <c r="B1" s="6" t="s">
        <v>366</v>
      </c>
      <c r="C1" s="344"/>
      <c r="D1" s="344"/>
      <c r="E1" s="344"/>
      <c r="F1" s="344"/>
      <c r="G1" s="344"/>
      <c r="H1" s="344"/>
      <c r="I1" s="344"/>
      <c r="J1" s="529" t="s">
        <v>6</v>
      </c>
      <c r="K1" s="530"/>
      <c r="L1" s="530"/>
      <c r="M1" s="530"/>
      <c r="N1" s="344"/>
      <c r="O1" s="344"/>
      <c r="P1" s="344"/>
    </row>
    <row r="2" spans="1:35" x14ac:dyDescent="0.3">
      <c r="A2" s="6" t="s">
        <v>7</v>
      </c>
      <c r="B2" s="6" t="s">
        <v>367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35" x14ac:dyDescent="0.3">
      <c r="A3" s="127" t="s">
        <v>9</v>
      </c>
      <c r="B3" s="127" t="s">
        <v>10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60"/>
      <c r="R3" s="360"/>
    </row>
    <row r="4" spans="1:35" x14ac:dyDescent="0.3">
      <c r="A4" s="127" t="s">
        <v>11</v>
      </c>
      <c r="B4" s="127" t="s">
        <v>12</v>
      </c>
      <c r="C4" s="344"/>
      <c r="D4" s="344"/>
      <c r="E4" s="344"/>
      <c r="F4" s="344"/>
      <c r="G4" s="344"/>
      <c r="H4" s="344"/>
      <c r="I4" s="344"/>
      <c r="J4" s="361"/>
      <c r="K4" s="361"/>
      <c r="L4" s="344"/>
      <c r="M4" s="344"/>
      <c r="N4" s="344"/>
      <c r="O4" s="344"/>
      <c r="P4" s="344"/>
      <c r="Q4" s="310"/>
      <c r="R4" s="310"/>
    </row>
    <row r="5" spans="1:35" x14ac:dyDescent="0.3">
      <c r="A5" s="129" t="s">
        <v>13</v>
      </c>
      <c r="B5" s="346" t="s">
        <v>360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12"/>
      <c r="R5" s="312"/>
    </row>
    <row r="6" spans="1:35" x14ac:dyDescent="0.3">
      <c r="A6" s="129" t="s">
        <v>15</v>
      </c>
      <c r="B6" s="4"/>
      <c r="C6" s="344"/>
      <c r="D6" s="344"/>
      <c r="E6" s="344"/>
      <c r="F6" s="344"/>
      <c r="G6" s="344"/>
      <c r="H6" s="344"/>
      <c r="I6" s="344"/>
      <c r="J6" s="361"/>
      <c r="K6" s="348"/>
      <c r="L6" s="361"/>
      <c r="M6" s="348"/>
      <c r="N6" s="344"/>
      <c r="O6" s="344"/>
      <c r="P6" s="344"/>
    </row>
    <row r="7" spans="1:35" x14ac:dyDescent="0.3">
      <c r="C7" s="349"/>
      <c r="D7" s="349"/>
      <c r="E7" s="349"/>
      <c r="F7" s="349"/>
      <c r="G7" s="349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241"/>
      <c r="T7" s="241"/>
    </row>
    <row r="8" spans="1:35" x14ac:dyDescent="0.3">
      <c r="C8" s="349"/>
      <c r="D8" s="349"/>
      <c r="E8" s="349"/>
      <c r="F8" s="349"/>
      <c r="G8" s="349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35" x14ac:dyDescent="0.3">
      <c r="C9" s="349"/>
      <c r="D9" s="349"/>
      <c r="E9" s="349"/>
      <c r="F9" s="349"/>
      <c r="G9" s="349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3"/>
      <c r="T9" s="242"/>
      <c r="U9" s="242"/>
      <c r="V9" s="242"/>
      <c r="W9" s="242"/>
      <c r="X9" s="242"/>
      <c r="Y9" s="242"/>
      <c r="Z9" s="285"/>
      <c r="AA9" s="285"/>
      <c r="AB9" s="285"/>
      <c r="AC9" s="285"/>
      <c r="AD9" s="285"/>
      <c r="AE9" s="285"/>
      <c r="AF9" s="285"/>
      <c r="AG9" s="285"/>
      <c r="AH9" s="285"/>
      <c r="AI9" s="285"/>
    </row>
    <row r="10" spans="1:35" x14ac:dyDescent="0.3">
      <c r="C10" s="349"/>
      <c r="D10" s="349"/>
      <c r="E10" s="349"/>
      <c r="F10" s="349"/>
      <c r="G10" s="349"/>
      <c r="I10" s="353" t="s">
        <v>29</v>
      </c>
      <c r="J10" s="353"/>
      <c r="K10" s="353" t="s">
        <v>31</v>
      </c>
      <c r="L10" s="201"/>
      <c r="M10" s="353" t="s">
        <v>33</v>
      </c>
      <c r="N10" s="353"/>
      <c r="O10" s="353" t="s">
        <v>35</v>
      </c>
      <c r="P10" s="201"/>
      <c r="Q10" s="353" t="s">
        <v>37</v>
      </c>
      <c r="R10" s="353"/>
      <c r="S10" s="353" t="s">
        <v>39</v>
      </c>
      <c r="T10" s="201"/>
      <c r="U10" s="353" t="s">
        <v>41</v>
      </c>
      <c r="V10" s="353"/>
      <c r="W10" s="353" t="s">
        <v>43</v>
      </c>
      <c r="AA10" s="285"/>
      <c r="AB10" s="285"/>
      <c r="AC10" s="285"/>
      <c r="AD10" s="285"/>
      <c r="AE10" s="285"/>
    </row>
    <row r="11" spans="1:35" ht="20.25" customHeight="1" x14ac:dyDescent="0.3">
      <c r="I11" s="353" t="s">
        <v>44</v>
      </c>
      <c r="J11" s="353"/>
      <c r="K11" s="353" t="s">
        <v>46</v>
      </c>
      <c r="L11" s="201"/>
      <c r="M11" s="353" t="s">
        <v>48</v>
      </c>
      <c r="N11" s="353"/>
      <c r="O11" s="353" t="s">
        <v>50</v>
      </c>
      <c r="P11" s="201"/>
      <c r="Q11" s="353" t="s">
        <v>52</v>
      </c>
      <c r="R11" s="353"/>
      <c r="S11" s="353" t="s">
        <v>54</v>
      </c>
      <c r="T11" s="201"/>
      <c r="U11" s="353" t="s">
        <v>56</v>
      </c>
      <c r="V11" s="353"/>
      <c r="W11" s="353" t="s">
        <v>114</v>
      </c>
      <c r="AA11" s="285"/>
      <c r="AB11" s="285"/>
      <c r="AC11" s="285"/>
      <c r="AD11" s="285"/>
      <c r="AE11" s="285"/>
    </row>
    <row r="12" spans="1:35" x14ac:dyDescent="0.3">
      <c r="B12" s="317"/>
      <c r="C12" s="354"/>
      <c r="D12" s="354"/>
      <c r="E12" s="354"/>
      <c r="F12" s="354"/>
      <c r="G12" s="354"/>
      <c r="H12" s="364" t="s">
        <v>368</v>
      </c>
      <c r="I12" s="246">
        <v>1</v>
      </c>
      <c r="J12" s="246">
        <v>1.0469999999999999</v>
      </c>
      <c r="K12" s="246">
        <v>1.1778999999999999</v>
      </c>
      <c r="L12" s="246">
        <v>1.3049999999999999</v>
      </c>
      <c r="M12" s="246">
        <v>1.2270000000000001</v>
      </c>
      <c r="N12" s="246">
        <v>1.0189999999999999</v>
      </c>
      <c r="O12" s="246">
        <v>1.2478</v>
      </c>
      <c r="P12" s="246">
        <v>1.4182999999999999</v>
      </c>
      <c r="Q12" s="246">
        <v>1.3059000000000001</v>
      </c>
      <c r="R12" s="246">
        <v>1.3375999999999999</v>
      </c>
      <c r="S12" s="246">
        <v>1.4524999999999999</v>
      </c>
      <c r="T12" s="246">
        <v>1.6662999999999999</v>
      </c>
      <c r="U12" s="246">
        <v>1.2793000000000001</v>
      </c>
      <c r="V12" s="246">
        <v>0.93530000000000002</v>
      </c>
      <c r="W12" s="246">
        <v>1.1944999999999999</v>
      </c>
      <c r="X12" s="231"/>
      <c r="AA12" s="285"/>
      <c r="AB12" s="285"/>
      <c r="AC12" s="285"/>
      <c r="AD12" s="285"/>
      <c r="AE12" s="285"/>
    </row>
    <row r="13" spans="1:35" x14ac:dyDescent="0.3">
      <c r="C13" s="354"/>
      <c r="D13" s="354"/>
      <c r="E13" s="354"/>
      <c r="F13" s="354"/>
      <c r="G13" s="354"/>
      <c r="H13" s="365" t="s">
        <v>369</v>
      </c>
      <c r="I13" s="246">
        <v>1</v>
      </c>
      <c r="J13" s="246">
        <v>1.0979000000000001</v>
      </c>
      <c r="K13" s="246">
        <v>1.0359</v>
      </c>
      <c r="L13" s="246">
        <v>0.99180000000000001</v>
      </c>
      <c r="M13" s="246">
        <v>0.99209999999999998</v>
      </c>
      <c r="N13" s="246">
        <v>0.96009999999999995</v>
      </c>
      <c r="O13" s="246">
        <v>1.0762</v>
      </c>
      <c r="P13" s="246">
        <v>1.1204000000000001</v>
      </c>
      <c r="Q13" s="246">
        <v>1.1278999999999999</v>
      </c>
      <c r="R13" s="246">
        <v>1.2263999999999999</v>
      </c>
      <c r="S13" s="246">
        <v>1.2789999999999999</v>
      </c>
      <c r="T13" s="246">
        <v>1.2543</v>
      </c>
      <c r="U13" s="246">
        <v>0.92400000000000004</v>
      </c>
      <c r="V13" s="246">
        <v>0.80840000000000001</v>
      </c>
      <c r="W13" s="246">
        <v>1.1185</v>
      </c>
      <c r="X13" s="231"/>
      <c r="AA13" s="285"/>
      <c r="AB13" s="285"/>
      <c r="AC13" s="285"/>
      <c r="AD13" s="285"/>
      <c r="AE13" s="285"/>
    </row>
    <row r="14" spans="1:35" x14ac:dyDescent="0.3">
      <c r="C14" s="354"/>
      <c r="D14" s="354"/>
      <c r="E14" s="354"/>
      <c r="F14" s="354"/>
      <c r="G14" s="354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242"/>
      <c r="T14" s="246"/>
      <c r="U14" s="246"/>
      <c r="V14" s="246"/>
      <c r="W14" s="246"/>
      <c r="Y14" s="242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</row>
    <row r="15" spans="1:35" x14ac:dyDescent="0.3">
      <c r="C15" s="354"/>
      <c r="D15" s="354"/>
      <c r="E15" s="354"/>
      <c r="F15" s="354"/>
      <c r="G15" s="354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46"/>
      <c r="U15" s="246"/>
      <c r="V15" s="246"/>
      <c r="W15" s="246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</row>
    <row r="16" spans="1:35" x14ac:dyDescent="0.3">
      <c r="C16" s="354"/>
      <c r="D16" s="354"/>
      <c r="E16" s="354"/>
      <c r="F16" s="354"/>
      <c r="G16" s="354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</row>
    <row r="17" spans="19:35" x14ac:dyDescent="0.3"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</row>
    <row r="18" spans="19:35" x14ac:dyDescent="0.3"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</row>
    <row r="19" spans="19:35" x14ac:dyDescent="0.3">
      <c r="S19" s="242"/>
      <c r="T19" s="242"/>
      <c r="U19" s="242"/>
      <c r="V19" s="242"/>
      <c r="W19" s="242"/>
      <c r="X19" s="242"/>
      <c r="Y19" s="242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</row>
    <row r="20" spans="19:35" x14ac:dyDescent="0.3">
      <c r="S20" s="242"/>
      <c r="T20" s="242"/>
      <c r="U20" s="242"/>
      <c r="V20" s="242"/>
      <c r="W20" s="242"/>
      <c r="X20" s="242"/>
      <c r="Y20" s="242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</row>
    <row r="21" spans="19:35" x14ac:dyDescent="0.3">
      <c r="S21" s="242"/>
      <c r="T21" s="242"/>
      <c r="U21" s="242"/>
      <c r="V21" s="242"/>
      <c r="W21" s="242"/>
      <c r="X21" s="242"/>
      <c r="Y21" s="242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</row>
    <row r="22" spans="19:35" x14ac:dyDescent="0.3">
      <c r="S22" s="242"/>
      <c r="T22" s="242"/>
      <c r="U22" s="242"/>
      <c r="V22" s="242"/>
      <c r="W22" s="242"/>
      <c r="X22" s="242"/>
      <c r="Y22" s="242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</row>
    <row r="23" spans="19:35" x14ac:dyDescent="0.3"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</row>
    <row r="24" spans="19:35" x14ac:dyDescent="0.3"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AD26"/>
  <sheetViews>
    <sheetView showGridLines="0" zoomScale="120" zoomScaleNormal="120" workbookViewId="0"/>
  </sheetViews>
  <sheetFormatPr defaultRowHeight="14.4" x14ac:dyDescent="0.3"/>
  <cols>
    <col min="3" max="5" width="12.88671875" bestFit="1" customWidth="1"/>
    <col min="6" max="6" width="14" bestFit="1" customWidth="1"/>
    <col min="7" max="8" width="12.88671875" bestFit="1" customWidth="1"/>
    <col min="9" max="9" width="7.33203125" bestFit="1" customWidth="1"/>
    <col min="10" max="10" width="6.109375" bestFit="1" customWidth="1"/>
    <col min="11" max="11" width="7.33203125" bestFit="1" customWidth="1"/>
    <col min="12" max="12" width="6.109375" bestFit="1" customWidth="1"/>
    <col min="13" max="13" width="7.33203125" bestFit="1" customWidth="1"/>
    <col min="14" max="14" width="6.109375" bestFit="1" customWidth="1"/>
    <col min="15" max="15" width="7.33203125" bestFit="1" customWidth="1"/>
    <col min="16" max="16" width="6.109375" bestFit="1" customWidth="1"/>
    <col min="17" max="17" width="7.33203125" bestFit="1" customWidth="1"/>
    <col min="18" max="18" width="6.109375" bestFit="1" customWidth="1"/>
    <col min="19" max="19" width="7.33203125" bestFit="1" customWidth="1"/>
    <col min="20" max="20" width="6.109375" bestFit="1" customWidth="1"/>
    <col min="21" max="21" width="7.33203125" bestFit="1" customWidth="1"/>
  </cols>
  <sheetData>
    <row r="1" spans="1:30" x14ac:dyDescent="0.3">
      <c r="A1" s="6" t="s">
        <v>4</v>
      </c>
      <c r="B1" s="6" t="s">
        <v>358</v>
      </c>
      <c r="C1" s="344"/>
      <c r="D1" s="344"/>
      <c r="E1" s="344"/>
      <c r="F1" s="344"/>
      <c r="G1" s="344"/>
      <c r="H1" s="344"/>
      <c r="I1" s="290"/>
      <c r="J1" s="529" t="s">
        <v>6</v>
      </c>
      <c r="K1" s="530"/>
      <c r="L1" s="530"/>
      <c r="M1" s="530"/>
    </row>
    <row r="2" spans="1:30" x14ac:dyDescent="0.3">
      <c r="A2" s="6" t="s">
        <v>7</v>
      </c>
      <c r="B2" s="6" t="s">
        <v>359</v>
      </c>
      <c r="C2" s="344"/>
      <c r="D2" s="344"/>
      <c r="E2" s="344"/>
      <c r="F2" s="344"/>
      <c r="G2" s="344"/>
      <c r="H2" s="344"/>
      <c r="I2" s="344"/>
      <c r="J2" s="344"/>
    </row>
    <row r="3" spans="1:30" x14ac:dyDescent="0.3">
      <c r="A3" s="127" t="s">
        <v>9</v>
      </c>
      <c r="B3" s="127" t="s">
        <v>10</v>
      </c>
      <c r="C3" s="344"/>
      <c r="D3" s="344"/>
      <c r="E3" s="344"/>
      <c r="F3" s="344"/>
      <c r="G3" s="344"/>
      <c r="H3" s="344"/>
      <c r="I3" s="344"/>
      <c r="J3" s="344"/>
      <c r="K3" s="345"/>
      <c r="L3" s="345"/>
      <c r="M3" s="345"/>
    </row>
    <row r="4" spans="1:30" x14ac:dyDescent="0.3">
      <c r="A4" s="127" t="s">
        <v>11</v>
      </c>
      <c r="B4" s="127" t="s">
        <v>12</v>
      </c>
      <c r="C4" s="344"/>
      <c r="D4" s="344"/>
      <c r="E4" s="344"/>
      <c r="F4" s="344"/>
      <c r="G4" s="344"/>
      <c r="H4" s="344"/>
      <c r="I4" s="344"/>
      <c r="J4" s="344"/>
      <c r="K4" s="310"/>
      <c r="L4" s="310"/>
      <c r="M4" s="310"/>
    </row>
    <row r="5" spans="1:30" x14ac:dyDescent="0.3">
      <c r="A5" s="129" t="s">
        <v>13</v>
      </c>
      <c r="B5" s="346" t="s">
        <v>360</v>
      </c>
      <c r="C5" s="344"/>
      <c r="D5" s="344"/>
      <c r="E5" s="344"/>
      <c r="F5" s="344"/>
      <c r="G5" s="344"/>
      <c r="H5" s="344"/>
      <c r="I5" s="344"/>
      <c r="J5" s="344"/>
      <c r="K5" s="312"/>
      <c r="L5" s="312"/>
      <c r="M5" s="312"/>
    </row>
    <row r="6" spans="1:30" x14ac:dyDescent="0.3">
      <c r="A6" s="129" t="s">
        <v>15</v>
      </c>
      <c r="B6" s="347" t="s">
        <v>361</v>
      </c>
      <c r="C6" s="344"/>
      <c r="D6" s="344"/>
      <c r="E6" s="344"/>
      <c r="F6" s="344"/>
      <c r="G6" s="344"/>
      <c r="H6" s="344"/>
      <c r="I6" s="348"/>
      <c r="J6" s="344"/>
    </row>
    <row r="7" spans="1:30" x14ac:dyDescent="0.3"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350"/>
    </row>
    <row r="8" spans="1:30" x14ac:dyDescent="0.3"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30" x14ac:dyDescent="0.3">
      <c r="C9" s="349"/>
      <c r="D9" s="349"/>
      <c r="E9" s="349"/>
      <c r="F9" s="351"/>
      <c r="G9" s="349"/>
      <c r="H9" s="349"/>
      <c r="I9" s="349"/>
      <c r="J9" s="349"/>
      <c r="K9" s="349"/>
      <c r="L9" s="349"/>
      <c r="M9" s="349"/>
      <c r="N9" s="352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</row>
    <row r="10" spans="1:30" x14ac:dyDescent="0.3">
      <c r="C10" s="349"/>
      <c r="D10" s="349"/>
      <c r="E10" s="349"/>
      <c r="F10" s="349"/>
      <c r="G10" s="349"/>
      <c r="H10" s="1"/>
      <c r="I10" s="353" t="s">
        <v>29</v>
      </c>
      <c r="J10" s="353"/>
      <c r="K10" s="353" t="s">
        <v>31</v>
      </c>
      <c r="L10" s="201"/>
      <c r="M10" s="353" t="s">
        <v>33</v>
      </c>
      <c r="N10" s="353"/>
      <c r="O10" s="353" t="s">
        <v>35</v>
      </c>
      <c r="P10" s="201"/>
      <c r="Q10" s="353" t="s">
        <v>37</v>
      </c>
      <c r="R10" s="353"/>
      <c r="S10" s="353" t="s">
        <v>39</v>
      </c>
      <c r="T10" s="201"/>
      <c r="U10" s="353" t="s">
        <v>41</v>
      </c>
      <c r="V10" s="353"/>
      <c r="W10" s="353" t="s">
        <v>43</v>
      </c>
      <c r="X10" s="285"/>
      <c r="Y10" s="285"/>
    </row>
    <row r="11" spans="1:30" x14ac:dyDescent="0.3">
      <c r="H11" s="1"/>
      <c r="I11" s="353" t="s">
        <v>44</v>
      </c>
      <c r="J11" s="353"/>
      <c r="K11" s="353" t="s">
        <v>46</v>
      </c>
      <c r="L11" s="201"/>
      <c r="M11" s="353" t="s">
        <v>48</v>
      </c>
      <c r="N11" s="353"/>
      <c r="O11" s="353" t="s">
        <v>50</v>
      </c>
      <c r="P11" s="201"/>
      <c r="Q11" s="353" t="s">
        <v>52</v>
      </c>
      <c r="R11" s="353"/>
      <c r="S11" s="353" t="s">
        <v>54</v>
      </c>
      <c r="T11" s="201"/>
      <c r="U11" s="353" t="s">
        <v>56</v>
      </c>
      <c r="V11" s="353"/>
      <c r="W11" s="353" t="s">
        <v>114</v>
      </c>
      <c r="X11" s="285"/>
      <c r="Y11" s="285"/>
    </row>
    <row r="12" spans="1:30" x14ac:dyDescent="0.3">
      <c r="B12" s="317"/>
      <c r="C12" s="354"/>
      <c r="D12" s="354"/>
      <c r="E12" s="354"/>
      <c r="F12" s="354"/>
      <c r="G12" s="355" t="s">
        <v>362</v>
      </c>
      <c r="H12" s="355" t="s">
        <v>363</v>
      </c>
      <c r="I12" s="206">
        <v>1</v>
      </c>
      <c r="J12" s="206">
        <v>1.1072</v>
      </c>
      <c r="K12" s="206">
        <v>1.1778</v>
      </c>
      <c r="L12" s="206">
        <v>1.1629</v>
      </c>
      <c r="M12" s="206">
        <v>1.0952999999999999</v>
      </c>
      <c r="N12" s="206">
        <v>1.0063</v>
      </c>
      <c r="O12" s="206">
        <v>1.2611000000000001</v>
      </c>
      <c r="P12" s="206">
        <v>1.2468999999999999</v>
      </c>
      <c r="Q12" s="206">
        <v>1.2790999999999999</v>
      </c>
      <c r="R12" s="206">
        <v>1.4100999999999999</v>
      </c>
      <c r="S12" s="206">
        <v>1.5670999999999999</v>
      </c>
      <c r="T12" s="206">
        <v>1.4971000000000001</v>
      </c>
      <c r="U12" s="206">
        <v>1.1492</v>
      </c>
      <c r="V12" s="206">
        <v>1.0620000000000001</v>
      </c>
      <c r="W12" s="206">
        <v>1.4573</v>
      </c>
      <c r="X12" s="285"/>
      <c r="Y12" s="285"/>
    </row>
    <row r="13" spans="1:30" x14ac:dyDescent="0.3">
      <c r="C13" s="354"/>
      <c r="D13" s="354"/>
      <c r="E13" s="354"/>
      <c r="F13" s="354"/>
      <c r="G13" s="355" t="s">
        <v>364</v>
      </c>
      <c r="H13" s="355" t="s">
        <v>365</v>
      </c>
      <c r="I13" s="206">
        <v>1</v>
      </c>
      <c r="J13" s="206">
        <v>1.0904</v>
      </c>
      <c r="K13" s="206">
        <v>0.92290000000000005</v>
      </c>
      <c r="L13" s="206">
        <v>0.85550000000000004</v>
      </c>
      <c r="M13" s="206">
        <v>0.90980000000000005</v>
      </c>
      <c r="N13" s="206">
        <v>0.9234</v>
      </c>
      <c r="O13" s="206">
        <v>0.92879999999999996</v>
      </c>
      <c r="P13" s="206">
        <v>1.0196000000000001</v>
      </c>
      <c r="Q13" s="206">
        <v>1.0075000000000001</v>
      </c>
      <c r="R13" s="206">
        <v>1.08</v>
      </c>
      <c r="S13" s="206">
        <v>1.0496000000000001</v>
      </c>
      <c r="T13" s="206">
        <v>1.0624</v>
      </c>
      <c r="U13" s="206">
        <v>0.74399999999999999</v>
      </c>
      <c r="V13" s="206">
        <v>0.6028</v>
      </c>
      <c r="W13" s="206">
        <v>0.84430000000000005</v>
      </c>
      <c r="X13" s="285"/>
      <c r="Y13" s="285"/>
    </row>
    <row r="14" spans="1:30" x14ac:dyDescent="0.3"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285"/>
      <c r="O14" s="285"/>
      <c r="P14" s="285"/>
      <c r="Q14" s="285"/>
      <c r="R14" s="285"/>
      <c r="S14" s="285"/>
      <c r="T14" s="356"/>
      <c r="U14" s="356"/>
      <c r="V14" s="356"/>
      <c r="W14" s="356"/>
      <c r="X14" s="285"/>
      <c r="Y14" s="285"/>
      <c r="Z14" s="285"/>
      <c r="AA14" s="285"/>
      <c r="AB14" s="285"/>
      <c r="AC14" s="285"/>
      <c r="AD14" s="285"/>
    </row>
    <row r="15" spans="1:30" x14ac:dyDescent="0.3"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6"/>
      <c r="U15" s="356"/>
      <c r="V15" s="356"/>
      <c r="W15" s="356"/>
      <c r="X15" s="285"/>
      <c r="Y15" s="285"/>
      <c r="Z15" s="285"/>
      <c r="AA15" s="285"/>
      <c r="AB15" s="285"/>
      <c r="AC15" s="285"/>
      <c r="AD15" s="285"/>
    </row>
    <row r="16" spans="1:30" x14ac:dyDescent="0.3"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6"/>
      <c r="U16" s="356"/>
      <c r="V16" s="356"/>
      <c r="W16" s="285"/>
      <c r="X16" s="285"/>
      <c r="Y16" s="285"/>
      <c r="Z16" s="285"/>
      <c r="AA16" s="285"/>
      <c r="AB16" s="285"/>
      <c r="AC16" s="285"/>
      <c r="AD16" s="285"/>
    </row>
    <row r="17" spans="3:30" x14ac:dyDescent="0.3">
      <c r="C17" s="354"/>
      <c r="D17" s="354"/>
      <c r="E17" s="354"/>
      <c r="F17" s="354"/>
      <c r="G17" s="354"/>
      <c r="H17" s="354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285"/>
      <c r="W17" s="285"/>
      <c r="X17" s="285"/>
      <c r="Y17" s="285"/>
      <c r="Z17" s="285"/>
      <c r="AA17" s="285"/>
      <c r="AB17" s="285"/>
      <c r="AC17" s="285"/>
      <c r="AD17" s="285"/>
    </row>
    <row r="18" spans="3:30" x14ac:dyDescent="0.3">
      <c r="C18" s="358"/>
      <c r="D18" s="358"/>
      <c r="E18" s="358"/>
      <c r="F18" s="358"/>
      <c r="G18" s="358"/>
      <c r="H18" s="358"/>
      <c r="V18" s="285"/>
      <c r="W18" s="285"/>
      <c r="X18" s="285"/>
      <c r="Y18" s="285"/>
      <c r="Z18" s="285"/>
      <c r="AA18" s="285"/>
      <c r="AB18" s="285"/>
      <c r="AC18" s="285"/>
      <c r="AD18" s="285"/>
    </row>
    <row r="19" spans="3:30" x14ac:dyDescent="0.3">
      <c r="C19" s="357"/>
      <c r="D19" s="357"/>
      <c r="E19" s="357"/>
      <c r="F19" s="357"/>
      <c r="G19" s="357"/>
      <c r="H19" s="357"/>
      <c r="V19" s="285"/>
      <c r="W19" s="285"/>
      <c r="X19" s="285"/>
      <c r="Y19" s="285"/>
      <c r="Z19" s="285"/>
      <c r="AA19" s="285"/>
      <c r="AB19" s="285"/>
      <c r="AC19" s="285"/>
      <c r="AD19" s="285"/>
    </row>
    <row r="20" spans="3:30" x14ac:dyDescent="0.3">
      <c r="V20" s="285"/>
      <c r="W20" s="285"/>
      <c r="X20" s="285"/>
      <c r="Y20" s="285"/>
      <c r="Z20" s="285"/>
      <c r="AA20" s="285"/>
      <c r="AB20" s="285"/>
      <c r="AC20" s="285"/>
      <c r="AD20" s="285"/>
    </row>
    <row r="21" spans="3:30" x14ac:dyDescent="0.3">
      <c r="V21" s="285"/>
      <c r="W21" s="285"/>
      <c r="X21" s="285"/>
      <c r="Y21" s="285"/>
      <c r="Z21" s="285"/>
      <c r="AA21" s="285"/>
      <c r="AB21" s="285"/>
      <c r="AC21" s="285"/>
      <c r="AD21" s="285"/>
    </row>
    <row r="22" spans="3:30" x14ac:dyDescent="0.3"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</row>
    <row r="23" spans="3:30" x14ac:dyDescent="0.3"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</row>
    <row r="24" spans="3:30" x14ac:dyDescent="0.3"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</row>
    <row r="25" spans="3:30" x14ac:dyDescent="0.3">
      <c r="F25" s="359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</row>
    <row r="26" spans="3:30" x14ac:dyDescent="0.3"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W24"/>
  <sheetViews>
    <sheetView zoomScale="120" zoomScaleNormal="120" workbookViewId="0"/>
  </sheetViews>
  <sheetFormatPr defaultColWidth="9.109375" defaultRowHeight="14.4" x14ac:dyDescent="0.3"/>
  <cols>
    <col min="1" max="2" width="9.109375" style="289"/>
    <col min="3" max="5" width="12.6640625" style="289" bestFit="1" customWidth="1"/>
    <col min="6" max="6" width="14" style="289" bestFit="1" customWidth="1"/>
    <col min="7" max="7" width="17.88671875" style="289" customWidth="1"/>
    <col min="8" max="8" width="17.33203125" style="289" customWidth="1"/>
    <col min="9" max="23" width="5.6640625" style="289" bestFit="1" customWidth="1"/>
    <col min="24" max="16384" width="9.109375" style="289"/>
  </cols>
  <sheetData>
    <row r="1" spans="1:23" x14ac:dyDescent="0.3">
      <c r="A1" s="6" t="s">
        <v>4</v>
      </c>
      <c r="B1" s="6" t="s">
        <v>344</v>
      </c>
      <c r="G1" s="323" t="s">
        <v>6</v>
      </c>
    </row>
    <row r="2" spans="1:23" x14ac:dyDescent="0.3">
      <c r="A2" s="6" t="s">
        <v>7</v>
      </c>
      <c r="B2" s="6" t="s">
        <v>345</v>
      </c>
    </row>
    <row r="3" spans="1:23" x14ac:dyDescent="0.3">
      <c r="A3" s="127" t="s">
        <v>9</v>
      </c>
      <c r="B3" s="127" t="s">
        <v>10</v>
      </c>
      <c r="K3" s="309"/>
      <c r="L3" s="309"/>
      <c r="M3" s="309"/>
    </row>
    <row r="4" spans="1:23" x14ac:dyDescent="0.3">
      <c r="A4" s="127" t="s">
        <v>11</v>
      </c>
      <c r="B4" s="127" t="s">
        <v>12</v>
      </c>
      <c r="K4" s="310"/>
      <c r="L4" s="310"/>
      <c r="M4" s="310"/>
    </row>
    <row r="5" spans="1:23" x14ac:dyDescent="0.3">
      <c r="A5" s="129" t="s">
        <v>13</v>
      </c>
      <c r="B5" s="301" t="s">
        <v>333</v>
      </c>
      <c r="K5" s="312"/>
      <c r="L5" s="312"/>
      <c r="M5" s="312"/>
    </row>
    <row r="6" spans="1:23" x14ac:dyDescent="0.3">
      <c r="A6" s="129" t="s">
        <v>15</v>
      </c>
      <c r="B6" s="303" t="s">
        <v>290</v>
      </c>
      <c r="I6" s="293"/>
    </row>
    <row r="7" spans="1:23" x14ac:dyDescent="0.3"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14"/>
      <c r="O7" s="314"/>
    </row>
    <row r="8" spans="1:23" x14ac:dyDescent="0.3"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1:23" x14ac:dyDescent="0.3">
      <c r="C9" s="309"/>
      <c r="D9" s="309"/>
      <c r="E9" s="309"/>
      <c r="F9" s="309"/>
      <c r="G9" s="309"/>
      <c r="H9" s="309"/>
      <c r="I9" s="332"/>
      <c r="J9" s="309"/>
      <c r="K9" s="309"/>
      <c r="L9" s="309"/>
      <c r="M9" s="309"/>
      <c r="N9" s="314"/>
    </row>
    <row r="10" spans="1:23" x14ac:dyDescent="0.3">
      <c r="C10" s="309"/>
      <c r="D10" s="309"/>
      <c r="E10" s="309"/>
      <c r="F10" s="309"/>
      <c r="G10" s="309"/>
      <c r="H10" s="277"/>
      <c r="I10" s="280" t="s">
        <v>29</v>
      </c>
      <c r="J10" s="280" t="s">
        <v>30</v>
      </c>
      <c r="K10" s="280" t="s">
        <v>31</v>
      </c>
      <c r="L10" s="280" t="s">
        <v>32</v>
      </c>
      <c r="M10" s="280" t="s">
        <v>33</v>
      </c>
      <c r="N10" s="280" t="s">
        <v>34</v>
      </c>
      <c r="O10" s="280" t="s">
        <v>35</v>
      </c>
      <c r="P10" s="280" t="s">
        <v>36</v>
      </c>
      <c r="Q10" s="280" t="s">
        <v>37</v>
      </c>
      <c r="R10" s="280" t="s">
        <v>38</v>
      </c>
      <c r="S10" s="280" t="s">
        <v>39</v>
      </c>
      <c r="T10" s="280" t="s">
        <v>40</v>
      </c>
      <c r="U10" s="280" t="s">
        <v>41</v>
      </c>
      <c r="V10" s="280" t="s">
        <v>42</v>
      </c>
      <c r="W10" s="280" t="s">
        <v>43</v>
      </c>
    </row>
    <row r="11" spans="1:23" x14ac:dyDescent="0.3">
      <c r="H11" s="277"/>
      <c r="I11" s="280" t="s">
        <v>44</v>
      </c>
      <c r="J11" s="280" t="s">
        <v>276</v>
      </c>
      <c r="K11" s="280" t="s">
        <v>277</v>
      </c>
      <c r="L11" s="280" t="s">
        <v>111</v>
      </c>
      <c r="M11" s="280" t="s">
        <v>48</v>
      </c>
      <c r="N11" s="280" t="s">
        <v>278</v>
      </c>
      <c r="O11" s="280" t="s">
        <v>279</v>
      </c>
      <c r="P11" s="280" t="s">
        <v>112</v>
      </c>
      <c r="Q11" s="280" t="s">
        <v>52</v>
      </c>
      <c r="R11" s="280" t="s">
        <v>280</v>
      </c>
      <c r="S11" s="280" t="s">
        <v>281</v>
      </c>
      <c r="T11" s="280" t="s">
        <v>113</v>
      </c>
      <c r="U11" s="280" t="s">
        <v>56</v>
      </c>
      <c r="V11" s="280" t="s">
        <v>282</v>
      </c>
      <c r="W11" s="280" t="s">
        <v>283</v>
      </c>
    </row>
    <row r="12" spans="1:23" x14ac:dyDescent="0.3">
      <c r="B12" s="317"/>
      <c r="C12" s="318"/>
      <c r="D12" s="318"/>
      <c r="E12" s="318"/>
      <c r="F12" s="318"/>
      <c r="G12" s="281" t="s">
        <v>334</v>
      </c>
      <c r="H12" s="281" t="s">
        <v>335</v>
      </c>
      <c r="I12" s="281">
        <v>3.83</v>
      </c>
      <c r="J12" s="281">
        <v>3.57</v>
      </c>
      <c r="K12" s="281">
        <v>4.1900000000000004</v>
      </c>
      <c r="L12" s="281">
        <v>3.73</v>
      </c>
      <c r="M12" s="281">
        <v>3.61</v>
      </c>
      <c r="N12" s="281">
        <v>2.91</v>
      </c>
      <c r="O12" s="281">
        <v>2.71</v>
      </c>
      <c r="P12" s="281">
        <v>5.86</v>
      </c>
      <c r="Q12" s="281">
        <v>5.18</v>
      </c>
      <c r="R12" s="281">
        <v>4.78</v>
      </c>
      <c r="S12" s="281">
        <v>4.43</v>
      </c>
      <c r="T12" s="281">
        <v>4.42</v>
      </c>
      <c r="U12" s="281">
        <v>4.8499999999999996</v>
      </c>
      <c r="V12" s="281">
        <v>5.87</v>
      </c>
      <c r="W12" s="281">
        <v>6.47</v>
      </c>
    </row>
    <row r="13" spans="1:23" x14ac:dyDescent="0.3">
      <c r="C13" s="318"/>
      <c r="D13" s="318"/>
      <c r="E13" s="318"/>
      <c r="F13" s="318"/>
      <c r="G13" s="281" t="s">
        <v>336</v>
      </c>
      <c r="H13" s="281" t="s">
        <v>337</v>
      </c>
      <c r="I13" s="282">
        <v>0.3543</v>
      </c>
      <c r="J13" s="282">
        <v>0.34610000000000002</v>
      </c>
      <c r="K13" s="282">
        <v>0.35649999999999998</v>
      </c>
      <c r="L13" s="282">
        <v>0.40920000000000001</v>
      </c>
      <c r="M13" s="282">
        <v>0.42699999999999999</v>
      </c>
      <c r="N13" s="282">
        <v>0.49880000000000002</v>
      </c>
      <c r="O13" s="282">
        <v>0.49909999999999999</v>
      </c>
      <c r="P13" s="282">
        <v>0.55700000000000005</v>
      </c>
      <c r="Q13" s="282">
        <v>0.6351</v>
      </c>
      <c r="R13" s="282">
        <v>0.61939999999999995</v>
      </c>
      <c r="S13" s="282">
        <v>0.65939999999999999</v>
      </c>
      <c r="T13" s="282">
        <v>0.63300000000000001</v>
      </c>
      <c r="U13" s="282">
        <v>0.65429999999999999</v>
      </c>
      <c r="V13" s="282">
        <v>0.78990000000000005</v>
      </c>
      <c r="W13" s="282">
        <v>0.96599999999999997</v>
      </c>
    </row>
    <row r="14" spans="1:23" x14ac:dyDescent="0.3">
      <c r="C14" s="318"/>
      <c r="D14" s="318"/>
      <c r="E14" s="318"/>
      <c r="F14" s="318"/>
      <c r="G14" s="281" t="s">
        <v>338</v>
      </c>
      <c r="H14" s="281" t="s">
        <v>339</v>
      </c>
      <c r="I14" s="282">
        <v>1.7790999999999999</v>
      </c>
      <c r="J14" s="282">
        <v>1.7467999999999999</v>
      </c>
      <c r="K14" s="282">
        <v>1.7845</v>
      </c>
      <c r="L14" s="282">
        <v>1.8019000000000001</v>
      </c>
      <c r="M14" s="282">
        <v>1.7524999999999999</v>
      </c>
      <c r="N14" s="282">
        <v>1.5741000000000001</v>
      </c>
      <c r="O14" s="282">
        <v>1.2765</v>
      </c>
      <c r="P14" s="282">
        <v>1.4634</v>
      </c>
      <c r="Q14" s="282">
        <v>1.492</v>
      </c>
      <c r="R14" s="282">
        <v>1.5811999999999999</v>
      </c>
      <c r="S14" s="282">
        <v>1.6803999999999999</v>
      </c>
      <c r="T14" s="282">
        <v>1.4916</v>
      </c>
      <c r="U14" s="282">
        <v>1.5871</v>
      </c>
      <c r="V14" s="282">
        <v>1.8946000000000001</v>
      </c>
      <c r="W14" s="282">
        <v>2.3241000000000001</v>
      </c>
    </row>
    <row r="15" spans="1:23" x14ac:dyDescent="0.3">
      <c r="C15" s="318"/>
      <c r="D15" s="318"/>
      <c r="E15" s="318"/>
      <c r="F15" s="318"/>
      <c r="G15" s="281" t="s">
        <v>340</v>
      </c>
      <c r="H15" s="281" t="s">
        <v>341</v>
      </c>
      <c r="I15" s="282">
        <v>0.19539999999999999</v>
      </c>
      <c r="J15" s="282">
        <v>0.182</v>
      </c>
      <c r="K15" s="282">
        <v>0.158</v>
      </c>
      <c r="L15" s="282">
        <v>0.14319999999999999</v>
      </c>
      <c r="M15" s="282">
        <v>0.1552</v>
      </c>
      <c r="N15" s="282">
        <v>0.16769999999999999</v>
      </c>
      <c r="O15" s="282">
        <v>0.18890000000000001</v>
      </c>
      <c r="P15" s="282">
        <v>0.16059999999999999</v>
      </c>
      <c r="Q15" s="282">
        <v>0.1363</v>
      </c>
      <c r="R15" s="282">
        <v>0.1148</v>
      </c>
      <c r="S15" s="282">
        <v>0.1012</v>
      </c>
      <c r="T15" s="282">
        <v>0.1082</v>
      </c>
      <c r="U15" s="282">
        <v>0.1241</v>
      </c>
      <c r="V15" s="282">
        <v>0.13189999999999999</v>
      </c>
      <c r="W15" s="282">
        <v>0.13320000000000001</v>
      </c>
    </row>
    <row r="16" spans="1:23" x14ac:dyDescent="0.3">
      <c r="C16" s="318"/>
      <c r="D16" s="318"/>
      <c r="E16" s="318"/>
      <c r="F16" s="318"/>
      <c r="G16" s="281" t="s">
        <v>336</v>
      </c>
      <c r="H16" s="281" t="s">
        <v>342</v>
      </c>
      <c r="I16" s="318"/>
      <c r="J16" s="318"/>
      <c r="K16" s="318"/>
      <c r="L16" s="318"/>
      <c r="M16" s="318"/>
      <c r="N16" s="318"/>
      <c r="O16" s="318"/>
      <c r="P16" s="318"/>
      <c r="Q16" s="282"/>
      <c r="R16" s="282"/>
      <c r="S16" s="282"/>
      <c r="T16" s="282">
        <v>0.67359999999999998</v>
      </c>
      <c r="U16" s="282">
        <v>0.80259999999999998</v>
      </c>
      <c r="V16" s="282">
        <v>1.4205000000000001</v>
      </c>
      <c r="W16" s="282">
        <v>1.1483000000000001</v>
      </c>
    </row>
    <row r="17" spans="3:23" x14ac:dyDescent="0.3">
      <c r="C17" s="318"/>
      <c r="D17" s="318"/>
      <c r="E17" s="318"/>
      <c r="F17" s="318"/>
      <c r="G17" s="281" t="s">
        <v>338</v>
      </c>
      <c r="H17" s="281" t="s">
        <v>343</v>
      </c>
      <c r="O17" s="282"/>
      <c r="P17" s="282"/>
      <c r="Q17" s="282"/>
      <c r="R17" s="282"/>
      <c r="S17" s="282"/>
      <c r="T17" s="282">
        <v>1.4581999999999999</v>
      </c>
      <c r="U17" s="282">
        <v>2.2109999999999999</v>
      </c>
      <c r="V17" s="282">
        <v>3.2421000000000002</v>
      </c>
      <c r="W17" s="282">
        <v>2.859</v>
      </c>
    </row>
    <row r="18" spans="3:23" x14ac:dyDescent="0.3">
      <c r="C18" s="321"/>
      <c r="D18" s="321"/>
      <c r="E18" s="321"/>
      <c r="F18" s="321"/>
      <c r="G18" s="321"/>
      <c r="H18" s="318"/>
      <c r="T18" s="333"/>
      <c r="U18" s="333"/>
      <c r="V18" s="333"/>
      <c r="W18" s="333"/>
    </row>
    <row r="19" spans="3:23" x14ac:dyDescent="0.3">
      <c r="C19" s="320"/>
      <c r="D19" s="320"/>
      <c r="E19" s="320"/>
      <c r="F19" s="320"/>
      <c r="G19" s="320"/>
      <c r="H19" s="318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</row>
    <row r="20" spans="3:23" x14ac:dyDescent="0.3">
      <c r="H20" s="318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3"/>
      <c r="U20" s="333"/>
      <c r="V20" s="333"/>
      <c r="W20" s="333"/>
    </row>
    <row r="21" spans="3:23" x14ac:dyDescent="0.3"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3"/>
      <c r="U21" s="333"/>
      <c r="V21" s="333"/>
      <c r="W21" s="333"/>
    </row>
    <row r="22" spans="3:23" x14ac:dyDescent="0.3">
      <c r="I22" s="331"/>
      <c r="J22" s="331"/>
      <c r="K22" s="331"/>
      <c r="L22" s="331"/>
      <c r="M22" s="331"/>
      <c r="N22" s="331"/>
      <c r="O22" s="331"/>
      <c r="P22" s="331"/>
      <c r="Q22" s="334"/>
      <c r="R22" s="331"/>
      <c r="S22" s="331"/>
      <c r="T22" s="333"/>
      <c r="U22" s="333"/>
      <c r="V22" s="333"/>
      <c r="W22" s="333"/>
    </row>
    <row r="23" spans="3:23" x14ac:dyDescent="0.3">
      <c r="T23" s="333"/>
      <c r="U23" s="333"/>
      <c r="V23" s="333"/>
      <c r="W23" s="333"/>
    </row>
    <row r="24" spans="3:23" x14ac:dyDescent="0.3">
      <c r="T24" s="331"/>
      <c r="U24" s="331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5"/>
  <dimension ref="A1:W24"/>
  <sheetViews>
    <sheetView zoomScale="120" zoomScaleNormal="120" workbookViewId="0"/>
  </sheetViews>
  <sheetFormatPr defaultColWidth="9.109375" defaultRowHeight="14.4" x14ac:dyDescent="0.3"/>
  <cols>
    <col min="1" max="2" width="9.109375" style="289"/>
    <col min="3" max="5" width="12.6640625" style="289" bestFit="1" customWidth="1"/>
    <col min="6" max="6" width="14" style="289" bestFit="1" customWidth="1"/>
    <col min="7" max="7" width="17.109375" style="289" customWidth="1"/>
    <col min="8" max="8" width="17.6640625" style="289" customWidth="1"/>
    <col min="9" max="23" width="5.6640625" style="289" bestFit="1" customWidth="1"/>
    <col min="24" max="16384" width="9.109375" style="289"/>
  </cols>
  <sheetData>
    <row r="1" spans="1:23" x14ac:dyDescent="0.3">
      <c r="A1" s="6" t="s">
        <v>4</v>
      </c>
      <c r="B1" s="6" t="s">
        <v>331</v>
      </c>
      <c r="G1" s="323" t="s">
        <v>6</v>
      </c>
    </row>
    <row r="2" spans="1:23" x14ac:dyDescent="0.3">
      <c r="A2" s="6" t="s">
        <v>7</v>
      </c>
      <c r="B2" s="6" t="s">
        <v>332</v>
      </c>
    </row>
    <row r="3" spans="1:23" x14ac:dyDescent="0.3">
      <c r="A3" s="127" t="s">
        <v>9</v>
      </c>
      <c r="B3" s="127" t="s">
        <v>10</v>
      </c>
      <c r="K3" s="309"/>
      <c r="L3" s="309"/>
      <c r="M3" s="309"/>
    </row>
    <row r="4" spans="1:23" x14ac:dyDescent="0.3">
      <c r="A4" s="127" t="s">
        <v>11</v>
      </c>
      <c r="B4" s="127" t="s">
        <v>12</v>
      </c>
      <c r="K4" s="310"/>
      <c r="L4" s="310"/>
      <c r="M4" s="310"/>
    </row>
    <row r="5" spans="1:23" x14ac:dyDescent="0.3">
      <c r="A5" s="129" t="s">
        <v>13</v>
      </c>
      <c r="B5" s="301" t="s">
        <v>333</v>
      </c>
      <c r="K5" s="312"/>
      <c r="L5" s="312"/>
      <c r="M5" s="312"/>
    </row>
    <row r="6" spans="1:23" x14ac:dyDescent="0.3">
      <c r="A6" s="129" t="s">
        <v>15</v>
      </c>
      <c r="B6" s="303" t="s">
        <v>290</v>
      </c>
      <c r="I6" s="293"/>
    </row>
    <row r="7" spans="1:23" x14ac:dyDescent="0.3"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14"/>
      <c r="O7" s="314"/>
    </row>
    <row r="8" spans="1:23" x14ac:dyDescent="0.3"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1:23" x14ac:dyDescent="0.3"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14"/>
    </row>
    <row r="10" spans="1:23" x14ac:dyDescent="0.3">
      <c r="C10" s="309"/>
      <c r="D10" s="309"/>
      <c r="E10" s="309"/>
      <c r="F10" s="309"/>
      <c r="G10" s="309"/>
      <c r="H10" s="277"/>
      <c r="I10" s="280" t="s">
        <v>29</v>
      </c>
      <c r="J10" s="280" t="s">
        <v>30</v>
      </c>
      <c r="K10" s="280" t="s">
        <v>31</v>
      </c>
      <c r="L10" s="280" t="s">
        <v>32</v>
      </c>
      <c r="M10" s="280" t="s">
        <v>33</v>
      </c>
      <c r="N10" s="280" t="s">
        <v>34</v>
      </c>
      <c r="O10" s="280" t="s">
        <v>35</v>
      </c>
      <c r="P10" s="280" t="s">
        <v>36</v>
      </c>
      <c r="Q10" s="280" t="s">
        <v>37</v>
      </c>
      <c r="R10" s="280" t="s">
        <v>38</v>
      </c>
      <c r="S10" s="280" t="s">
        <v>39</v>
      </c>
      <c r="T10" s="280" t="s">
        <v>40</v>
      </c>
      <c r="U10" s="280" t="s">
        <v>41</v>
      </c>
      <c r="V10" s="280" t="s">
        <v>42</v>
      </c>
      <c r="W10" s="280" t="s">
        <v>43</v>
      </c>
    </row>
    <row r="11" spans="1:23" x14ac:dyDescent="0.3">
      <c r="H11" s="277"/>
      <c r="I11" s="280" t="s">
        <v>44</v>
      </c>
      <c r="J11" s="280" t="s">
        <v>276</v>
      </c>
      <c r="K11" s="280" t="s">
        <v>277</v>
      </c>
      <c r="L11" s="280" t="s">
        <v>111</v>
      </c>
      <c r="M11" s="280" t="s">
        <v>48</v>
      </c>
      <c r="N11" s="280" t="s">
        <v>278</v>
      </c>
      <c r="O11" s="280" t="s">
        <v>279</v>
      </c>
      <c r="P11" s="280" t="s">
        <v>112</v>
      </c>
      <c r="Q11" s="280" t="s">
        <v>52</v>
      </c>
      <c r="R11" s="280" t="s">
        <v>280</v>
      </c>
      <c r="S11" s="280" t="s">
        <v>281</v>
      </c>
      <c r="T11" s="280" t="s">
        <v>113</v>
      </c>
      <c r="U11" s="280" t="s">
        <v>56</v>
      </c>
      <c r="V11" s="280" t="s">
        <v>282</v>
      </c>
      <c r="W11" s="280" t="s">
        <v>283</v>
      </c>
    </row>
    <row r="12" spans="1:23" x14ac:dyDescent="0.3">
      <c r="B12" s="317"/>
      <c r="C12" s="318"/>
      <c r="D12" s="318"/>
      <c r="E12" s="318"/>
      <c r="F12" s="318"/>
      <c r="G12" s="281" t="s">
        <v>334</v>
      </c>
      <c r="H12" s="281" t="s">
        <v>335</v>
      </c>
      <c r="I12" s="281">
        <v>3.27</v>
      </c>
      <c r="J12" s="281">
        <v>3.35</v>
      </c>
      <c r="K12" s="281">
        <v>3.5</v>
      </c>
      <c r="L12" s="281">
        <v>3.55</v>
      </c>
      <c r="M12" s="281">
        <v>5.9</v>
      </c>
      <c r="N12" s="281">
        <v>3.13</v>
      </c>
      <c r="O12" s="281">
        <v>3.4</v>
      </c>
      <c r="P12" s="281">
        <v>3.79</v>
      </c>
      <c r="Q12" s="281">
        <v>3.78</v>
      </c>
      <c r="R12" s="281">
        <v>3.82</v>
      </c>
      <c r="S12" s="281">
        <v>3.85</v>
      </c>
      <c r="T12" s="281">
        <v>3.9</v>
      </c>
      <c r="U12" s="281">
        <v>4.22</v>
      </c>
      <c r="V12" s="281">
        <v>4.33</v>
      </c>
      <c r="W12" s="281">
        <v>4.83</v>
      </c>
    </row>
    <row r="13" spans="1:23" x14ac:dyDescent="0.3">
      <c r="C13" s="318"/>
      <c r="D13" s="318"/>
      <c r="E13" s="318"/>
      <c r="F13" s="318"/>
      <c r="G13" s="281" t="s">
        <v>336</v>
      </c>
      <c r="H13" s="281" t="s">
        <v>337</v>
      </c>
      <c r="I13" s="282">
        <v>1.5044999999999999</v>
      </c>
      <c r="J13" s="282">
        <v>1.5507</v>
      </c>
      <c r="K13" s="282">
        <v>1.5855999999999999</v>
      </c>
      <c r="L13" s="282">
        <v>1.6715</v>
      </c>
      <c r="M13" s="282">
        <v>1.9758</v>
      </c>
      <c r="N13" s="282">
        <v>2.0141</v>
      </c>
      <c r="O13" s="282">
        <v>1.9501999999999999</v>
      </c>
      <c r="P13" s="282">
        <v>1.9691000000000001</v>
      </c>
      <c r="Q13" s="282">
        <v>1.6834</v>
      </c>
      <c r="R13" s="282">
        <v>1.6216999999999999</v>
      </c>
      <c r="S13" s="282">
        <v>1.6061000000000001</v>
      </c>
      <c r="T13" s="282">
        <v>1.5479000000000001</v>
      </c>
      <c r="U13" s="282">
        <v>1.6034999999999999</v>
      </c>
      <c r="V13" s="282">
        <v>1.67</v>
      </c>
      <c r="W13" s="282">
        <v>1.5993999999999999</v>
      </c>
    </row>
    <row r="14" spans="1:23" x14ac:dyDescent="0.3">
      <c r="C14" s="318"/>
      <c r="D14" s="318"/>
      <c r="E14" s="318"/>
      <c r="F14" s="318"/>
      <c r="G14" s="281" t="s">
        <v>338</v>
      </c>
      <c r="H14" s="281" t="s">
        <v>339</v>
      </c>
      <c r="I14" s="282">
        <v>5.0609000000000002</v>
      </c>
      <c r="J14" s="282">
        <v>5.2774999999999999</v>
      </c>
      <c r="K14" s="282">
        <v>5.1429</v>
      </c>
      <c r="L14" s="282">
        <v>5.0063000000000004</v>
      </c>
      <c r="M14" s="282">
        <v>5.7282999999999999</v>
      </c>
      <c r="N14" s="282">
        <v>5.0914000000000001</v>
      </c>
      <c r="O14" s="282">
        <v>4.8329000000000004</v>
      </c>
      <c r="P14" s="282">
        <v>4.6426999999999996</v>
      </c>
      <c r="Q14" s="282">
        <v>3.8068</v>
      </c>
      <c r="R14" s="282">
        <v>4.0000999999999998</v>
      </c>
      <c r="S14" s="282">
        <v>4.0586000000000002</v>
      </c>
      <c r="T14" s="282">
        <v>3.8212999999999999</v>
      </c>
      <c r="U14" s="282">
        <v>4.1199000000000003</v>
      </c>
      <c r="V14" s="282">
        <v>4.4516</v>
      </c>
      <c r="W14" s="282">
        <v>4.7066999999999997</v>
      </c>
    </row>
    <row r="15" spans="1:23" x14ac:dyDescent="0.3">
      <c r="C15" s="318"/>
      <c r="D15" s="318"/>
      <c r="E15" s="318"/>
      <c r="F15" s="318"/>
      <c r="G15" s="281" t="s">
        <v>340</v>
      </c>
      <c r="H15" s="281" t="s">
        <v>341</v>
      </c>
      <c r="I15" s="282">
        <v>0.2397</v>
      </c>
      <c r="J15" s="282">
        <v>0.24490000000000001</v>
      </c>
      <c r="K15" s="282">
        <v>0.25790000000000002</v>
      </c>
      <c r="L15" s="282">
        <v>0.27579999999999999</v>
      </c>
      <c r="M15" s="282">
        <v>0.2515</v>
      </c>
      <c r="N15" s="282">
        <v>0.2661</v>
      </c>
      <c r="O15" s="282">
        <v>0.2722</v>
      </c>
      <c r="P15" s="282">
        <v>0.27089999999999997</v>
      </c>
      <c r="Q15" s="282">
        <v>0.31390000000000001</v>
      </c>
      <c r="R15" s="282">
        <v>0.30630000000000002</v>
      </c>
      <c r="S15" s="282">
        <v>0.29980000000000001</v>
      </c>
      <c r="T15" s="282">
        <v>0.30120000000000002</v>
      </c>
      <c r="U15" s="282">
        <v>0.30249999999999999</v>
      </c>
      <c r="V15" s="282">
        <v>0.30890000000000001</v>
      </c>
      <c r="W15" s="282">
        <v>0.32119999999999999</v>
      </c>
    </row>
    <row r="16" spans="1:23" x14ac:dyDescent="0.3">
      <c r="C16" s="318"/>
      <c r="D16" s="318"/>
      <c r="E16" s="318"/>
      <c r="F16" s="318"/>
      <c r="G16" s="281" t="s">
        <v>336</v>
      </c>
      <c r="H16" s="281" t="s">
        <v>342</v>
      </c>
      <c r="I16" s="318"/>
      <c r="J16" s="318"/>
      <c r="K16" s="318"/>
      <c r="L16" s="318"/>
      <c r="M16" s="318"/>
      <c r="N16" s="318"/>
      <c r="O16" s="318"/>
      <c r="P16" s="318"/>
      <c r="T16" s="282">
        <v>1.5716000000000001</v>
      </c>
      <c r="U16" s="282">
        <v>2.1217000000000001</v>
      </c>
      <c r="V16" s="282">
        <v>1.5793999999999999</v>
      </c>
      <c r="W16" s="282">
        <v>1.3448</v>
      </c>
    </row>
    <row r="17" spans="3:23" x14ac:dyDescent="0.3">
      <c r="C17" s="318"/>
      <c r="D17" s="318"/>
      <c r="E17" s="318"/>
      <c r="F17" s="318"/>
      <c r="G17" s="281" t="s">
        <v>338</v>
      </c>
      <c r="H17" s="281" t="s">
        <v>343</v>
      </c>
      <c r="I17" s="318"/>
      <c r="J17" s="318"/>
      <c r="K17" s="318"/>
      <c r="L17" s="318"/>
      <c r="M17" s="318"/>
      <c r="N17" s="318"/>
      <c r="O17" s="318"/>
      <c r="P17" s="318"/>
      <c r="T17" s="282">
        <v>3.2263000000000002</v>
      </c>
      <c r="U17" s="282">
        <v>5.4374000000000002</v>
      </c>
      <c r="V17" s="282">
        <v>5.6219999999999999</v>
      </c>
      <c r="W17" s="282">
        <v>5.2694000000000001</v>
      </c>
    </row>
    <row r="18" spans="3:23" x14ac:dyDescent="0.3">
      <c r="C18" s="321"/>
      <c r="D18" s="321"/>
      <c r="E18" s="321"/>
      <c r="F18" s="321"/>
      <c r="G18" s="321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3:23" x14ac:dyDescent="0.3">
      <c r="C19" s="320"/>
      <c r="D19" s="320"/>
      <c r="E19" s="320"/>
      <c r="F19" s="320"/>
      <c r="G19" s="320"/>
      <c r="H19" s="318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18"/>
      <c r="U19" s="318"/>
      <c r="V19" s="318"/>
      <c r="W19" s="318"/>
    </row>
    <row r="20" spans="3:23" x14ac:dyDescent="0.3">
      <c r="H20" s="318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18"/>
      <c r="U20" s="318"/>
      <c r="V20" s="318"/>
      <c r="W20" s="318"/>
    </row>
    <row r="21" spans="3:23" x14ac:dyDescent="0.3"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18"/>
      <c r="U21" s="318"/>
      <c r="V21" s="318"/>
      <c r="W21" s="318"/>
    </row>
    <row r="22" spans="3:23" x14ac:dyDescent="0.3">
      <c r="T22" s="318"/>
      <c r="U22" s="318"/>
      <c r="V22" s="318"/>
      <c r="W22" s="318"/>
    </row>
    <row r="23" spans="3:23" x14ac:dyDescent="0.3">
      <c r="T23" s="318"/>
      <c r="U23" s="318"/>
      <c r="V23" s="318"/>
      <c r="W23" s="318"/>
    </row>
    <row r="24" spans="3:23" x14ac:dyDescent="0.3">
      <c r="T24" s="318"/>
      <c r="U24" s="318"/>
      <c r="V24" s="318"/>
      <c r="W24" s="318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/>
  <dimension ref="A1:AB95"/>
  <sheetViews>
    <sheetView showGridLines="0" topLeftCell="A4" zoomScale="120" zoomScaleNormal="120" zoomScaleSheetLayoutView="50" workbookViewId="0"/>
  </sheetViews>
  <sheetFormatPr defaultColWidth="9.109375" defaultRowHeight="14.4" x14ac:dyDescent="0.3"/>
  <cols>
    <col min="1" max="4" width="9.44140625" style="289" bestFit="1" customWidth="1"/>
    <col min="5" max="5" width="16.44140625" style="289" customWidth="1"/>
    <col min="6" max="6" width="15.44140625" style="289" customWidth="1"/>
    <col min="7" max="8" width="14.44140625" style="289" bestFit="1" customWidth="1"/>
    <col min="9" max="13" width="4.6640625" style="289" bestFit="1" customWidth="1"/>
    <col min="14" max="14" width="4.6640625" style="324" bestFit="1" customWidth="1"/>
    <col min="15" max="23" width="4.6640625" style="289" bestFit="1" customWidth="1"/>
    <col min="24" max="24" width="6.44140625" style="289" bestFit="1" customWidth="1"/>
    <col min="25" max="25" width="8.109375" style="289" bestFit="1" customWidth="1"/>
    <col min="26" max="26" width="6.44140625" style="289" bestFit="1" customWidth="1"/>
    <col min="27" max="28" width="8.109375" style="289" bestFit="1" customWidth="1"/>
    <col min="29" max="16384" width="9.109375" style="289"/>
  </cols>
  <sheetData>
    <row r="1" spans="1:28" x14ac:dyDescent="0.3">
      <c r="A1" s="6" t="s">
        <v>4</v>
      </c>
      <c r="B1" s="6" t="s">
        <v>323</v>
      </c>
      <c r="H1" s="323" t="s">
        <v>6</v>
      </c>
    </row>
    <row r="2" spans="1:28" x14ac:dyDescent="0.3">
      <c r="A2" s="6" t="s">
        <v>7</v>
      </c>
      <c r="B2" s="6" t="s">
        <v>324</v>
      </c>
    </row>
    <row r="3" spans="1:28" x14ac:dyDescent="0.3">
      <c r="A3" s="127" t="s">
        <v>9</v>
      </c>
      <c r="B3" s="127" t="s">
        <v>10</v>
      </c>
    </row>
    <row r="4" spans="1:28" x14ac:dyDescent="0.3">
      <c r="A4" s="127" t="s">
        <v>11</v>
      </c>
      <c r="B4" s="127" t="s">
        <v>12</v>
      </c>
    </row>
    <row r="5" spans="1:28" x14ac:dyDescent="0.3">
      <c r="A5" s="129" t="s">
        <v>13</v>
      </c>
    </row>
    <row r="6" spans="1:28" x14ac:dyDescent="0.3">
      <c r="A6" s="129" t="s">
        <v>15</v>
      </c>
    </row>
    <row r="8" spans="1:28" x14ac:dyDescent="0.3">
      <c r="N8" s="289"/>
    </row>
    <row r="9" spans="1:28" x14ac:dyDescent="0.3">
      <c r="N9" s="289"/>
    </row>
    <row r="10" spans="1:28" x14ac:dyDescent="0.3">
      <c r="N10" s="289"/>
    </row>
    <row r="11" spans="1:28" x14ac:dyDescent="0.3">
      <c r="N11" s="289"/>
      <c r="AB11" s="325"/>
    </row>
    <row r="12" spans="1:28" x14ac:dyDescent="0.3">
      <c r="I12" s="280"/>
      <c r="J12" s="280"/>
      <c r="K12" s="280"/>
      <c r="L12" s="280"/>
      <c r="M12" s="280"/>
      <c r="N12" s="280"/>
      <c r="O12" s="280"/>
      <c r="P12" s="280"/>
      <c r="Q12" s="280"/>
      <c r="R12" s="280"/>
    </row>
    <row r="13" spans="1:28" x14ac:dyDescent="0.3">
      <c r="I13" s="280"/>
      <c r="J13" s="280"/>
      <c r="K13" s="280"/>
      <c r="L13" s="280"/>
      <c r="M13" s="280"/>
      <c r="N13" s="280"/>
      <c r="O13" s="280"/>
      <c r="P13" s="280"/>
      <c r="Q13" s="280"/>
      <c r="R13" s="280"/>
    </row>
    <row r="14" spans="1:28" s="326" customFormat="1" ht="13.95" customHeight="1" x14ac:dyDescent="0.3">
      <c r="G14" s="277"/>
      <c r="H14" s="277"/>
      <c r="I14" s="280" t="s">
        <v>29</v>
      </c>
      <c r="J14" s="280" t="s">
        <v>30</v>
      </c>
      <c r="K14" s="280" t="s">
        <v>31</v>
      </c>
      <c r="L14" s="280" t="s">
        <v>32</v>
      </c>
      <c r="M14" s="280" t="s">
        <v>33</v>
      </c>
      <c r="N14" s="280" t="s">
        <v>34</v>
      </c>
      <c r="O14" s="280" t="s">
        <v>35</v>
      </c>
      <c r="P14" s="280" t="s">
        <v>36</v>
      </c>
      <c r="Q14" s="280" t="s">
        <v>37</v>
      </c>
      <c r="R14" s="280" t="s">
        <v>38</v>
      </c>
      <c r="S14" s="280" t="s">
        <v>39</v>
      </c>
      <c r="T14" s="280" t="s">
        <v>40</v>
      </c>
      <c r="U14" s="280" t="s">
        <v>41</v>
      </c>
      <c r="V14" s="280" t="s">
        <v>42</v>
      </c>
      <c r="W14" s="280" t="s">
        <v>43</v>
      </c>
    </row>
    <row r="15" spans="1:28" s="326" customFormat="1" ht="13.95" customHeight="1" x14ac:dyDescent="0.3">
      <c r="G15" s="277"/>
      <c r="H15" s="277"/>
      <c r="I15" s="280" t="s">
        <v>44</v>
      </c>
      <c r="J15" s="280" t="s">
        <v>276</v>
      </c>
      <c r="K15" s="280" t="s">
        <v>277</v>
      </c>
      <c r="L15" s="280" t="s">
        <v>111</v>
      </c>
      <c r="M15" s="280" t="s">
        <v>48</v>
      </c>
      <c r="N15" s="280" t="s">
        <v>278</v>
      </c>
      <c r="O15" s="280" t="s">
        <v>279</v>
      </c>
      <c r="P15" s="280" t="s">
        <v>112</v>
      </c>
      <c r="Q15" s="280" t="s">
        <v>52</v>
      </c>
      <c r="R15" s="280" t="s">
        <v>280</v>
      </c>
      <c r="S15" s="280" t="s">
        <v>281</v>
      </c>
      <c r="T15" s="280" t="s">
        <v>113</v>
      </c>
      <c r="U15" s="280" t="s">
        <v>56</v>
      </c>
      <c r="V15" s="280" t="s">
        <v>282</v>
      </c>
      <c r="W15" s="280" t="s">
        <v>283</v>
      </c>
    </row>
    <row r="16" spans="1:28" s="326" customFormat="1" ht="13.95" customHeight="1" x14ac:dyDescent="0.3">
      <c r="G16" s="296" t="s">
        <v>325</v>
      </c>
      <c r="H16" s="296" t="s">
        <v>326</v>
      </c>
      <c r="I16" s="327">
        <v>0.15279999999999999</v>
      </c>
      <c r="J16" s="327">
        <v>0.18410000000000001</v>
      </c>
      <c r="K16" s="327">
        <v>0.16289999999999999</v>
      </c>
      <c r="L16" s="327">
        <v>0.2349</v>
      </c>
      <c r="M16" s="327">
        <v>0.18959999999999999</v>
      </c>
      <c r="N16" s="327">
        <v>0.27060000000000001</v>
      </c>
      <c r="O16" s="327">
        <v>0.21</v>
      </c>
      <c r="P16" s="327">
        <v>0.20119999999999999</v>
      </c>
      <c r="Q16" s="327">
        <v>0.20519999999999999</v>
      </c>
      <c r="R16" s="327">
        <v>0.25140000000000001</v>
      </c>
      <c r="S16" s="328">
        <v>0.2266</v>
      </c>
      <c r="T16" s="327">
        <v>0.25740000000000002</v>
      </c>
      <c r="U16" s="327">
        <v>0.2354</v>
      </c>
      <c r="V16" s="327">
        <v>0.36259999999999998</v>
      </c>
      <c r="W16" s="327">
        <v>0.36680000000000001</v>
      </c>
    </row>
    <row r="17" spans="1:23" s="326" customFormat="1" ht="13.95" customHeight="1" x14ac:dyDescent="0.3">
      <c r="F17" s="329"/>
      <c r="G17" s="296" t="s">
        <v>327</v>
      </c>
      <c r="H17" s="296" t="s">
        <v>328</v>
      </c>
      <c r="I17" s="327">
        <v>0.50280000000000002</v>
      </c>
      <c r="J17" s="327">
        <v>0.51129999999999998</v>
      </c>
      <c r="K17" s="327">
        <v>0.47649999999999998</v>
      </c>
      <c r="L17" s="327">
        <v>0.44850000000000001</v>
      </c>
      <c r="M17" s="327">
        <v>0.44640000000000002</v>
      </c>
      <c r="N17" s="327">
        <v>0.43740000000000001</v>
      </c>
      <c r="O17" s="327">
        <v>0.4677</v>
      </c>
      <c r="P17" s="327">
        <v>0.4788</v>
      </c>
      <c r="Q17" s="327">
        <v>0.4713</v>
      </c>
      <c r="R17" s="327">
        <v>0.49109999999999998</v>
      </c>
      <c r="S17" s="328">
        <v>0.46</v>
      </c>
      <c r="T17" s="327">
        <v>0.45529999999999998</v>
      </c>
      <c r="U17" s="327">
        <v>0.4511</v>
      </c>
      <c r="V17" s="327">
        <v>0.42349999999999999</v>
      </c>
      <c r="W17" s="327">
        <v>0.4471</v>
      </c>
    </row>
    <row r="18" spans="1:23" x14ac:dyDescent="0.3">
      <c r="G18" s="296" t="s">
        <v>329</v>
      </c>
      <c r="H18" s="296" t="s">
        <v>330</v>
      </c>
      <c r="I18" s="327">
        <v>0.30109999999999998</v>
      </c>
      <c r="J18" s="327">
        <v>0.26440000000000002</v>
      </c>
      <c r="K18" s="327">
        <v>0.27950000000000003</v>
      </c>
      <c r="L18" s="327">
        <v>0.2913</v>
      </c>
      <c r="M18" s="327">
        <v>0.2918</v>
      </c>
      <c r="N18" s="327">
        <v>0.30259999999999998</v>
      </c>
      <c r="O18" s="327">
        <v>0.33090000000000003</v>
      </c>
      <c r="P18" s="327">
        <v>0.39960000000000001</v>
      </c>
      <c r="Q18" s="327">
        <v>0.40570000000000001</v>
      </c>
      <c r="R18" s="327">
        <v>0.4345</v>
      </c>
      <c r="S18" s="328">
        <v>0.43</v>
      </c>
      <c r="T18" s="327">
        <v>0.36409999999999998</v>
      </c>
      <c r="U18" s="327">
        <v>0.37509999999999999</v>
      </c>
      <c r="V18" s="327">
        <v>0.40960000000000002</v>
      </c>
      <c r="W18" s="327">
        <v>0.441</v>
      </c>
    </row>
    <row r="19" spans="1:23" x14ac:dyDescent="0.3">
      <c r="L19" s="324"/>
      <c r="N19" s="289"/>
      <c r="T19" s="330"/>
      <c r="U19" s="330"/>
      <c r="V19" s="330"/>
    </row>
    <row r="20" spans="1:23" x14ac:dyDescent="0.3"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</row>
    <row r="21" spans="1:23" x14ac:dyDescent="0.3"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</row>
    <row r="22" spans="1:23" x14ac:dyDescent="0.3"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</row>
    <row r="30" spans="1:23" x14ac:dyDescent="0.3">
      <c r="A30" s="286"/>
    </row>
    <row r="95" ht="15" customHeight="1" x14ac:dyDescent="0.3"/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7"/>
  <dimension ref="A1:Y20"/>
  <sheetViews>
    <sheetView showGridLines="0" topLeftCell="A6" zoomScale="120" zoomScaleNormal="120" workbookViewId="0"/>
  </sheetViews>
  <sheetFormatPr defaultColWidth="9.109375" defaultRowHeight="14.4" x14ac:dyDescent="0.3"/>
  <cols>
    <col min="1" max="2" width="9.109375" style="289"/>
    <col min="3" max="5" width="12.6640625" style="289" bestFit="1" customWidth="1"/>
    <col min="6" max="6" width="14" style="289" bestFit="1" customWidth="1"/>
    <col min="7" max="7" width="12.6640625" style="289" bestFit="1" customWidth="1"/>
    <col min="8" max="8" width="18.109375" style="289" customWidth="1"/>
    <col min="9" max="9" width="10.33203125" style="289" customWidth="1"/>
    <col min="10" max="10" width="11.6640625" style="289" customWidth="1"/>
    <col min="11" max="11" width="7.44140625" style="289" bestFit="1" customWidth="1"/>
    <col min="12" max="12" width="6.109375" style="289" bestFit="1" customWidth="1"/>
    <col min="13" max="13" width="7.44140625" style="289" bestFit="1" customWidth="1"/>
    <col min="14" max="14" width="6.109375" style="289" bestFit="1" customWidth="1"/>
    <col min="15" max="15" width="7.44140625" style="289" bestFit="1" customWidth="1"/>
    <col min="16" max="16" width="6.109375" style="289" bestFit="1" customWidth="1"/>
    <col min="17" max="17" width="7.44140625" style="289" bestFit="1" customWidth="1"/>
    <col min="18" max="18" width="6.109375" style="289" bestFit="1" customWidth="1"/>
    <col min="19" max="19" width="7.44140625" style="289" bestFit="1" customWidth="1"/>
    <col min="20" max="20" width="6.109375" style="289" bestFit="1" customWidth="1"/>
    <col min="21" max="21" width="7.44140625" style="289" bestFit="1" customWidth="1"/>
    <col min="22" max="22" width="6.109375" style="289" bestFit="1" customWidth="1"/>
    <col min="23" max="23" width="7.44140625" style="289" bestFit="1" customWidth="1"/>
    <col min="24" max="24" width="6.109375" style="289" bestFit="1" customWidth="1"/>
    <col min="25" max="25" width="7.44140625" style="289" bestFit="1" customWidth="1"/>
    <col min="26" max="16384" width="9.109375" style="289"/>
  </cols>
  <sheetData>
    <row r="1" spans="1:23" x14ac:dyDescent="0.3">
      <c r="A1" s="6" t="s">
        <v>4</v>
      </c>
      <c r="B1" s="6" t="s">
        <v>297</v>
      </c>
      <c r="H1" s="307" t="s">
        <v>6</v>
      </c>
    </row>
    <row r="2" spans="1:23" x14ac:dyDescent="0.3">
      <c r="A2" s="6" t="s">
        <v>7</v>
      </c>
      <c r="B2" s="308" t="s">
        <v>298</v>
      </c>
    </row>
    <row r="3" spans="1:23" x14ac:dyDescent="0.3">
      <c r="A3" s="127" t="s">
        <v>9</v>
      </c>
      <c r="B3" s="127" t="s">
        <v>10</v>
      </c>
      <c r="O3" s="309"/>
      <c r="P3" s="309"/>
      <c r="Q3" s="309"/>
    </row>
    <row r="4" spans="1:23" x14ac:dyDescent="0.3">
      <c r="A4" s="127" t="s">
        <v>11</v>
      </c>
      <c r="B4" s="127" t="s">
        <v>12</v>
      </c>
      <c r="J4" s="292"/>
      <c r="K4" s="292"/>
      <c r="O4" s="310"/>
      <c r="P4" s="310"/>
      <c r="Q4" s="310"/>
    </row>
    <row r="5" spans="1:23" x14ac:dyDescent="0.3">
      <c r="A5" s="129" t="s">
        <v>13</v>
      </c>
      <c r="B5" s="311" t="s">
        <v>299</v>
      </c>
      <c r="O5" s="312"/>
      <c r="P5" s="312"/>
      <c r="Q5" s="312"/>
    </row>
    <row r="6" spans="1:23" x14ac:dyDescent="0.3">
      <c r="A6" s="129" t="s">
        <v>15</v>
      </c>
      <c r="B6" s="313" t="s">
        <v>300</v>
      </c>
      <c r="J6" s="292"/>
      <c r="K6" s="293"/>
      <c r="L6" s="292"/>
      <c r="M6" s="293"/>
    </row>
    <row r="7" spans="1:23" x14ac:dyDescent="0.3"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14"/>
      <c r="S7" s="314"/>
    </row>
    <row r="8" spans="1:23" x14ac:dyDescent="0.3"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</row>
    <row r="9" spans="1:23" x14ac:dyDescent="0.3"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14"/>
    </row>
    <row r="10" spans="1:23" x14ac:dyDescent="0.3">
      <c r="C10" s="309"/>
      <c r="D10" s="309"/>
      <c r="E10" s="309"/>
      <c r="F10" s="309"/>
      <c r="G10" s="277"/>
      <c r="H10" s="277"/>
      <c r="I10" s="277" t="s">
        <v>301</v>
      </c>
      <c r="J10" s="277" t="s">
        <v>302</v>
      </c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</row>
    <row r="11" spans="1:23" s="315" customFormat="1" ht="21.6" x14ac:dyDescent="0.3">
      <c r="G11" s="316"/>
      <c r="H11" s="316"/>
      <c r="I11" s="316" t="s">
        <v>303</v>
      </c>
      <c r="J11" s="316" t="s">
        <v>304</v>
      </c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</row>
    <row r="12" spans="1:23" x14ac:dyDescent="0.3">
      <c r="B12" s="317"/>
      <c r="C12" s="318"/>
      <c r="D12" s="318"/>
      <c r="E12" s="318"/>
      <c r="F12" s="318"/>
      <c r="G12" s="277" t="s">
        <v>305</v>
      </c>
      <c r="H12" s="277" t="s">
        <v>306</v>
      </c>
      <c r="I12" s="319">
        <v>0.48149999999999998</v>
      </c>
      <c r="J12" s="319"/>
      <c r="K12" s="319"/>
      <c r="L12" s="319"/>
      <c r="M12" s="319"/>
      <c r="N12" s="277"/>
      <c r="O12" s="277"/>
      <c r="P12" s="277"/>
      <c r="Q12" s="277"/>
      <c r="R12" s="277"/>
      <c r="S12" s="277"/>
      <c r="T12" s="277"/>
      <c r="U12" s="277"/>
      <c r="V12" s="277"/>
      <c r="W12" s="277"/>
    </row>
    <row r="13" spans="1:23" x14ac:dyDescent="0.3">
      <c r="C13" s="318"/>
      <c r="D13" s="318"/>
      <c r="E13" s="318"/>
      <c r="F13" s="318"/>
      <c r="G13" s="277" t="s">
        <v>307</v>
      </c>
      <c r="H13" s="277" t="s">
        <v>308</v>
      </c>
      <c r="I13" s="319">
        <v>0.45939999999999998</v>
      </c>
      <c r="J13" s="319"/>
      <c r="K13" s="319"/>
      <c r="L13" s="319"/>
      <c r="M13" s="319"/>
      <c r="N13" s="277"/>
      <c r="O13" s="277"/>
      <c r="P13" s="277"/>
      <c r="Q13" s="277"/>
      <c r="R13" s="277"/>
      <c r="S13" s="277"/>
      <c r="T13" s="277"/>
      <c r="U13" s="277"/>
      <c r="V13" s="277"/>
      <c r="W13" s="277"/>
    </row>
    <row r="14" spans="1:23" x14ac:dyDescent="0.3">
      <c r="C14" s="318"/>
      <c r="D14" s="318"/>
      <c r="E14" s="318"/>
      <c r="F14" s="318"/>
      <c r="G14" s="277" t="s">
        <v>309</v>
      </c>
      <c r="H14" s="277" t="s">
        <v>310</v>
      </c>
      <c r="I14" s="319">
        <v>0.40289999999999998</v>
      </c>
      <c r="J14" s="319"/>
      <c r="K14" s="319"/>
      <c r="L14" s="319"/>
      <c r="M14" s="319"/>
      <c r="N14" s="277"/>
      <c r="O14" s="277"/>
      <c r="P14" s="277"/>
      <c r="Q14" s="277"/>
      <c r="R14" s="277"/>
      <c r="S14" s="277"/>
      <c r="T14" s="277"/>
      <c r="U14" s="277"/>
      <c r="V14" s="277"/>
      <c r="W14" s="277"/>
    </row>
    <row r="15" spans="1:23" x14ac:dyDescent="0.3">
      <c r="C15" s="318"/>
      <c r="D15" s="318"/>
      <c r="E15" s="318"/>
      <c r="F15" s="318"/>
      <c r="G15" s="277" t="s">
        <v>311</v>
      </c>
      <c r="H15" s="277" t="s">
        <v>312</v>
      </c>
      <c r="I15" s="319">
        <v>0.32300000000000001</v>
      </c>
      <c r="J15" s="319"/>
      <c r="K15" s="319"/>
      <c r="L15" s="319"/>
      <c r="M15" s="319"/>
      <c r="N15" s="277"/>
      <c r="O15" s="277"/>
      <c r="P15" s="277"/>
      <c r="Q15" s="277"/>
      <c r="R15" s="277"/>
      <c r="S15" s="277"/>
      <c r="T15" s="277"/>
      <c r="U15" s="277"/>
      <c r="V15" s="277"/>
      <c r="W15" s="277"/>
    </row>
    <row r="16" spans="1:23" x14ac:dyDescent="0.3">
      <c r="C16" s="318"/>
      <c r="D16" s="318"/>
      <c r="E16" s="318"/>
      <c r="F16" s="318"/>
      <c r="G16" s="277" t="s">
        <v>313</v>
      </c>
      <c r="H16" s="277" t="s">
        <v>314</v>
      </c>
      <c r="I16" s="319">
        <v>0.1673</v>
      </c>
      <c r="J16" s="319"/>
      <c r="K16" s="319"/>
      <c r="L16" s="319"/>
      <c r="M16" s="319"/>
      <c r="N16" s="320"/>
      <c r="O16" s="320"/>
      <c r="P16" s="320"/>
      <c r="Q16" s="320"/>
    </row>
    <row r="17" spans="3:25" x14ac:dyDescent="0.3">
      <c r="C17" s="318"/>
      <c r="D17" s="318"/>
      <c r="E17" s="318"/>
      <c r="F17" s="318"/>
      <c r="G17" s="277" t="s">
        <v>315</v>
      </c>
      <c r="H17" s="277" t="s">
        <v>316</v>
      </c>
      <c r="I17" s="319">
        <v>0.4667</v>
      </c>
      <c r="J17" s="319"/>
      <c r="K17" s="319"/>
      <c r="L17" s="319"/>
      <c r="M17" s="319"/>
      <c r="N17" s="320"/>
      <c r="O17" s="320"/>
      <c r="P17" s="320"/>
      <c r="Q17" s="320"/>
      <c r="V17" s="320"/>
      <c r="W17" s="320"/>
      <c r="X17" s="320"/>
      <c r="Y17" s="320"/>
    </row>
    <row r="18" spans="3:25" x14ac:dyDescent="0.3">
      <c r="C18" s="321"/>
      <c r="D18" s="321"/>
      <c r="E18" s="321"/>
      <c r="F18" s="321"/>
      <c r="G18" s="277" t="s">
        <v>317</v>
      </c>
      <c r="H18" s="277" t="s">
        <v>318</v>
      </c>
      <c r="I18" s="319"/>
      <c r="J18" s="319">
        <v>0.51180000000000003</v>
      </c>
      <c r="K18" s="319"/>
      <c r="L18" s="319"/>
      <c r="M18" s="319"/>
      <c r="N18" s="320"/>
      <c r="O18" s="320"/>
      <c r="P18" s="320"/>
      <c r="Q18" s="320"/>
    </row>
    <row r="19" spans="3:25" x14ac:dyDescent="0.3">
      <c r="C19" s="320"/>
      <c r="D19" s="320"/>
      <c r="E19" s="320"/>
      <c r="F19" s="320"/>
      <c r="G19" s="277" t="s">
        <v>319</v>
      </c>
      <c r="H19" s="322" t="s">
        <v>320</v>
      </c>
      <c r="I19" s="319"/>
      <c r="J19" s="319">
        <v>0.51539999999999997</v>
      </c>
      <c r="K19" s="319"/>
      <c r="L19" s="319"/>
      <c r="M19" s="319"/>
      <c r="N19" s="320"/>
      <c r="O19" s="320"/>
      <c r="P19" s="320"/>
      <c r="Q19" s="320"/>
    </row>
    <row r="20" spans="3:25" x14ac:dyDescent="0.3">
      <c r="G20" s="277" t="s">
        <v>321</v>
      </c>
      <c r="H20" s="277" t="s">
        <v>322</v>
      </c>
      <c r="I20" s="319"/>
      <c r="J20" s="319">
        <v>6.3299999999999995E-2</v>
      </c>
      <c r="K20" s="319"/>
      <c r="L20" s="319"/>
      <c r="M20" s="319"/>
      <c r="N20" s="320"/>
      <c r="O20" s="320"/>
      <c r="P20" s="320"/>
      <c r="Q20" s="320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8"/>
  <dimension ref="A1:T42"/>
  <sheetViews>
    <sheetView showGridLines="0" zoomScale="120" zoomScaleNormal="120" workbookViewId="0"/>
  </sheetViews>
  <sheetFormatPr defaultColWidth="9.109375" defaultRowHeight="10.199999999999999" x14ac:dyDescent="0.2"/>
  <cols>
    <col min="1" max="1" width="12.109375" style="277" bestFit="1" customWidth="1"/>
    <col min="2" max="2" width="36.44140625" style="277" customWidth="1"/>
    <col min="3" max="3" width="15" style="277" customWidth="1"/>
    <col min="4" max="5" width="11.6640625" style="277" customWidth="1"/>
    <col min="6" max="6" width="4.88671875" style="277" bestFit="1" customWidth="1"/>
    <col min="7" max="7" width="6.44140625" style="277" customWidth="1"/>
    <col min="8" max="20" width="4.88671875" style="277" bestFit="1" customWidth="1"/>
    <col min="21" max="16384" width="9.109375" style="277"/>
  </cols>
  <sheetData>
    <row r="1" spans="1:8" ht="14.4" x14ac:dyDescent="0.3">
      <c r="A1" s="6" t="s">
        <v>4</v>
      </c>
      <c r="B1" s="6" t="s">
        <v>288</v>
      </c>
      <c r="C1" s="289"/>
      <c r="D1" s="289"/>
      <c r="E1" s="289"/>
      <c r="F1" s="289"/>
      <c r="G1" s="290" t="s">
        <v>6</v>
      </c>
      <c r="H1" s="289"/>
    </row>
    <row r="2" spans="1:8" ht="14.4" x14ac:dyDescent="0.3">
      <c r="A2" s="6" t="s">
        <v>7</v>
      </c>
      <c r="B2" s="6" t="s">
        <v>289</v>
      </c>
      <c r="C2" s="289"/>
      <c r="D2" s="289"/>
      <c r="E2" s="289"/>
      <c r="F2" s="289"/>
      <c r="G2" s="289"/>
      <c r="H2" s="289"/>
    </row>
    <row r="3" spans="1:8" ht="14.4" x14ac:dyDescent="0.3">
      <c r="A3" s="127" t="s">
        <v>9</v>
      </c>
      <c r="B3" s="127" t="s">
        <v>10</v>
      </c>
      <c r="C3" s="289"/>
      <c r="D3" s="289"/>
      <c r="E3" s="289"/>
      <c r="F3" s="289"/>
      <c r="G3" s="289"/>
      <c r="H3" s="289"/>
    </row>
    <row r="4" spans="1:8" ht="14.4" x14ac:dyDescent="0.3">
      <c r="A4" s="127" t="s">
        <v>11</v>
      </c>
      <c r="B4" s="127" t="s">
        <v>12</v>
      </c>
      <c r="C4" s="289"/>
      <c r="D4" s="289"/>
      <c r="E4" s="289"/>
      <c r="F4" s="289"/>
      <c r="G4" s="289"/>
      <c r="H4" s="289"/>
    </row>
    <row r="5" spans="1:8" ht="14.4" x14ac:dyDescent="0.3">
      <c r="A5" s="129" t="s">
        <v>13</v>
      </c>
      <c r="B5" s="301"/>
      <c r="C5" s="302"/>
      <c r="D5" s="289"/>
      <c r="E5" s="289"/>
      <c r="F5" s="289"/>
      <c r="G5" s="289"/>
      <c r="H5" s="289"/>
    </row>
    <row r="6" spans="1:8" ht="14.4" x14ac:dyDescent="0.3">
      <c r="A6" s="129" t="s">
        <v>15</v>
      </c>
      <c r="B6" s="303" t="s">
        <v>290</v>
      </c>
      <c r="C6" s="289"/>
      <c r="D6" s="289"/>
      <c r="E6" s="289"/>
      <c r="F6" s="292"/>
      <c r="G6" s="293"/>
      <c r="H6" s="289"/>
    </row>
    <row r="10" spans="1:8" x14ac:dyDescent="0.2">
      <c r="A10" s="304"/>
    </row>
    <row r="11" spans="1:8" s="296" customFormat="1" x14ac:dyDescent="0.2">
      <c r="A11" s="305"/>
    </row>
    <row r="12" spans="1:8" s="296" customFormat="1" x14ac:dyDescent="0.2">
      <c r="B12" s="294"/>
    </row>
    <row r="13" spans="1:8" s="296" customFormat="1" x14ac:dyDescent="0.2"/>
    <row r="14" spans="1:8" s="296" customFormat="1" x14ac:dyDescent="0.2"/>
    <row r="15" spans="1:8" s="296" customFormat="1" x14ac:dyDescent="0.2"/>
    <row r="16" spans="1:8" ht="12.75" customHeight="1" x14ac:dyDescent="0.2"/>
    <row r="18" spans="2:20" x14ac:dyDescent="0.2">
      <c r="F18" s="280" t="s">
        <v>29</v>
      </c>
      <c r="G18" s="280" t="s">
        <v>30</v>
      </c>
      <c r="H18" s="280" t="s">
        <v>31</v>
      </c>
      <c r="I18" s="280" t="s">
        <v>32</v>
      </c>
      <c r="J18" s="280" t="s">
        <v>33</v>
      </c>
      <c r="K18" s="280" t="s">
        <v>34</v>
      </c>
      <c r="L18" s="280" t="s">
        <v>35</v>
      </c>
      <c r="M18" s="280" t="s">
        <v>36</v>
      </c>
      <c r="N18" s="280" t="s">
        <v>37</v>
      </c>
      <c r="O18" s="280" t="s">
        <v>38</v>
      </c>
      <c r="P18" s="280" t="s">
        <v>39</v>
      </c>
      <c r="Q18" s="280" t="s">
        <v>40</v>
      </c>
      <c r="R18" s="280" t="s">
        <v>41</v>
      </c>
      <c r="S18" s="280" t="s">
        <v>42</v>
      </c>
      <c r="T18" s="280" t="s">
        <v>43</v>
      </c>
    </row>
    <row r="19" spans="2:20" x14ac:dyDescent="0.2">
      <c r="D19" s="297"/>
      <c r="E19" s="298"/>
      <c r="F19" s="280" t="s">
        <v>44</v>
      </c>
      <c r="G19" s="280" t="s">
        <v>276</v>
      </c>
      <c r="H19" s="280" t="s">
        <v>277</v>
      </c>
      <c r="I19" s="280" t="s">
        <v>111</v>
      </c>
      <c r="J19" s="280" t="s">
        <v>48</v>
      </c>
      <c r="K19" s="280" t="s">
        <v>278</v>
      </c>
      <c r="L19" s="280" t="s">
        <v>279</v>
      </c>
      <c r="M19" s="280" t="s">
        <v>112</v>
      </c>
      <c r="N19" s="280" t="s">
        <v>52</v>
      </c>
      <c r="O19" s="280" t="s">
        <v>280</v>
      </c>
      <c r="P19" s="280" t="s">
        <v>281</v>
      </c>
      <c r="Q19" s="280" t="s">
        <v>113</v>
      </c>
      <c r="R19" s="280" t="s">
        <v>56</v>
      </c>
      <c r="S19" s="280" t="s">
        <v>282</v>
      </c>
      <c r="T19" s="280" t="s">
        <v>283</v>
      </c>
    </row>
    <row r="20" spans="2:20" x14ac:dyDescent="0.2">
      <c r="D20" s="296" t="s">
        <v>284</v>
      </c>
      <c r="E20" s="277" t="s">
        <v>285</v>
      </c>
      <c r="F20" s="299">
        <v>0.7</v>
      </c>
      <c r="G20" s="299">
        <v>1.55</v>
      </c>
      <c r="H20" s="299">
        <v>1.72</v>
      </c>
      <c r="I20" s="299">
        <v>0.6</v>
      </c>
      <c r="J20" s="299">
        <v>1.18</v>
      </c>
      <c r="K20" s="299">
        <v>1.24</v>
      </c>
      <c r="L20" s="299">
        <v>1.72</v>
      </c>
      <c r="M20" s="299">
        <v>1.77</v>
      </c>
      <c r="N20" s="299">
        <v>0.08</v>
      </c>
      <c r="O20" s="299">
        <v>0.87</v>
      </c>
      <c r="P20" s="299">
        <v>1.63</v>
      </c>
      <c r="Q20" s="299">
        <v>1.1599999999999999</v>
      </c>
      <c r="R20" s="299">
        <v>0.86</v>
      </c>
      <c r="S20" s="299">
        <v>1.78</v>
      </c>
      <c r="T20" s="281">
        <v>3.23</v>
      </c>
    </row>
    <row r="21" spans="2:20" x14ac:dyDescent="0.2">
      <c r="D21" s="296" t="s">
        <v>291</v>
      </c>
      <c r="E21" s="296" t="s">
        <v>292</v>
      </c>
      <c r="F21" s="282">
        <v>0.34050000000000002</v>
      </c>
      <c r="G21" s="282">
        <v>0.31009999999999999</v>
      </c>
      <c r="H21" s="282">
        <v>0.31819999999999998</v>
      </c>
      <c r="I21" s="282">
        <v>0.32790000000000002</v>
      </c>
      <c r="J21" s="282">
        <v>0.33050000000000002</v>
      </c>
      <c r="K21" s="282">
        <v>0.34039999999999998</v>
      </c>
      <c r="L21" s="282">
        <v>0.37140000000000001</v>
      </c>
      <c r="M21" s="282">
        <v>0.42620000000000002</v>
      </c>
      <c r="N21" s="282">
        <v>0.42949999999999999</v>
      </c>
      <c r="O21" s="282">
        <v>0.44650000000000001</v>
      </c>
      <c r="P21" s="282">
        <v>0.4365</v>
      </c>
      <c r="Q21" s="282">
        <v>0.3851</v>
      </c>
      <c r="R21" s="282">
        <v>0.39319999999999999</v>
      </c>
      <c r="S21" s="282">
        <v>0.41320000000000001</v>
      </c>
      <c r="T21" s="282">
        <v>0.44269999999999998</v>
      </c>
    </row>
    <row r="22" spans="2:20" x14ac:dyDescent="0.2">
      <c r="D22" s="296" t="s">
        <v>293</v>
      </c>
      <c r="E22" s="296" t="s">
        <v>294</v>
      </c>
      <c r="F22" s="282">
        <v>0.70099999999999996</v>
      </c>
      <c r="G22" s="282">
        <v>0.67300000000000004</v>
      </c>
      <c r="H22" s="282">
        <v>0.67869999999999997</v>
      </c>
      <c r="I22" s="282">
        <v>0.72670000000000001</v>
      </c>
      <c r="J22" s="282">
        <v>0.75339999999999996</v>
      </c>
      <c r="K22" s="282">
        <v>0.7944</v>
      </c>
      <c r="L22" s="282">
        <v>0.84460000000000002</v>
      </c>
      <c r="M22" s="282">
        <v>0.88629999999999998</v>
      </c>
      <c r="N22" s="282">
        <v>0.90429999999999999</v>
      </c>
      <c r="O22" s="282">
        <v>0.8982</v>
      </c>
      <c r="P22" s="282">
        <v>0.89300000000000002</v>
      </c>
      <c r="Q22" s="282">
        <v>0.84319999999999995</v>
      </c>
      <c r="R22" s="282">
        <v>0.85829999999999995</v>
      </c>
      <c r="S22" s="282">
        <v>0.88639999999999997</v>
      </c>
      <c r="T22" s="282">
        <v>0.92700000000000005</v>
      </c>
    </row>
    <row r="23" spans="2:20" x14ac:dyDescent="0.2">
      <c r="D23" s="277" t="s">
        <v>295</v>
      </c>
      <c r="E23" s="277" t="s">
        <v>296</v>
      </c>
      <c r="F23" s="282">
        <v>0.67030000000000001</v>
      </c>
      <c r="G23" s="282">
        <v>0.64080000000000004</v>
      </c>
      <c r="H23" s="282">
        <v>0.64580000000000004</v>
      </c>
      <c r="I23" s="282">
        <v>0.69059999999999999</v>
      </c>
      <c r="J23" s="282">
        <v>0.71250000000000002</v>
      </c>
      <c r="K23" s="282">
        <v>0.75080000000000002</v>
      </c>
      <c r="L23" s="282">
        <v>0.79990000000000006</v>
      </c>
      <c r="M23" s="282">
        <v>0.84360000000000002</v>
      </c>
      <c r="N23" s="282">
        <v>0.86929999999999996</v>
      </c>
      <c r="O23" s="282">
        <v>0.86450000000000005</v>
      </c>
      <c r="P23" s="282">
        <v>0.8609</v>
      </c>
      <c r="Q23" s="282">
        <v>0.80659999999999998</v>
      </c>
      <c r="R23" s="282">
        <v>0.81510000000000005</v>
      </c>
      <c r="S23" s="282">
        <v>0.84030000000000005</v>
      </c>
      <c r="T23" s="282">
        <v>0.87250000000000005</v>
      </c>
    </row>
    <row r="25" spans="2:20" x14ac:dyDescent="0.2"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</row>
    <row r="26" spans="2:20" x14ac:dyDescent="0.2"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x14ac:dyDescent="0.2">
      <c r="F27" s="283"/>
      <c r="G27" s="283"/>
      <c r="H27" s="283"/>
      <c r="I27" s="283"/>
      <c r="J27" s="283"/>
      <c r="K27" s="283"/>
      <c r="L27" s="283"/>
      <c r="M27" s="283"/>
      <c r="N27" s="281"/>
      <c r="O27" s="281"/>
      <c r="P27" s="281"/>
      <c r="Q27" s="281"/>
      <c r="R27" s="281"/>
      <c r="S27" s="281"/>
      <c r="T27" s="281"/>
    </row>
    <row r="28" spans="2:20" x14ac:dyDescent="0.2">
      <c r="F28" s="283"/>
      <c r="G28" s="283"/>
      <c r="H28" s="283"/>
      <c r="I28" s="283"/>
      <c r="J28" s="283"/>
      <c r="K28" s="283"/>
      <c r="L28" s="283"/>
      <c r="M28" s="283"/>
      <c r="N28" s="281"/>
      <c r="O28" s="281"/>
      <c r="P28" s="281"/>
      <c r="Q28" s="281"/>
      <c r="R28" s="281"/>
      <c r="S28" s="281"/>
      <c r="T28" s="281"/>
    </row>
    <row r="29" spans="2:20" x14ac:dyDescent="0.2"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</row>
    <row r="30" spans="2:20" ht="14.4" x14ac:dyDescent="0.3">
      <c r="B30" s="294"/>
      <c r="N30"/>
      <c r="O30"/>
      <c r="P30"/>
      <c r="Q30"/>
      <c r="R30"/>
      <c r="S30"/>
    </row>
    <row r="32" spans="2:20" ht="14.4" x14ac:dyDescent="0.3">
      <c r="N32" s="306"/>
      <c r="O32" s="306"/>
      <c r="P32" s="306"/>
    </row>
    <row r="42" spans="3:3" ht="14.4" x14ac:dyDescent="0.3">
      <c r="C42" s="286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9"/>
  <dimension ref="A1:U45"/>
  <sheetViews>
    <sheetView showGridLines="0" zoomScale="120" zoomScaleNormal="120" workbookViewId="0"/>
  </sheetViews>
  <sheetFormatPr defaultColWidth="9.109375" defaultRowHeight="10.199999999999999" x14ac:dyDescent="0.2"/>
  <cols>
    <col min="1" max="1" width="12.109375" style="277" bestFit="1" customWidth="1"/>
    <col min="2" max="2" width="36.44140625" style="277" customWidth="1"/>
    <col min="3" max="3" width="15" style="277" customWidth="1"/>
    <col min="4" max="4" width="9.44140625" style="277" customWidth="1"/>
    <col min="5" max="6" width="8.33203125" style="277" customWidth="1"/>
    <col min="7" max="21" width="6" style="277" customWidth="1"/>
    <col min="22" max="16384" width="9.109375" style="277"/>
  </cols>
  <sheetData>
    <row r="1" spans="1:9" ht="14.4" x14ac:dyDescent="0.3">
      <c r="A1" s="287" t="s">
        <v>4</v>
      </c>
      <c r="B1" s="288" t="s">
        <v>286</v>
      </c>
      <c r="C1" s="289"/>
      <c r="D1" s="289"/>
      <c r="E1" s="289"/>
      <c r="F1" s="290" t="s">
        <v>6</v>
      </c>
      <c r="G1" s="289"/>
      <c r="I1" s="289"/>
    </row>
    <row r="2" spans="1:9" ht="14.4" x14ac:dyDescent="0.3">
      <c r="A2" s="287" t="s">
        <v>7</v>
      </c>
      <c r="B2" s="288" t="s">
        <v>287</v>
      </c>
      <c r="C2" s="289"/>
      <c r="D2" s="289"/>
      <c r="E2" s="289"/>
      <c r="F2" s="289"/>
      <c r="G2" s="289"/>
      <c r="H2" s="289"/>
      <c r="I2" s="289"/>
    </row>
    <row r="3" spans="1:9" ht="14.4" x14ac:dyDescent="0.3">
      <c r="A3" s="291" t="s">
        <v>9</v>
      </c>
      <c r="B3" s="127" t="s">
        <v>10</v>
      </c>
      <c r="C3" s="289"/>
      <c r="D3" s="289"/>
      <c r="E3" s="289"/>
      <c r="F3" s="289"/>
      <c r="G3" s="289"/>
      <c r="H3" s="289"/>
      <c r="I3" s="289"/>
    </row>
    <row r="4" spans="1:9" ht="14.4" x14ac:dyDescent="0.3">
      <c r="A4" s="291" t="s">
        <v>11</v>
      </c>
      <c r="B4" s="127" t="s">
        <v>12</v>
      </c>
      <c r="C4" s="289"/>
      <c r="D4" s="289"/>
      <c r="E4" s="289"/>
      <c r="F4" s="289"/>
      <c r="G4" s="289"/>
      <c r="H4" s="289"/>
      <c r="I4" s="289"/>
    </row>
    <row r="5" spans="1:9" ht="14.4" x14ac:dyDescent="0.3">
      <c r="A5" s="291" t="s">
        <v>13</v>
      </c>
      <c r="C5" s="289"/>
      <c r="D5" s="289"/>
      <c r="E5" s="289"/>
      <c r="F5" s="289"/>
      <c r="G5" s="289"/>
      <c r="H5" s="289"/>
      <c r="I5" s="289"/>
    </row>
    <row r="6" spans="1:9" ht="14.4" x14ac:dyDescent="0.3">
      <c r="A6" s="291" t="s">
        <v>15</v>
      </c>
      <c r="C6" s="289"/>
      <c r="D6" s="289"/>
      <c r="E6" s="289"/>
      <c r="F6" s="289"/>
      <c r="G6" s="292"/>
      <c r="H6" s="293"/>
      <c r="I6" s="289"/>
    </row>
    <row r="9" spans="1:9" x14ac:dyDescent="0.2">
      <c r="B9" s="294"/>
    </row>
    <row r="10" spans="1:9" x14ac:dyDescent="0.2">
      <c r="A10" s="295"/>
    </row>
    <row r="11" spans="1:9" s="296" customFormat="1" x14ac:dyDescent="0.2"/>
    <row r="12" spans="1:9" s="296" customFormat="1" x14ac:dyDescent="0.2"/>
    <row r="13" spans="1:9" s="296" customFormat="1" x14ac:dyDescent="0.2"/>
    <row r="14" spans="1:9" s="296" customFormat="1" x14ac:dyDescent="0.2"/>
    <row r="15" spans="1:9" s="296" customFormat="1" x14ac:dyDescent="0.2"/>
    <row r="16" spans="1:9" ht="12.75" customHeight="1" x14ac:dyDescent="0.2"/>
    <row r="18" spans="2:21" x14ac:dyDescent="0.2">
      <c r="G18" s="280" t="s">
        <v>29</v>
      </c>
      <c r="H18" s="280" t="s">
        <v>30</v>
      </c>
      <c r="I18" s="280" t="s">
        <v>31</v>
      </c>
      <c r="J18" s="280" t="s">
        <v>32</v>
      </c>
      <c r="K18" s="280" t="s">
        <v>33</v>
      </c>
      <c r="L18" s="280" t="s">
        <v>34</v>
      </c>
      <c r="M18" s="280" t="s">
        <v>35</v>
      </c>
      <c r="N18" s="280" t="s">
        <v>36</v>
      </c>
      <c r="O18" s="280" t="s">
        <v>37</v>
      </c>
      <c r="P18" s="280" t="s">
        <v>38</v>
      </c>
      <c r="Q18" s="280" t="s">
        <v>39</v>
      </c>
      <c r="R18" s="280" t="s">
        <v>40</v>
      </c>
      <c r="S18" s="280" t="s">
        <v>41</v>
      </c>
      <c r="T18" s="280" t="s">
        <v>42</v>
      </c>
      <c r="U18" s="280" t="s">
        <v>43</v>
      </c>
    </row>
    <row r="19" spans="2:21" x14ac:dyDescent="0.2">
      <c r="E19" s="297"/>
      <c r="F19" s="298"/>
      <c r="G19" s="280" t="s">
        <v>44</v>
      </c>
      <c r="H19" s="280" t="s">
        <v>276</v>
      </c>
      <c r="I19" s="280" t="s">
        <v>277</v>
      </c>
      <c r="J19" s="280" t="s">
        <v>111</v>
      </c>
      <c r="K19" s="280" t="s">
        <v>48</v>
      </c>
      <c r="L19" s="280" t="s">
        <v>278</v>
      </c>
      <c r="M19" s="280" t="s">
        <v>279</v>
      </c>
      <c r="N19" s="280" t="s">
        <v>112</v>
      </c>
      <c r="O19" s="280" t="s">
        <v>52</v>
      </c>
      <c r="P19" s="280" t="s">
        <v>280</v>
      </c>
      <c r="Q19" s="280" t="s">
        <v>281</v>
      </c>
      <c r="R19" s="280" t="s">
        <v>113</v>
      </c>
      <c r="S19" s="280" t="s">
        <v>56</v>
      </c>
      <c r="T19" s="280" t="s">
        <v>282</v>
      </c>
      <c r="U19" s="280" t="s">
        <v>283</v>
      </c>
    </row>
    <row r="20" spans="2:21" x14ac:dyDescent="0.2">
      <c r="E20" s="296" t="s">
        <v>284</v>
      </c>
      <c r="F20" s="277" t="s">
        <v>285</v>
      </c>
      <c r="G20" s="299">
        <v>0.7</v>
      </c>
      <c r="H20" s="299">
        <v>1.55</v>
      </c>
      <c r="I20" s="299">
        <v>1.72</v>
      </c>
      <c r="J20" s="299">
        <v>0.6</v>
      </c>
      <c r="K20" s="299">
        <v>1.18</v>
      </c>
      <c r="L20" s="299">
        <v>1.24</v>
      </c>
      <c r="M20" s="299">
        <v>1.72</v>
      </c>
      <c r="N20" s="299">
        <v>1.77</v>
      </c>
      <c r="O20" s="299">
        <v>7.0000000000000007E-2</v>
      </c>
      <c r="P20" s="299">
        <v>0.86</v>
      </c>
      <c r="Q20" s="299">
        <v>1.63</v>
      </c>
      <c r="R20" s="299">
        <v>1.1599999999999999</v>
      </c>
      <c r="S20" s="299">
        <v>0.86</v>
      </c>
      <c r="T20" s="299">
        <v>1.78</v>
      </c>
      <c r="U20" s="299">
        <v>3.23</v>
      </c>
    </row>
    <row r="21" spans="2:21" x14ac:dyDescent="0.2">
      <c r="E21" s="300" t="s">
        <v>117</v>
      </c>
      <c r="F21" s="300" t="s">
        <v>118</v>
      </c>
      <c r="G21" s="282">
        <v>1.3899999999999999E-2</v>
      </c>
      <c r="H21" s="282">
        <v>3.0499999999999999E-2</v>
      </c>
      <c r="I21" s="282">
        <v>3.3399999999999999E-2</v>
      </c>
      <c r="J21" s="282">
        <v>1.17E-2</v>
      </c>
      <c r="K21" s="282">
        <v>2.3699999999999999E-2</v>
      </c>
      <c r="L21" s="282">
        <v>2.5499999999999998E-2</v>
      </c>
      <c r="M21" s="282">
        <v>3.6700000000000003E-2</v>
      </c>
      <c r="N21" s="282">
        <v>3.7699999999999997E-2</v>
      </c>
      <c r="O21" s="282">
        <v>1E-3</v>
      </c>
      <c r="P21" s="282">
        <v>1.77E-2</v>
      </c>
      <c r="Q21" s="282">
        <v>3.3599999999999998E-2</v>
      </c>
      <c r="R21" s="282">
        <v>2.4E-2</v>
      </c>
      <c r="S21" s="282">
        <v>1.83E-2</v>
      </c>
      <c r="T21" s="282">
        <v>3.7900000000000003E-2</v>
      </c>
      <c r="U21" s="282">
        <v>6.7699999999999996E-2</v>
      </c>
    </row>
    <row r="22" spans="2:21" x14ac:dyDescent="0.2">
      <c r="E22" s="300" t="s">
        <v>119</v>
      </c>
      <c r="F22" s="300" t="s">
        <v>120</v>
      </c>
      <c r="G22" s="282">
        <v>2.9399999999999999E-2</v>
      </c>
      <c r="H22" s="282">
        <v>6.4000000000000001E-2</v>
      </c>
      <c r="I22" s="282">
        <v>7.0000000000000007E-2</v>
      </c>
      <c r="J22" s="282">
        <v>2.4500000000000001E-2</v>
      </c>
      <c r="K22" s="282">
        <v>4.9799999999999997E-2</v>
      </c>
      <c r="L22" s="282">
        <v>5.4199999999999998E-2</v>
      </c>
      <c r="M22" s="282">
        <v>7.8600000000000003E-2</v>
      </c>
      <c r="N22" s="282">
        <v>8.1299999999999997E-2</v>
      </c>
      <c r="O22" s="282">
        <v>2.2000000000000001E-3</v>
      </c>
      <c r="P22" s="282">
        <v>3.9300000000000002E-2</v>
      </c>
      <c r="Q22" s="282">
        <v>7.4899999999999994E-2</v>
      </c>
      <c r="R22" s="282">
        <v>5.3800000000000001E-2</v>
      </c>
      <c r="S22" s="282">
        <v>4.2200000000000001E-2</v>
      </c>
      <c r="T22" s="282">
        <v>8.6099999999999996E-2</v>
      </c>
      <c r="U22" s="282">
        <v>0.15329999999999999</v>
      </c>
    </row>
    <row r="24" spans="2:21" x14ac:dyDescent="0.2"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</row>
    <row r="25" spans="2:21" x14ac:dyDescent="0.2">
      <c r="G25" s="281"/>
      <c r="H25" s="281"/>
      <c r="I25" s="281"/>
      <c r="J25" s="281"/>
      <c r="K25" s="281"/>
      <c r="L25" s="281"/>
      <c r="M25" s="281"/>
      <c r="N25" s="281"/>
      <c r="O25" s="282"/>
      <c r="P25" s="282"/>
      <c r="Q25" s="282"/>
      <c r="R25" s="282"/>
      <c r="S25" s="282"/>
      <c r="T25" s="282"/>
      <c r="U25" s="282"/>
    </row>
    <row r="26" spans="2:21" x14ac:dyDescent="0.2">
      <c r="G26" s="281"/>
      <c r="H26" s="281"/>
      <c r="I26" s="281"/>
      <c r="J26" s="281"/>
      <c r="K26" s="281"/>
      <c r="L26" s="281"/>
      <c r="M26" s="281"/>
      <c r="N26" s="281"/>
      <c r="O26" s="282"/>
      <c r="P26" s="282"/>
      <c r="Q26" s="282"/>
      <c r="R26" s="282"/>
      <c r="S26" s="282"/>
      <c r="T26" s="282"/>
      <c r="U26" s="282"/>
    </row>
    <row r="27" spans="2:21" x14ac:dyDescent="0.2"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</row>
    <row r="28" spans="2:21" x14ac:dyDescent="0.2"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2:21" x14ac:dyDescent="0.2">
      <c r="O29" s="281"/>
      <c r="P29" s="281"/>
      <c r="Q29" s="281"/>
      <c r="R29" s="281"/>
    </row>
    <row r="30" spans="2:21" x14ac:dyDescent="0.2">
      <c r="B30" s="294"/>
    </row>
    <row r="45" spans="4:4" ht="14.4" x14ac:dyDescent="0.3">
      <c r="D45" s="286"/>
    </row>
  </sheetData>
  <hyperlinks>
    <hyperlink ref="F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P39"/>
  <sheetViews>
    <sheetView showGridLines="0" zoomScale="120" zoomScaleNormal="120" workbookViewId="0"/>
  </sheetViews>
  <sheetFormatPr defaultRowHeight="14.4" x14ac:dyDescent="0.3"/>
  <cols>
    <col min="8" max="8" width="13.44140625" bestFit="1" customWidth="1"/>
    <col min="9" max="9" width="13.33203125" bestFit="1" customWidth="1"/>
    <col min="10" max="14" width="10.44140625" customWidth="1"/>
  </cols>
  <sheetData>
    <row r="1" spans="1:16" x14ac:dyDescent="0.3">
      <c r="A1" s="6" t="s">
        <v>4</v>
      </c>
      <c r="B1" s="6" t="s">
        <v>473</v>
      </c>
      <c r="H1" s="522" t="s">
        <v>6</v>
      </c>
      <c r="I1" s="523"/>
      <c r="J1" s="523"/>
    </row>
    <row r="2" spans="1:16" x14ac:dyDescent="0.3">
      <c r="A2" s="6" t="s">
        <v>7</v>
      </c>
      <c r="B2" s="6" t="s">
        <v>474</v>
      </c>
    </row>
    <row r="3" spans="1:16" x14ac:dyDescent="0.3">
      <c r="A3" s="127" t="s">
        <v>9</v>
      </c>
      <c r="B3" s="127" t="s">
        <v>10</v>
      </c>
    </row>
    <row r="4" spans="1:16" x14ac:dyDescent="0.3">
      <c r="A4" s="127" t="s">
        <v>11</v>
      </c>
      <c r="B4" s="127" t="s">
        <v>12</v>
      </c>
    </row>
    <row r="5" spans="1:16" x14ac:dyDescent="0.3">
      <c r="A5" s="129" t="s">
        <v>13</v>
      </c>
      <c r="B5" s="484" t="s">
        <v>451</v>
      </c>
    </row>
    <row r="6" spans="1:16" x14ac:dyDescent="0.3">
      <c r="A6" s="129" t="s">
        <v>15</v>
      </c>
      <c r="B6" s="485" t="s">
        <v>452</v>
      </c>
    </row>
    <row r="9" spans="1:16" x14ac:dyDescent="0.3">
      <c r="H9" s="1"/>
      <c r="I9" s="203"/>
      <c r="J9" s="200">
        <v>43465</v>
      </c>
      <c r="K9" s="200">
        <v>43830</v>
      </c>
      <c r="L9" s="200">
        <v>44196</v>
      </c>
      <c r="M9" s="200">
        <v>44561</v>
      </c>
      <c r="N9" s="200">
        <v>44651</v>
      </c>
      <c r="O9" s="200">
        <v>44742</v>
      </c>
      <c r="P9" s="200">
        <v>44834</v>
      </c>
    </row>
    <row r="10" spans="1:16" x14ac:dyDescent="0.3">
      <c r="H10" s="203" t="s">
        <v>469</v>
      </c>
      <c r="I10" s="203" t="s">
        <v>470</v>
      </c>
      <c r="J10" s="503">
        <v>1359.703</v>
      </c>
      <c r="K10" s="503">
        <v>1493.3</v>
      </c>
      <c r="L10" s="503">
        <v>1822.8409999999999</v>
      </c>
      <c r="M10" s="503">
        <v>2053.232</v>
      </c>
      <c r="N10" s="504">
        <v>1970.145</v>
      </c>
      <c r="O10" s="504">
        <v>2042.9179999999999</v>
      </c>
      <c r="P10" s="504">
        <v>2167.5549999999998</v>
      </c>
    </row>
    <row r="11" spans="1:16" x14ac:dyDescent="0.3">
      <c r="H11" s="203" t="s">
        <v>459</v>
      </c>
      <c r="I11" s="203" t="s">
        <v>460</v>
      </c>
      <c r="J11" s="503">
        <v>63.493000000000002</v>
      </c>
      <c r="K11" s="503">
        <v>63.9</v>
      </c>
      <c r="L11" s="504">
        <v>64.903000000000006</v>
      </c>
      <c r="M11" s="504">
        <v>64.802000000000007</v>
      </c>
      <c r="N11" s="504">
        <v>64.629000000000005</v>
      </c>
      <c r="O11" s="504">
        <v>65.903999999999996</v>
      </c>
      <c r="P11" s="504">
        <v>70.869</v>
      </c>
    </row>
    <row r="12" spans="1:16" x14ac:dyDescent="0.3">
      <c r="H12" s="203" t="s">
        <v>475</v>
      </c>
      <c r="I12" s="203" t="s">
        <v>476</v>
      </c>
      <c r="J12" s="503">
        <v>2.218</v>
      </c>
      <c r="K12" s="503">
        <v>2.5</v>
      </c>
      <c r="L12" s="504">
        <v>2.3170000000000002</v>
      </c>
      <c r="M12" s="504">
        <v>2.33</v>
      </c>
      <c r="N12" s="504">
        <v>1.7310000000000001</v>
      </c>
      <c r="O12" s="504">
        <v>1.68</v>
      </c>
      <c r="P12" s="504">
        <v>1.524</v>
      </c>
    </row>
    <row r="13" spans="1:16" x14ac:dyDescent="0.3">
      <c r="H13" s="203" t="s">
        <v>455</v>
      </c>
      <c r="I13" s="203" t="s">
        <v>456</v>
      </c>
      <c r="J13" s="503">
        <v>125.322</v>
      </c>
      <c r="K13" s="503">
        <v>162.19999999999999</v>
      </c>
      <c r="L13" s="503">
        <v>187.57300000000001</v>
      </c>
      <c r="M13" s="504">
        <v>215.834</v>
      </c>
      <c r="N13" s="504">
        <v>212.833</v>
      </c>
      <c r="O13" s="504">
        <v>213.56800000000001</v>
      </c>
      <c r="P13" s="504">
        <v>214.99600000000001</v>
      </c>
    </row>
    <row r="14" spans="1:16" x14ac:dyDescent="0.3">
      <c r="H14" s="203" t="s">
        <v>477</v>
      </c>
      <c r="I14" s="203" t="s">
        <v>478</v>
      </c>
      <c r="J14" s="503">
        <v>3.7210000000000001</v>
      </c>
      <c r="K14" s="503">
        <v>4.3</v>
      </c>
      <c r="L14" s="504">
        <v>3.8540000000000001</v>
      </c>
      <c r="M14" s="504">
        <v>4.1769999999999996</v>
      </c>
      <c r="N14" s="504">
        <v>4.2169999999999996</v>
      </c>
      <c r="O14" s="504">
        <v>4.2850000000000001</v>
      </c>
      <c r="P14" s="504">
        <v>4.3070000000000004</v>
      </c>
    </row>
    <row r="15" spans="1:16" x14ac:dyDescent="0.3">
      <c r="H15" s="1"/>
      <c r="I15" s="1"/>
      <c r="J15" s="1"/>
      <c r="K15" s="1"/>
      <c r="L15" s="1"/>
      <c r="M15" s="1"/>
      <c r="N15" s="1"/>
      <c r="O15" s="1"/>
    </row>
    <row r="16" spans="1:16" x14ac:dyDescent="0.3">
      <c r="H16" s="1"/>
      <c r="I16" s="1"/>
      <c r="J16" s="244"/>
      <c r="K16" s="244"/>
      <c r="L16" s="244"/>
      <c r="M16" s="244"/>
      <c r="N16" s="244"/>
      <c r="O16" s="244"/>
      <c r="P16" s="244"/>
    </row>
    <row r="17" spans="8:16" x14ac:dyDescent="0.3">
      <c r="H17" s="234"/>
      <c r="I17" s="234"/>
      <c r="J17" s="244"/>
      <c r="K17" s="244"/>
      <c r="L17" s="244"/>
      <c r="M17" s="244"/>
      <c r="N17" s="244"/>
      <c r="O17" s="244"/>
      <c r="P17" s="244"/>
    </row>
    <row r="18" spans="8:16" x14ac:dyDescent="0.3">
      <c r="H18" s="234"/>
      <c r="I18" s="234"/>
      <c r="J18" s="244"/>
      <c r="K18" s="244"/>
      <c r="L18" s="244"/>
      <c r="M18" s="244"/>
      <c r="N18" s="244"/>
      <c r="O18" s="244"/>
      <c r="P18" s="244"/>
    </row>
    <row r="19" spans="8:16" x14ac:dyDescent="0.3">
      <c r="H19" s="234"/>
      <c r="I19" s="234"/>
      <c r="J19" s="244"/>
      <c r="K19" s="244"/>
      <c r="L19" s="244"/>
      <c r="M19" s="244"/>
      <c r="N19" s="244"/>
      <c r="O19" s="244"/>
      <c r="P19" s="244"/>
    </row>
    <row r="20" spans="8:16" x14ac:dyDescent="0.3">
      <c r="H20" s="234"/>
      <c r="I20" s="234"/>
      <c r="J20" s="244"/>
      <c r="K20" s="244"/>
      <c r="L20" s="244"/>
      <c r="M20" s="244"/>
      <c r="N20" s="244"/>
      <c r="O20" s="244"/>
      <c r="P20" s="244"/>
    </row>
    <row r="21" spans="8:16" x14ac:dyDescent="0.3">
      <c r="H21" s="1"/>
      <c r="I21" s="1"/>
      <c r="J21" s="1"/>
      <c r="K21" s="1"/>
      <c r="L21" s="1"/>
      <c r="M21" s="1"/>
      <c r="N21" s="1"/>
      <c r="O21" s="505"/>
    </row>
    <row r="22" spans="8:16" x14ac:dyDescent="0.3">
      <c r="H22" s="1"/>
      <c r="I22" s="200"/>
      <c r="J22" s="200"/>
      <c r="K22" s="200"/>
      <c r="L22" s="200"/>
      <c r="M22" s="200"/>
      <c r="N22" s="200"/>
      <c r="O22" s="506"/>
    </row>
    <row r="23" spans="8:16" x14ac:dyDescent="0.3">
      <c r="I23" s="503"/>
      <c r="J23" s="503"/>
      <c r="K23" s="503"/>
      <c r="L23" s="503"/>
      <c r="M23" s="503"/>
      <c r="N23" s="503"/>
      <c r="O23" s="505"/>
    </row>
    <row r="24" spans="8:16" x14ac:dyDescent="0.3">
      <c r="I24" s="503"/>
      <c r="J24" s="503"/>
      <c r="K24" s="503"/>
      <c r="L24" s="503"/>
      <c r="M24" s="503"/>
      <c r="N24" s="504"/>
      <c r="O24" s="505"/>
    </row>
    <row r="25" spans="8:16" x14ac:dyDescent="0.3">
      <c r="I25" s="503"/>
      <c r="J25" s="503"/>
      <c r="K25" s="503"/>
      <c r="L25" s="503"/>
      <c r="M25" s="503"/>
      <c r="N25" s="504"/>
      <c r="O25" s="505"/>
    </row>
    <row r="26" spans="8:16" x14ac:dyDescent="0.3">
      <c r="I26" s="503"/>
      <c r="J26" s="503"/>
      <c r="K26" s="503"/>
      <c r="L26" s="503"/>
      <c r="M26" s="503"/>
      <c r="N26" s="503"/>
      <c r="O26" s="505"/>
    </row>
    <row r="27" spans="8:16" x14ac:dyDescent="0.3">
      <c r="I27" s="503"/>
      <c r="J27" s="503"/>
      <c r="K27" s="503"/>
      <c r="L27" s="503"/>
      <c r="M27" s="503"/>
      <c r="N27" s="504"/>
      <c r="O27" s="505"/>
    </row>
    <row r="28" spans="8:16" x14ac:dyDescent="0.3">
      <c r="H28" s="1"/>
      <c r="I28" s="1"/>
      <c r="J28" s="1"/>
      <c r="K28" s="1"/>
      <c r="L28" s="1"/>
      <c r="M28" s="1"/>
      <c r="N28" s="1"/>
      <c r="O28" s="505"/>
    </row>
    <row r="29" spans="8:16" x14ac:dyDescent="0.3">
      <c r="H29" s="1"/>
      <c r="I29" s="1"/>
      <c r="J29" s="1"/>
      <c r="K29" s="1"/>
      <c r="L29" s="1"/>
      <c r="M29" s="1"/>
      <c r="N29" s="1"/>
      <c r="O29" s="505"/>
    </row>
    <row r="30" spans="8:16" x14ac:dyDescent="0.3">
      <c r="H30" s="1"/>
      <c r="I30" s="1"/>
      <c r="J30" s="1"/>
      <c r="K30" s="1"/>
      <c r="L30" s="1"/>
      <c r="M30" s="1"/>
      <c r="N30" s="1"/>
      <c r="O30" s="505"/>
    </row>
    <row r="31" spans="8:16" x14ac:dyDescent="0.3">
      <c r="H31" s="1"/>
      <c r="I31" s="1"/>
      <c r="J31" s="1"/>
      <c r="K31" s="1"/>
      <c r="L31" s="1"/>
      <c r="M31" s="1"/>
      <c r="N31" s="1"/>
      <c r="O31" s="505"/>
    </row>
    <row r="32" spans="8:16" x14ac:dyDescent="0.3">
      <c r="H32" s="1"/>
      <c r="I32" s="200"/>
      <c r="J32" s="200"/>
      <c r="K32" s="200"/>
      <c r="L32" s="200"/>
      <c r="M32" s="200"/>
      <c r="N32" s="200"/>
      <c r="O32" s="505"/>
    </row>
    <row r="33" spans="8:15" x14ac:dyDescent="0.3">
      <c r="H33" s="203"/>
      <c r="I33" s="503"/>
      <c r="J33" s="503"/>
      <c r="K33" s="503"/>
      <c r="L33" s="503"/>
      <c r="M33" s="503"/>
      <c r="N33" s="503"/>
      <c r="O33" s="505"/>
    </row>
    <row r="34" spans="8:15" x14ac:dyDescent="0.3">
      <c r="H34" s="203"/>
      <c r="I34" s="503"/>
      <c r="J34" s="503"/>
      <c r="K34" s="503"/>
      <c r="L34" s="503"/>
      <c r="M34" s="503"/>
      <c r="N34" s="503"/>
    </row>
    <row r="35" spans="8:15" x14ac:dyDescent="0.3">
      <c r="H35" s="203"/>
      <c r="I35" s="503"/>
      <c r="J35" s="503"/>
      <c r="K35" s="503"/>
      <c r="L35" s="503"/>
      <c r="M35" s="503"/>
      <c r="N35" s="503"/>
    </row>
    <row r="36" spans="8:15" x14ac:dyDescent="0.3">
      <c r="H36" s="203"/>
      <c r="I36" s="503"/>
      <c r="J36" s="503"/>
      <c r="K36" s="503"/>
      <c r="L36" s="503"/>
      <c r="M36" s="503"/>
      <c r="N36" s="503"/>
    </row>
    <row r="37" spans="8:15" x14ac:dyDescent="0.3">
      <c r="H37" s="234"/>
      <c r="I37" s="234"/>
      <c r="J37" s="234"/>
      <c r="K37" s="234"/>
      <c r="L37" s="234"/>
      <c r="M37" s="234"/>
      <c r="N37" s="234"/>
    </row>
    <row r="38" spans="8:15" x14ac:dyDescent="0.3">
      <c r="H38" s="234"/>
      <c r="I38" s="234"/>
      <c r="J38" s="234"/>
      <c r="K38" s="234"/>
      <c r="L38" s="234"/>
      <c r="M38" s="234"/>
      <c r="N38" s="234"/>
    </row>
    <row r="39" spans="8:15" x14ac:dyDescent="0.3">
      <c r="H39" s="234"/>
      <c r="I39" s="234"/>
      <c r="J39" s="234"/>
      <c r="K39" s="234"/>
      <c r="L39" s="234"/>
      <c r="M39" s="234"/>
      <c r="N39" s="234"/>
    </row>
  </sheetData>
  <mergeCells count="1">
    <mergeCell ref="H1:J1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0"/>
  <dimension ref="A1:X39"/>
  <sheetViews>
    <sheetView zoomScale="120" zoomScaleNormal="120" workbookViewId="0"/>
  </sheetViews>
  <sheetFormatPr defaultColWidth="8.6640625" defaultRowHeight="10.199999999999999" x14ac:dyDescent="0.2"/>
  <cols>
    <col min="1" max="7" width="8.6640625" style="277"/>
    <col min="8" max="9" width="8" style="277" customWidth="1"/>
    <col min="10" max="11" width="4.6640625" style="277" bestFit="1" customWidth="1"/>
    <col min="12" max="13" width="4.88671875" style="277" bestFit="1" customWidth="1"/>
    <col min="14" max="14" width="4.6640625" style="277" bestFit="1" customWidth="1"/>
    <col min="15" max="17" width="4.88671875" style="277" bestFit="1" customWidth="1"/>
    <col min="18" max="19" width="4.6640625" style="277" bestFit="1" customWidth="1"/>
    <col min="20" max="21" width="4.88671875" style="277" bestFit="1" customWidth="1"/>
    <col min="22" max="22" width="4.6640625" style="277" bestFit="1" customWidth="1"/>
    <col min="23" max="24" width="4.88671875" style="277" bestFit="1" customWidth="1"/>
    <col min="25" max="16384" width="8.6640625" style="277"/>
  </cols>
  <sheetData>
    <row r="1" spans="1:24" x14ac:dyDescent="0.2">
      <c r="A1" s="275" t="s">
        <v>4</v>
      </c>
      <c r="B1" s="276" t="s">
        <v>274</v>
      </c>
      <c r="J1" s="278" t="s">
        <v>6</v>
      </c>
      <c r="K1" s="279"/>
      <c r="L1" s="279"/>
      <c r="M1" s="279"/>
    </row>
    <row r="2" spans="1:24" x14ac:dyDescent="0.2">
      <c r="A2" s="275" t="s">
        <v>7</v>
      </c>
      <c r="B2" s="276" t="s">
        <v>275</v>
      </c>
    </row>
    <row r="3" spans="1:24" x14ac:dyDescent="0.2">
      <c r="A3" s="277" t="s">
        <v>9</v>
      </c>
      <c r="B3" s="127" t="s">
        <v>10</v>
      </c>
    </row>
    <row r="4" spans="1:24" x14ac:dyDescent="0.2">
      <c r="A4" s="277" t="s">
        <v>11</v>
      </c>
      <c r="B4" s="127" t="s">
        <v>12</v>
      </c>
    </row>
    <row r="5" spans="1:24" x14ac:dyDescent="0.2">
      <c r="A5" s="277" t="s">
        <v>13</v>
      </c>
    </row>
    <row r="6" spans="1:24" x14ac:dyDescent="0.2">
      <c r="A6" s="277" t="s">
        <v>15</v>
      </c>
    </row>
    <row r="7" spans="1:24" x14ac:dyDescent="0.2">
      <c r="J7" s="280" t="s">
        <v>29</v>
      </c>
      <c r="K7" s="280" t="s">
        <v>30</v>
      </c>
      <c r="L7" s="280" t="s">
        <v>31</v>
      </c>
      <c r="M7" s="280" t="s">
        <v>32</v>
      </c>
      <c r="N7" s="280" t="s">
        <v>33</v>
      </c>
      <c r="O7" s="280" t="s">
        <v>34</v>
      </c>
      <c r="P7" s="280" t="s">
        <v>35</v>
      </c>
      <c r="Q7" s="280" t="s">
        <v>36</v>
      </c>
      <c r="R7" s="280" t="s">
        <v>37</v>
      </c>
      <c r="S7" s="280" t="s">
        <v>38</v>
      </c>
      <c r="T7" s="280" t="s">
        <v>39</v>
      </c>
      <c r="U7" s="280" t="s">
        <v>40</v>
      </c>
      <c r="V7" s="280" t="s">
        <v>41</v>
      </c>
      <c r="W7" s="280" t="s">
        <v>42</v>
      </c>
      <c r="X7" s="280" t="s">
        <v>43</v>
      </c>
    </row>
    <row r="8" spans="1:24" x14ac:dyDescent="0.2">
      <c r="J8" s="280" t="s">
        <v>44</v>
      </c>
      <c r="K8" s="280" t="s">
        <v>276</v>
      </c>
      <c r="L8" s="280" t="s">
        <v>277</v>
      </c>
      <c r="M8" s="280" t="s">
        <v>111</v>
      </c>
      <c r="N8" s="280" t="s">
        <v>48</v>
      </c>
      <c r="O8" s="280" t="s">
        <v>278</v>
      </c>
      <c r="P8" s="280" t="s">
        <v>279</v>
      </c>
      <c r="Q8" s="280" t="s">
        <v>112</v>
      </c>
      <c r="R8" s="280" t="s">
        <v>52</v>
      </c>
      <c r="S8" s="280" t="s">
        <v>280</v>
      </c>
      <c r="T8" s="280" t="s">
        <v>281</v>
      </c>
      <c r="U8" s="280" t="s">
        <v>113</v>
      </c>
      <c r="V8" s="280" t="s">
        <v>56</v>
      </c>
      <c r="W8" s="280" t="s">
        <v>282</v>
      </c>
      <c r="X8" s="280" t="s">
        <v>283</v>
      </c>
    </row>
    <row r="9" spans="1:24" x14ac:dyDescent="0.2">
      <c r="H9" s="277" t="s">
        <v>284</v>
      </c>
      <c r="I9" s="277" t="s">
        <v>285</v>
      </c>
      <c r="J9" s="281">
        <v>0.09</v>
      </c>
      <c r="K9" s="281">
        <v>0.16</v>
      </c>
      <c r="L9" s="281">
        <v>0.27</v>
      </c>
      <c r="M9" s="281">
        <v>0.32</v>
      </c>
      <c r="N9" s="281">
        <v>0.18</v>
      </c>
      <c r="O9" s="281">
        <v>0.28000000000000003</v>
      </c>
      <c r="P9" s="281">
        <v>0.4</v>
      </c>
      <c r="Q9" s="281">
        <v>0.39</v>
      </c>
      <c r="R9" s="281">
        <v>7.0000000000000007E-2</v>
      </c>
      <c r="S9" s="281">
        <v>0.19</v>
      </c>
      <c r="T9" s="281">
        <v>0.28000000000000003</v>
      </c>
      <c r="U9" s="281">
        <v>0.33</v>
      </c>
      <c r="V9" s="281">
        <v>0.1</v>
      </c>
      <c r="W9" s="281">
        <v>0.31</v>
      </c>
      <c r="X9" s="281">
        <v>0.33</v>
      </c>
    </row>
    <row r="10" spans="1:24" x14ac:dyDescent="0.2">
      <c r="H10" s="277" t="s">
        <v>117</v>
      </c>
      <c r="I10" s="277" t="s">
        <v>118</v>
      </c>
      <c r="J10" s="282">
        <v>7.7000000000000002E-3</v>
      </c>
      <c r="K10" s="282">
        <v>1.34E-2</v>
      </c>
      <c r="L10" s="282">
        <v>2.1399999999999999E-2</v>
      </c>
      <c r="M10" s="282">
        <v>2.58E-2</v>
      </c>
      <c r="N10" s="282">
        <v>1.3100000000000001E-2</v>
      </c>
      <c r="O10" s="282">
        <v>2.0500000000000001E-2</v>
      </c>
      <c r="P10" s="282">
        <v>2.9399999999999999E-2</v>
      </c>
      <c r="Q10" s="282">
        <v>2.7900000000000001E-2</v>
      </c>
      <c r="R10" s="282">
        <v>4.4999999999999997E-3</v>
      </c>
      <c r="S10" s="282">
        <v>1.1599999999999999E-2</v>
      </c>
      <c r="T10" s="282">
        <v>1.6899999999999998E-2</v>
      </c>
      <c r="U10" s="282">
        <v>1.9699999999999999E-2</v>
      </c>
      <c r="V10" s="282">
        <v>5.4999999999999997E-3</v>
      </c>
      <c r="W10" s="282">
        <v>1.7000000000000001E-2</v>
      </c>
      <c r="X10" s="282">
        <v>1.8100000000000002E-2</v>
      </c>
    </row>
    <row r="11" spans="1:24" x14ac:dyDescent="0.2">
      <c r="H11" s="277" t="s">
        <v>119</v>
      </c>
      <c r="I11" s="277" t="s">
        <v>120</v>
      </c>
      <c r="J11" s="282">
        <v>4.5999999999999999E-2</v>
      </c>
      <c r="K11" s="282">
        <v>7.8600000000000003E-2</v>
      </c>
      <c r="L11" s="282">
        <v>0.12379999999999999</v>
      </c>
      <c r="M11" s="282">
        <v>0.14680000000000001</v>
      </c>
      <c r="N11" s="282">
        <v>7.2599999999999998E-2</v>
      </c>
      <c r="O11" s="282">
        <v>0.11310000000000001</v>
      </c>
      <c r="P11" s="282">
        <v>0.16170000000000001</v>
      </c>
      <c r="Q11" s="282">
        <v>0.15479999999999999</v>
      </c>
      <c r="R11" s="282">
        <v>2.69E-2</v>
      </c>
      <c r="S11" s="282">
        <v>7.1199999999999999E-2</v>
      </c>
      <c r="T11" s="282">
        <v>0.1061</v>
      </c>
      <c r="U11" s="282">
        <v>0.12640000000000001</v>
      </c>
      <c r="V11" s="282">
        <v>4.0800000000000003E-2</v>
      </c>
      <c r="W11" s="282">
        <v>0.12809999999999999</v>
      </c>
      <c r="X11" s="282">
        <v>0.13830000000000001</v>
      </c>
    </row>
    <row r="13" spans="1:24" x14ac:dyDescent="0.2"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</row>
    <row r="14" spans="1:24" ht="14.4" x14ac:dyDescent="0.3"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4"/>
      <c r="V14" s="284"/>
      <c r="W14" s="284"/>
      <c r="X14" s="284"/>
    </row>
    <row r="15" spans="1:24" ht="14.4" x14ac:dyDescent="0.3"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4"/>
      <c r="V15" s="284"/>
      <c r="W15" s="284"/>
      <c r="X15" s="284"/>
    </row>
    <row r="16" spans="1:24" ht="14.4" x14ac:dyDescent="0.3">
      <c r="U16" s="285"/>
      <c r="V16" s="285"/>
    </row>
    <row r="39" spans="7:7" ht="14.4" x14ac:dyDescent="0.3">
      <c r="G39" s="286"/>
    </row>
  </sheetData>
  <hyperlinks>
    <hyperlink ref="J1" location="Tartalom_Index!A1" display="Vissza a Tartalomra / Return to the Index"/>
    <hyperlink ref="J1:M1" location="Перелік_Index!A1" display="Повернутися до переліку / Return to the Index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1"/>
  <dimension ref="A1:Q17"/>
  <sheetViews>
    <sheetView showGridLines="0" zoomScale="120" zoomScaleNormal="120" workbookViewId="0"/>
  </sheetViews>
  <sheetFormatPr defaultColWidth="9.109375" defaultRowHeight="14.4" x14ac:dyDescent="0.3"/>
  <cols>
    <col min="1" max="10" width="9.109375" style="306"/>
    <col min="11" max="11" width="11.109375" style="306" customWidth="1"/>
    <col min="12" max="12" width="13.88671875" style="306" customWidth="1"/>
    <col min="13" max="13" width="12.44140625" style="306" customWidth="1"/>
    <col min="14" max="16384" width="9.109375" style="306"/>
  </cols>
  <sheetData>
    <row r="1" spans="1:17" x14ac:dyDescent="0.3">
      <c r="A1" s="335" t="s">
        <v>4</v>
      </c>
      <c r="B1" s="198" t="s">
        <v>346</v>
      </c>
      <c r="N1" s="529" t="s">
        <v>6</v>
      </c>
      <c r="O1" s="530"/>
      <c r="P1" s="530"/>
      <c r="Q1" s="530"/>
    </row>
    <row r="2" spans="1:17" x14ac:dyDescent="0.3">
      <c r="A2" s="335" t="s">
        <v>7</v>
      </c>
      <c r="B2" s="198" t="s">
        <v>347</v>
      </c>
    </row>
    <row r="3" spans="1:17" x14ac:dyDescent="0.3">
      <c r="A3" s="1" t="s">
        <v>9</v>
      </c>
      <c r="B3" s="127" t="s">
        <v>10</v>
      </c>
    </row>
    <row r="4" spans="1:17" x14ac:dyDescent="0.3">
      <c r="A4" s="1" t="s">
        <v>11</v>
      </c>
      <c r="B4" s="127" t="s">
        <v>12</v>
      </c>
    </row>
    <row r="5" spans="1:17" s="336" customFormat="1" ht="14.25" customHeight="1" x14ac:dyDescent="0.2">
      <c r="A5" s="1" t="s">
        <v>13</v>
      </c>
      <c r="B5" s="4" t="s">
        <v>348</v>
      </c>
    </row>
    <row r="6" spans="1:17" x14ac:dyDescent="0.3">
      <c r="A6" s="1" t="s">
        <v>15</v>
      </c>
      <c r="B6" s="4" t="s">
        <v>349</v>
      </c>
      <c r="C6" s="336"/>
      <c r="D6" s="336"/>
      <c r="E6" s="336"/>
      <c r="F6" s="336"/>
      <c r="G6" s="336"/>
      <c r="H6" s="336"/>
      <c r="I6" s="336"/>
    </row>
    <row r="7" spans="1:17" x14ac:dyDescent="0.3">
      <c r="A7" s="1"/>
      <c r="C7" s="336"/>
      <c r="D7" s="336"/>
      <c r="E7" s="336"/>
      <c r="F7" s="336"/>
      <c r="G7" s="336"/>
      <c r="H7" s="336"/>
      <c r="I7" s="336"/>
    </row>
    <row r="8" spans="1:17" x14ac:dyDescent="0.3">
      <c r="A8" s="1"/>
      <c r="J8" s="291"/>
      <c r="K8" s="337" t="s">
        <v>350</v>
      </c>
      <c r="L8" s="337" t="s">
        <v>351</v>
      </c>
    </row>
    <row r="9" spans="1:17" x14ac:dyDescent="0.3">
      <c r="A9" s="1"/>
      <c r="J9" s="338"/>
      <c r="K9" s="339" t="s">
        <v>352</v>
      </c>
      <c r="L9" s="339" t="s">
        <v>353</v>
      </c>
    </row>
    <row r="10" spans="1:17" x14ac:dyDescent="0.3">
      <c r="J10" s="338" t="s">
        <v>354</v>
      </c>
      <c r="K10" s="340">
        <v>3</v>
      </c>
      <c r="L10" s="341">
        <v>0.14770890950000001</v>
      </c>
      <c r="M10" s="342"/>
      <c r="N10" s="342"/>
    </row>
    <row r="11" spans="1:17" x14ac:dyDescent="0.3">
      <c r="J11" s="338" t="s">
        <v>355</v>
      </c>
      <c r="K11" s="340">
        <v>3</v>
      </c>
      <c r="L11" s="341">
        <v>0.23473022461999998</v>
      </c>
      <c r="M11" s="342"/>
      <c r="N11" s="342"/>
    </row>
    <row r="12" spans="1:17" x14ac:dyDescent="0.3">
      <c r="J12" s="338" t="s">
        <v>356</v>
      </c>
      <c r="K12" s="340">
        <v>113</v>
      </c>
      <c r="L12" s="341">
        <v>64.311748380950007</v>
      </c>
      <c r="M12" s="342"/>
      <c r="N12" s="342"/>
    </row>
    <row r="13" spans="1:17" x14ac:dyDescent="0.3">
      <c r="J13" s="338" t="s">
        <v>357</v>
      </c>
      <c r="K13" s="340">
        <v>17</v>
      </c>
      <c r="L13" s="341">
        <v>6.1748426354800001</v>
      </c>
      <c r="M13" s="342"/>
      <c r="N13" s="342"/>
    </row>
    <row r="14" spans="1:17" x14ac:dyDescent="0.3">
      <c r="K14" s="343"/>
    </row>
    <row r="15" spans="1:17" x14ac:dyDescent="0.3">
      <c r="N15" s="342"/>
    </row>
    <row r="16" spans="1:17" x14ac:dyDescent="0.3">
      <c r="N16" s="342"/>
    </row>
    <row r="17" spans="14:14" x14ac:dyDescent="0.3">
      <c r="N17" s="342"/>
    </row>
  </sheetData>
  <mergeCells count="1">
    <mergeCell ref="N1:Q1"/>
  </mergeCells>
  <hyperlinks>
    <hyperlink ref="N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2"/>
  <dimension ref="A1:Y29"/>
  <sheetViews>
    <sheetView showGridLines="0" zoomScale="120" zoomScaleNormal="120" workbookViewId="0"/>
  </sheetViews>
  <sheetFormatPr defaultColWidth="9.33203125" defaultRowHeight="15.6" x14ac:dyDescent="0.3"/>
  <cols>
    <col min="1" max="1" width="10.6640625" style="178" customWidth="1"/>
    <col min="2" max="4" width="9.33203125" style="178"/>
    <col min="5" max="5" width="10.6640625" style="178" customWidth="1"/>
    <col min="6" max="6" width="14.33203125" style="182" customWidth="1"/>
    <col min="7" max="7" width="19.21875" style="189" customWidth="1"/>
    <col min="8" max="8" width="15.44140625" style="189" customWidth="1"/>
    <col min="9" max="9" width="4.33203125" style="195" bestFit="1" customWidth="1"/>
    <col min="10" max="10" width="9.6640625" style="189" customWidth="1"/>
    <col min="11" max="12" width="4.33203125" style="195" bestFit="1" customWidth="1"/>
    <col min="13" max="14" width="4.33203125" style="196" bestFit="1" customWidth="1"/>
    <col min="15" max="15" width="4.33203125" style="182" bestFit="1" customWidth="1"/>
    <col min="16" max="16" width="16.6640625" style="178" customWidth="1"/>
    <col min="17" max="17" width="16.6640625" style="181" customWidth="1"/>
    <col min="18" max="18" width="16.33203125" style="178" customWidth="1"/>
    <col min="19" max="19" width="17.33203125" style="178" customWidth="1"/>
    <col min="20" max="22" width="13.6640625" style="178" customWidth="1"/>
    <col min="23" max="23" width="11.44140625" style="178" customWidth="1"/>
    <col min="24" max="24" width="42.33203125" style="178" customWidth="1"/>
    <col min="25" max="25" width="15.6640625" style="178" customWidth="1"/>
    <col min="26" max="16384" width="9.33203125" style="178"/>
  </cols>
  <sheetData>
    <row r="1" spans="1:25" s="96" customFormat="1" ht="10.5" customHeight="1" x14ac:dyDescent="0.2">
      <c r="A1" s="6" t="s">
        <v>4</v>
      </c>
      <c r="B1" s="95" t="s">
        <v>101</v>
      </c>
      <c r="F1" s="97"/>
      <c r="G1" s="97"/>
      <c r="J1" s="199" t="s">
        <v>6</v>
      </c>
      <c r="K1" s="123"/>
    </row>
    <row r="2" spans="1:25" s="120" customFormat="1" ht="10.5" customHeight="1" x14ac:dyDescent="0.2">
      <c r="A2" s="6" t="s">
        <v>7</v>
      </c>
      <c r="B2" s="119" t="s">
        <v>102</v>
      </c>
      <c r="F2" s="125"/>
      <c r="G2" s="125"/>
      <c r="H2" s="125"/>
    </row>
    <row r="3" spans="1:25" s="120" customFormat="1" ht="10.5" customHeight="1" x14ac:dyDescent="0.2">
      <c r="A3" s="127" t="s">
        <v>9</v>
      </c>
      <c r="B3" s="120" t="s">
        <v>10</v>
      </c>
      <c r="F3" s="125"/>
      <c r="G3" s="125"/>
      <c r="H3" s="125"/>
    </row>
    <row r="4" spans="1:25" s="120" customFormat="1" ht="10.5" customHeight="1" x14ac:dyDescent="0.2">
      <c r="A4" s="127" t="s">
        <v>11</v>
      </c>
      <c r="B4" s="120" t="s">
        <v>12</v>
      </c>
      <c r="F4" s="125"/>
      <c r="G4" s="125"/>
      <c r="H4" s="125"/>
    </row>
    <row r="5" spans="1:25" s="120" customFormat="1" ht="10.5" customHeight="1" x14ac:dyDescent="0.2">
      <c r="A5" s="129" t="s">
        <v>13</v>
      </c>
      <c r="B5" s="154"/>
      <c r="F5" s="125"/>
      <c r="G5" s="125"/>
      <c r="H5" s="125"/>
    </row>
    <row r="6" spans="1:25" s="120" customFormat="1" ht="10.5" customHeight="1" x14ac:dyDescent="0.2">
      <c r="A6" s="129" t="s">
        <v>15</v>
      </c>
      <c r="B6" s="176"/>
      <c r="F6" s="125"/>
      <c r="H6" s="125"/>
      <c r="I6" s="177"/>
      <c r="J6" s="177"/>
      <c r="K6" s="177"/>
      <c r="L6" s="177"/>
      <c r="M6" s="177"/>
      <c r="N6" s="177"/>
    </row>
    <row r="7" spans="1:25" ht="15" customHeight="1" x14ac:dyDescent="0.3">
      <c r="F7" s="179"/>
      <c r="G7" s="107"/>
      <c r="H7" s="106"/>
      <c r="I7" s="180"/>
      <c r="J7" s="180"/>
      <c r="K7" s="180"/>
      <c r="L7" s="180"/>
      <c r="M7" s="180"/>
      <c r="N7" s="180"/>
      <c r="O7" s="180"/>
    </row>
    <row r="8" spans="1:25" s="182" customFormat="1" x14ac:dyDescent="0.3">
      <c r="E8" s="178"/>
      <c r="G8" s="173"/>
      <c r="H8" s="183"/>
      <c r="I8" s="113" t="s">
        <v>66</v>
      </c>
      <c r="J8" s="113" t="s">
        <v>67</v>
      </c>
      <c r="K8" s="113" t="s">
        <v>68</v>
      </c>
      <c r="L8" s="113" t="s">
        <v>69</v>
      </c>
      <c r="M8" s="113" t="s">
        <v>70</v>
      </c>
      <c r="N8" s="113" t="s">
        <v>71</v>
      </c>
      <c r="O8" s="113" t="s">
        <v>72</v>
      </c>
      <c r="P8" s="184"/>
      <c r="Q8" s="185"/>
      <c r="R8" s="184"/>
      <c r="S8" s="184"/>
      <c r="T8" s="184"/>
      <c r="U8" s="184"/>
      <c r="V8" s="178"/>
      <c r="W8" s="178"/>
      <c r="X8" s="178"/>
      <c r="Y8" s="178"/>
    </row>
    <row r="9" spans="1:25" s="182" customFormat="1" x14ac:dyDescent="0.3">
      <c r="E9" s="178"/>
      <c r="G9" s="186" t="s">
        <v>103</v>
      </c>
      <c r="H9" s="9" t="s">
        <v>104</v>
      </c>
      <c r="I9" s="187">
        <v>1.6</v>
      </c>
      <c r="J9" s="187">
        <v>1.9</v>
      </c>
      <c r="K9" s="187">
        <v>2</v>
      </c>
      <c r="L9" s="187">
        <v>1.91</v>
      </c>
      <c r="M9" s="187">
        <v>1.5</v>
      </c>
      <c r="N9" s="187">
        <v>1.45</v>
      </c>
      <c r="O9" s="187">
        <v>1.31</v>
      </c>
      <c r="P9" s="184"/>
      <c r="Q9" s="185"/>
      <c r="R9" s="184"/>
      <c r="S9" s="184"/>
      <c r="T9" s="184"/>
      <c r="U9" s="184"/>
      <c r="V9" s="178"/>
      <c r="W9" s="178"/>
      <c r="X9" s="178"/>
      <c r="Y9" s="178"/>
    </row>
    <row r="10" spans="1:25" s="182" customFormat="1" x14ac:dyDescent="0.3">
      <c r="E10" s="178"/>
      <c r="G10" s="186" t="s">
        <v>105</v>
      </c>
      <c r="H10" s="9" t="s">
        <v>106</v>
      </c>
      <c r="I10" s="187">
        <v>0.7</v>
      </c>
      <c r="J10" s="187">
        <v>0.6</v>
      </c>
      <c r="K10" s="187">
        <v>0.3</v>
      </c>
      <c r="L10" s="187">
        <v>0.42</v>
      </c>
      <c r="M10" s="187">
        <v>0.23</v>
      </c>
      <c r="N10" s="187">
        <v>0.23</v>
      </c>
      <c r="O10" s="187">
        <v>0.22</v>
      </c>
      <c r="P10" s="184"/>
      <c r="Q10" s="185"/>
      <c r="R10" s="184"/>
      <c r="S10" s="184"/>
      <c r="T10" s="184"/>
      <c r="U10" s="184"/>
      <c r="V10" s="178"/>
      <c r="W10" s="178"/>
      <c r="X10" s="178"/>
      <c r="Y10" s="178"/>
    </row>
    <row r="11" spans="1:25" s="182" customFormat="1" x14ac:dyDescent="0.3">
      <c r="E11" s="178"/>
      <c r="G11" s="9" t="s">
        <v>107</v>
      </c>
      <c r="H11" s="9" t="s">
        <v>108</v>
      </c>
      <c r="I11" s="188">
        <v>0.25</v>
      </c>
      <c r="J11" s="188">
        <v>0.25159999999999999</v>
      </c>
      <c r="K11" s="188">
        <v>0.22700000000000001</v>
      </c>
      <c r="L11" s="188">
        <v>0.22070000000000001</v>
      </c>
      <c r="M11" s="188">
        <v>0.19589999999999999</v>
      </c>
      <c r="N11" s="188">
        <v>0.18029999999999999</v>
      </c>
      <c r="O11" s="188">
        <v>0.16800000000000001</v>
      </c>
      <c r="P11" s="184"/>
      <c r="Q11" s="185"/>
      <c r="R11" s="184"/>
      <c r="S11" s="184"/>
      <c r="T11" s="184"/>
      <c r="U11" s="184"/>
      <c r="V11" s="178"/>
      <c r="W11" s="178"/>
      <c r="X11" s="178"/>
      <c r="Y11" s="178"/>
    </row>
    <row r="12" spans="1:25" s="182" customFormat="1" x14ac:dyDescent="0.3">
      <c r="A12" s="34"/>
      <c r="E12" s="178"/>
      <c r="G12" s="189"/>
      <c r="H12" s="189"/>
      <c r="I12" s="190"/>
      <c r="J12" s="190"/>
      <c r="K12" s="190"/>
      <c r="L12" s="191"/>
      <c r="M12" s="191"/>
      <c r="N12" s="191"/>
      <c r="O12" s="190"/>
      <c r="P12" s="184"/>
      <c r="Q12" s="185"/>
      <c r="R12" s="184"/>
      <c r="S12" s="184"/>
      <c r="T12" s="184"/>
      <c r="U12" s="184"/>
      <c r="V12" s="178"/>
      <c r="W12" s="178"/>
      <c r="X12" s="178"/>
      <c r="Y12" s="178"/>
    </row>
    <row r="13" spans="1:25" s="182" customFormat="1" x14ac:dyDescent="0.3">
      <c r="E13" s="178"/>
      <c r="I13" s="192"/>
      <c r="J13" s="192"/>
      <c r="K13" s="192"/>
      <c r="L13" s="193"/>
      <c r="M13" s="193"/>
      <c r="N13" s="193"/>
      <c r="O13" s="193"/>
      <c r="P13" s="184"/>
      <c r="Q13" s="185"/>
      <c r="R13" s="184"/>
      <c r="S13" s="184"/>
      <c r="T13" s="184"/>
      <c r="U13" s="184"/>
      <c r="V13" s="178"/>
      <c r="W13" s="178"/>
      <c r="X13" s="178"/>
      <c r="Y13" s="178"/>
    </row>
    <row r="14" spans="1:25" x14ac:dyDescent="0.3">
      <c r="I14" s="194"/>
      <c r="K14" s="194"/>
      <c r="L14" s="193"/>
      <c r="M14" s="193"/>
      <c r="N14" s="193"/>
      <c r="O14" s="193"/>
      <c r="P14" s="184"/>
      <c r="Q14" s="185"/>
      <c r="R14" s="184"/>
      <c r="S14" s="184"/>
      <c r="T14" s="184"/>
      <c r="U14" s="184"/>
    </row>
    <row r="15" spans="1:25" x14ac:dyDescent="0.3">
      <c r="J15" s="193"/>
      <c r="K15" s="193"/>
      <c r="L15" s="193"/>
      <c r="M15" s="193"/>
      <c r="N15" s="193"/>
      <c r="O15" s="193"/>
    </row>
    <row r="24" spans="7:8" x14ac:dyDescent="0.3">
      <c r="G24" s="197"/>
      <c r="H24" s="197"/>
    </row>
    <row r="29" spans="7:8" x14ac:dyDescent="0.3">
      <c r="G29" s="34"/>
    </row>
  </sheetData>
  <hyperlinks>
    <hyperlink ref="J1" location="Tartalom_Index!A1" display="Vissza a Tartalomra / Return to the Index"/>
    <hyperlink ref="J1:K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3"/>
  <dimension ref="A1:BY39"/>
  <sheetViews>
    <sheetView showGridLines="0" zoomScale="120" zoomScaleNormal="120" workbookViewId="0"/>
  </sheetViews>
  <sheetFormatPr defaultColWidth="8.5546875" defaultRowHeight="14.4" x14ac:dyDescent="0.3"/>
  <cols>
    <col min="1" max="7" width="8.5546875" style="150"/>
    <col min="8" max="8" width="13.6640625" style="150" customWidth="1"/>
    <col min="9" max="9" width="21.109375" style="151" customWidth="1"/>
    <col min="10" max="10" width="8.5546875" style="151" customWidth="1"/>
    <col min="11" max="13" width="9.6640625" style="151" customWidth="1"/>
    <col min="14" max="15" width="10.44140625" style="152" customWidth="1"/>
    <col min="16" max="17" width="10.44140625" style="150" customWidth="1"/>
    <col min="18" max="18" width="11.6640625" style="150" bestFit="1" customWidth="1"/>
    <col min="19" max="19" width="8.5546875" style="150"/>
    <col min="20" max="20" width="10.33203125" style="150" bestFit="1" customWidth="1"/>
    <col min="21" max="21" width="10.5546875" style="150" bestFit="1" customWidth="1"/>
    <col min="22" max="22" width="11" style="150" customWidth="1"/>
    <col min="23" max="23" width="10.5546875" style="150" bestFit="1" customWidth="1"/>
    <col min="24" max="24" width="11.6640625" style="150" customWidth="1"/>
    <col min="25" max="25" width="12.6640625" style="150" customWidth="1"/>
    <col min="26" max="26" width="8.5546875" style="152"/>
    <col min="27" max="27" width="23.44140625" style="152" customWidth="1"/>
    <col min="28" max="28" width="14.33203125" style="152" bestFit="1" customWidth="1"/>
    <col min="29" max="30" width="12.5546875" style="152" bestFit="1" customWidth="1"/>
    <col min="31" max="31" width="14.33203125" style="152" bestFit="1" customWidth="1"/>
    <col min="32" max="37" width="8.5546875" style="153"/>
    <col min="38" max="38" width="12.5546875" style="153" customWidth="1"/>
    <col min="39" max="41" width="8.5546875" style="153"/>
    <col min="42" max="42" width="13" style="153" customWidth="1"/>
    <col min="43" max="58" width="8.5546875" style="153"/>
    <col min="59" max="59" width="12.33203125" style="153" customWidth="1"/>
    <col min="60" max="77" width="8.5546875" style="153"/>
    <col min="78" max="16384" width="8.5546875" style="150"/>
  </cols>
  <sheetData>
    <row r="1" spans="1:77" s="120" customFormat="1" ht="10.5" customHeight="1" x14ac:dyDescent="0.2">
      <c r="A1" s="6" t="s">
        <v>4</v>
      </c>
      <c r="B1" s="119" t="s">
        <v>97</v>
      </c>
      <c r="F1" s="121"/>
      <c r="G1" s="121"/>
      <c r="H1" s="121"/>
      <c r="I1" s="122" t="s">
        <v>6</v>
      </c>
      <c r="J1" s="123"/>
      <c r="N1" s="96"/>
      <c r="O1" s="96"/>
    </row>
    <row r="2" spans="1:77" s="120" customFormat="1" ht="10.5" customHeight="1" x14ac:dyDescent="0.2">
      <c r="A2" s="6" t="s">
        <v>7</v>
      </c>
      <c r="B2" s="119" t="s">
        <v>98</v>
      </c>
      <c r="F2" s="125"/>
      <c r="G2" s="125"/>
      <c r="H2" s="125"/>
      <c r="I2" s="126"/>
      <c r="J2" s="126"/>
      <c r="N2" s="96"/>
      <c r="O2" s="96"/>
    </row>
    <row r="3" spans="1:77" s="120" customFormat="1" ht="10.5" customHeight="1" x14ac:dyDescent="0.2">
      <c r="A3" s="127" t="s">
        <v>9</v>
      </c>
      <c r="B3" s="120" t="s">
        <v>10</v>
      </c>
      <c r="F3" s="125"/>
      <c r="G3" s="125"/>
      <c r="H3" s="125"/>
      <c r="I3" s="128"/>
      <c r="J3" s="128"/>
      <c r="N3" s="96"/>
      <c r="O3" s="96"/>
    </row>
    <row r="4" spans="1:77" s="120" customFormat="1" ht="10.5" customHeight="1" x14ac:dyDescent="0.2">
      <c r="A4" s="127" t="s">
        <v>11</v>
      </c>
      <c r="B4" s="120" t="s">
        <v>12</v>
      </c>
      <c r="F4" s="125"/>
      <c r="G4" s="125"/>
      <c r="H4" s="125"/>
      <c r="I4" s="126"/>
      <c r="J4" s="126"/>
      <c r="N4" s="96"/>
      <c r="O4" s="96"/>
    </row>
    <row r="5" spans="1:77" s="120" customFormat="1" ht="10.5" customHeight="1" x14ac:dyDescent="0.2">
      <c r="A5" s="129" t="s">
        <v>13</v>
      </c>
      <c r="B5" s="154"/>
      <c r="F5" s="125"/>
      <c r="G5" s="125"/>
      <c r="H5" s="125"/>
      <c r="I5" s="126"/>
      <c r="J5" s="126"/>
      <c r="N5" s="96"/>
      <c r="O5" s="96"/>
    </row>
    <row r="6" spans="1:77" s="120" customFormat="1" ht="10.5" customHeight="1" x14ac:dyDescent="0.2">
      <c r="A6" s="129" t="s">
        <v>15</v>
      </c>
      <c r="F6" s="125"/>
      <c r="G6" s="125"/>
      <c r="H6" s="125"/>
      <c r="I6" s="126"/>
      <c r="J6" s="126"/>
      <c r="N6" s="155"/>
      <c r="O6" s="155"/>
    </row>
    <row r="7" spans="1:77" s="156" customFormat="1" ht="15.6" x14ac:dyDescent="0.3">
      <c r="I7" s="151"/>
      <c r="J7" s="151"/>
      <c r="K7" s="151"/>
      <c r="L7" s="151"/>
      <c r="M7" s="151"/>
      <c r="N7" s="157"/>
      <c r="O7" s="157"/>
      <c r="Z7" s="158"/>
      <c r="AA7" s="158"/>
      <c r="AB7" s="158"/>
      <c r="AC7" s="158"/>
      <c r="AD7" s="158"/>
      <c r="AE7" s="158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</row>
    <row r="8" spans="1:77" s="160" customFormat="1" ht="15.6" x14ac:dyDescent="0.3">
      <c r="I8" s="161"/>
      <c r="J8" s="106"/>
      <c r="K8" s="107"/>
      <c r="L8" s="107"/>
      <c r="M8" s="108"/>
      <c r="N8" s="162"/>
      <c r="O8" s="162"/>
      <c r="Z8" s="163"/>
      <c r="AA8" s="163"/>
      <c r="AB8" s="163"/>
      <c r="AC8" s="163"/>
      <c r="AD8" s="163"/>
      <c r="AE8" s="163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</row>
    <row r="9" spans="1:77" s="130" customFormat="1" x14ac:dyDescent="0.3">
      <c r="I9" s="165"/>
      <c r="J9" s="165"/>
      <c r="K9" s="113" t="s">
        <v>66</v>
      </c>
      <c r="L9" s="113" t="s">
        <v>67</v>
      </c>
      <c r="M9" s="113" t="s">
        <v>68</v>
      </c>
      <c r="N9" s="166" t="s">
        <v>69</v>
      </c>
      <c r="O9" s="166" t="s">
        <v>70</v>
      </c>
      <c r="P9" s="166" t="s">
        <v>71</v>
      </c>
      <c r="Q9" s="166" t="s">
        <v>72</v>
      </c>
      <c r="R9" s="134"/>
      <c r="S9" s="134"/>
      <c r="T9" s="134"/>
      <c r="U9" s="134"/>
      <c r="V9" s="135"/>
      <c r="W9" s="134"/>
      <c r="X9" s="134"/>
      <c r="Y9" s="134"/>
      <c r="Z9" s="136"/>
      <c r="AA9" s="136"/>
      <c r="AB9" s="136"/>
      <c r="AC9" s="136"/>
      <c r="AD9" s="136"/>
      <c r="AE9" s="136"/>
      <c r="AF9" s="137"/>
      <c r="AG9" s="137"/>
      <c r="AH9" s="137"/>
      <c r="AI9" s="137"/>
      <c r="AJ9" s="137"/>
      <c r="AK9" s="137"/>
      <c r="AL9" s="137"/>
      <c r="AM9" s="138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</row>
    <row r="10" spans="1:77" s="130" customFormat="1" x14ac:dyDescent="0.3">
      <c r="I10" s="131" t="s">
        <v>87</v>
      </c>
      <c r="J10" s="131" t="s">
        <v>88</v>
      </c>
      <c r="K10" s="167">
        <v>521.36</v>
      </c>
      <c r="L10" s="167">
        <v>662.15</v>
      </c>
      <c r="M10" s="168">
        <v>701.96</v>
      </c>
      <c r="N10" s="169">
        <v>370.31</v>
      </c>
      <c r="O10" s="169">
        <v>348.23</v>
      </c>
      <c r="P10" s="168">
        <v>350.59</v>
      </c>
      <c r="Q10" s="168">
        <v>314.11</v>
      </c>
      <c r="R10" s="134"/>
      <c r="S10" s="134"/>
      <c r="T10" s="134"/>
      <c r="U10" s="134"/>
      <c r="V10" s="135"/>
      <c r="W10" s="134"/>
      <c r="X10" s="134"/>
      <c r="Y10" s="134"/>
      <c r="Z10" s="136"/>
      <c r="AA10" s="136"/>
      <c r="AB10" s="136"/>
      <c r="AC10" s="136"/>
      <c r="AD10" s="136"/>
      <c r="AE10" s="136"/>
      <c r="AF10" s="137"/>
      <c r="AG10" s="137"/>
      <c r="AH10" s="137"/>
      <c r="AI10" s="137"/>
      <c r="AJ10" s="137"/>
      <c r="AK10" s="137"/>
      <c r="AL10" s="137"/>
      <c r="AM10" s="138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</row>
    <row r="11" spans="1:77" s="130" customFormat="1" x14ac:dyDescent="0.3">
      <c r="I11" s="131" t="s">
        <v>89</v>
      </c>
      <c r="J11" s="131" t="s">
        <v>90</v>
      </c>
      <c r="K11" s="167">
        <v>409.46</v>
      </c>
      <c r="L11" s="167">
        <v>428.76</v>
      </c>
      <c r="M11" s="167">
        <v>583.22</v>
      </c>
      <c r="N11" s="170">
        <v>551.29</v>
      </c>
      <c r="O11" s="170">
        <v>339.78</v>
      </c>
      <c r="P11" s="167">
        <v>295.99</v>
      </c>
      <c r="Q11" s="167">
        <v>250.51</v>
      </c>
      <c r="R11" s="134"/>
      <c r="S11" s="134"/>
      <c r="T11" s="134"/>
      <c r="U11" s="134"/>
      <c r="V11" s="135"/>
      <c r="W11" s="134"/>
      <c r="X11" s="134"/>
      <c r="Y11" s="134"/>
      <c r="Z11" s="136"/>
      <c r="AA11" s="136"/>
      <c r="AB11" s="136"/>
      <c r="AC11" s="136"/>
      <c r="AD11" s="136"/>
      <c r="AE11" s="136"/>
      <c r="AF11" s="137"/>
      <c r="AG11" s="137"/>
      <c r="AH11" s="137"/>
      <c r="AI11" s="137"/>
      <c r="AJ11" s="137"/>
      <c r="AK11" s="137"/>
      <c r="AL11" s="137"/>
      <c r="AM11" s="138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</row>
    <row r="12" spans="1:77" s="130" customFormat="1" x14ac:dyDescent="0.3">
      <c r="I12" s="131" t="s">
        <v>91</v>
      </c>
      <c r="J12" s="131" t="s">
        <v>92</v>
      </c>
      <c r="K12" s="167">
        <v>1083.27</v>
      </c>
      <c r="L12" s="167">
        <v>1196.52</v>
      </c>
      <c r="M12" s="167">
        <v>1100.78</v>
      </c>
      <c r="N12" s="170">
        <v>1121.33</v>
      </c>
      <c r="O12" s="170">
        <v>883.04</v>
      </c>
      <c r="P12" s="167">
        <v>816.09</v>
      </c>
      <c r="Q12" s="167">
        <v>780.53</v>
      </c>
      <c r="R12" s="134"/>
      <c r="S12" s="134"/>
      <c r="T12" s="134"/>
      <c r="U12" s="134"/>
      <c r="V12" s="135"/>
      <c r="W12" s="134"/>
      <c r="X12" s="134"/>
      <c r="Y12" s="134"/>
      <c r="Z12" s="136"/>
      <c r="AA12" s="136"/>
      <c r="AB12" s="136"/>
      <c r="AC12" s="136"/>
      <c r="AD12" s="136"/>
      <c r="AE12" s="136"/>
      <c r="AF12" s="137"/>
      <c r="AG12" s="137"/>
      <c r="AH12" s="137"/>
      <c r="AI12" s="137"/>
      <c r="AJ12" s="137"/>
      <c r="AK12" s="137"/>
      <c r="AL12" s="137"/>
      <c r="AM12" s="138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</row>
    <row r="13" spans="1:77" x14ac:dyDescent="0.3">
      <c r="I13" s="151" t="s">
        <v>99</v>
      </c>
      <c r="J13" s="151" t="s">
        <v>100</v>
      </c>
      <c r="K13" s="171"/>
      <c r="L13" s="171">
        <v>8.5199999999999998E-2</v>
      </c>
      <c r="M13" s="171">
        <v>0.27489999999999998</v>
      </c>
      <c r="N13" s="172">
        <v>0.1595</v>
      </c>
      <c r="O13" s="172">
        <v>0.1401</v>
      </c>
      <c r="P13" s="172">
        <v>0.1457</v>
      </c>
      <c r="Q13" s="171">
        <v>0.15720000000000001</v>
      </c>
    </row>
    <row r="14" spans="1:77" x14ac:dyDescent="0.3">
      <c r="N14" s="170"/>
      <c r="O14" s="170"/>
    </row>
    <row r="15" spans="1:77" x14ac:dyDescent="0.3">
      <c r="K15" s="507"/>
      <c r="L15" s="507"/>
      <c r="M15" s="507"/>
      <c r="N15" s="507"/>
      <c r="O15" s="507"/>
      <c r="P15" s="507"/>
      <c r="Q15" s="507"/>
    </row>
    <row r="16" spans="1:77" ht="15.6" x14ac:dyDescent="0.3">
      <c r="I16" s="173"/>
      <c r="K16" s="507"/>
      <c r="L16" s="507"/>
      <c r="M16" s="507"/>
      <c r="N16" s="507"/>
      <c r="O16" s="507"/>
      <c r="P16" s="507"/>
      <c r="Q16" s="507"/>
    </row>
    <row r="17" spans="1:17" x14ac:dyDescent="0.3">
      <c r="I17" s="165"/>
      <c r="J17" s="165"/>
      <c r="K17" s="507"/>
      <c r="L17" s="507"/>
      <c r="M17" s="507"/>
      <c r="N17" s="507"/>
      <c r="O17" s="507"/>
      <c r="P17" s="507"/>
      <c r="Q17" s="507"/>
    </row>
    <row r="18" spans="1:17" x14ac:dyDescent="0.3">
      <c r="I18" s="131"/>
      <c r="J18" s="131"/>
      <c r="K18" s="507"/>
      <c r="L18" s="507"/>
      <c r="M18" s="507"/>
      <c r="N18" s="507"/>
      <c r="O18" s="507"/>
      <c r="P18" s="507"/>
      <c r="Q18" s="507"/>
    </row>
    <row r="19" spans="1:17" x14ac:dyDescent="0.3">
      <c r="I19" s="131"/>
    </row>
    <row r="20" spans="1:17" x14ac:dyDescent="0.3">
      <c r="I20" s="131"/>
      <c r="J20" s="131"/>
      <c r="K20" s="167"/>
      <c r="L20" s="167"/>
      <c r="M20" s="167"/>
      <c r="N20" s="170"/>
      <c r="O20" s="170"/>
      <c r="P20" s="167"/>
      <c r="Q20" s="167"/>
    </row>
    <row r="21" spans="1:17" x14ac:dyDescent="0.3">
      <c r="A21" s="34"/>
      <c r="I21" s="131"/>
    </row>
    <row r="22" spans="1:17" x14ac:dyDescent="0.3">
      <c r="I22" s="131"/>
      <c r="J22" s="131"/>
      <c r="K22" s="167"/>
      <c r="L22" s="167"/>
      <c r="M22" s="167"/>
      <c r="N22" s="170"/>
      <c r="O22" s="170"/>
      <c r="P22" s="167"/>
      <c r="Q22" s="167"/>
    </row>
    <row r="23" spans="1:17" x14ac:dyDescent="0.3">
      <c r="I23" s="131"/>
    </row>
    <row r="26" spans="1:17" x14ac:dyDescent="0.3">
      <c r="N26" s="174"/>
      <c r="O26" s="174"/>
      <c r="P26" s="175"/>
      <c r="Q26" s="175"/>
    </row>
    <row r="39" spans="1:77" s="151" customFormat="1" x14ac:dyDescent="0.3">
      <c r="A39" s="150"/>
      <c r="B39" s="150"/>
      <c r="C39" s="150"/>
      <c r="D39" s="150"/>
      <c r="E39" s="150"/>
      <c r="F39" s="150"/>
      <c r="G39" s="150"/>
      <c r="H39" s="150"/>
      <c r="I39" s="34"/>
      <c r="N39" s="152"/>
      <c r="O39" s="152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2"/>
      <c r="AA39" s="152"/>
      <c r="AB39" s="152"/>
      <c r="AC39" s="152"/>
      <c r="AD39" s="152"/>
      <c r="AE39" s="152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4"/>
  <dimension ref="A1:BW23"/>
  <sheetViews>
    <sheetView showGridLines="0" topLeftCell="A13" zoomScale="120" zoomScaleNormal="120" workbookViewId="0">
      <selection activeCell="J15" sqref="J15"/>
    </sheetView>
  </sheetViews>
  <sheetFormatPr defaultColWidth="8.5546875" defaultRowHeight="14.4" x14ac:dyDescent="0.3"/>
  <cols>
    <col min="1" max="7" width="8.5546875" style="150"/>
    <col min="8" max="8" width="5.33203125" style="150" customWidth="1"/>
    <col min="9" max="10" width="11.5546875" style="151" customWidth="1"/>
    <col min="11" max="11" width="11.33203125" style="151" customWidth="1"/>
    <col min="12" max="12" width="8.6640625" style="151" customWidth="1"/>
    <col min="13" max="13" width="8.6640625" style="149" customWidth="1"/>
    <col min="14" max="17" width="11.33203125" style="151" customWidth="1"/>
    <col min="18" max="18" width="10.33203125" style="150" bestFit="1" customWidth="1"/>
    <col min="19" max="19" width="10.5546875" style="150" bestFit="1" customWidth="1"/>
    <col min="20" max="20" width="11" style="150" customWidth="1"/>
    <col min="21" max="21" width="10.5546875" style="150" bestFit="1" customWidth="1"/>
    <col min="22" max="22" width="11.6640625" style="150" customWidth="1"/>
    <col min="23" max="23" width="12.6640625" style="150" customWidth="1"/>
    <col min="24" max="24" width="8.5546875" style="152"/>
    <col min="25" max="25" width="23.44140625" style="152" customWidth="1"/>
    <col min="26" max="26" width="14.33203125" style="152" bestFit="1" customWidth="1"/>
    <col min="27" max="28" width="12.5546875" style="152" bestFit="1" customWidth="1"/>
    <col min="29" max="29" width="14.33203125" style="152" bestFit="1" customWidth="1"/>
    <col min="30" max="35" width="8.5546875" style="153"/>
    <col min="36" max="36" width="12.5546875" style="153" customWidth="1"/>
    <col min="37" max="39" width="8.5546875" style="153"/>
    <col min="40" max="40" width="13" style="153" customWidth="1"/>
    <col min="41" max="56" width="8.5546875" style="153"/>
    <col min="57" max="57" width="12.33203125" style="153" customWidth="1"/>
    <col min="58" max="75" width="8.5546875" style="153"/>
    <col min="76" max="16384" width="8.5546875" style="150"/>
  </cols>
  <sheetData>
    <row r="1" spans="1:75" s="120" customFormat="1" ht="10.5" customHeight="1" x14ac:dyDescent="0.2">
      <c r="A1" s="6" t="s">
        <v>4</v>
      </c>
      <c r="B1" s="119" t="s">
        <v>85</v>
      </c>
      <c r="F1" s="121"/>
      <c r="G1" s="121"/>
      <c r="H1" s="121"/>
      <c r="I1" s="122" t="s">
        <v>6</v>
      </c>
      <c r="J1" s="123"/>
      <c r="L1" s="124"/>
    </row>
    <row r="2" spans="1:75" s="120" customFormat="1" ht="10.5" customHeight="1" x14ac:dyDescent="0.2">
      <c r="A2" s="6" t="s">
        <v>7</v>
      </c>
      <c r="B2" s="119" t="s">
        <v>86</v>
      </c>
      <c r="F2" s="125"/>
      <c r="G2" s="125"/>
      <c r="H2" s="125"/>
      <c r="I2" s="126"/>
      <c r="J2" s="126"/>
    </row>
    <row r="3" spans="1:75" s="120" customFormat="1" ht="10.5" customHeight="1" x14ac:dyDescent="0.2">
      <c r="A3" s="127" t="s">
        <v>9</v>
      </c>
      <c r="B3" s="120" t="s">
        <v>10</v>
      </c>
      <c r="F3" s="125"/>
      <c r="G3" s="125"/>
      <c r="H3" s="125"/>
      <c r="I3" s="128"/>
      <c r="J3" s="128"/>
    </row>
    <row r="4" spans="1:75" s="120" customFormat="1" ht="10.5" customHeight="1" x14ac:dyDescent="0.2">
      <c r="A4" s="127" t="s">
        <v>11</v>
      </c>
      <c r="B4" s="120" t="s">
        <v>12</v>
      </c>
      <c r="F4" s="125"/>
      <c r="G4" s="125"/>
      <c r="H4" s="125"/>
      <c r="I4" s="126"/>
      <c r="J4" s="126"/>
    </row>
    <row r="5" spans="1:75" s="120" customFormat="1" ht="10.5" customHeight="1" x14ac:dyDescent="0.2">
      <c r="A5" s="129" t="s">
        <v>13</v>
      </c>
      <c r="F5" s="125"/>
      <c r="G5" s="125"/>
      <c r="H5" s="125"/>
      <c r="I5" s="126"/>
      <c r="J5" s="126"/>
    </row>
    <row r="6" spans="1:75" s="120" customFormat="1" ht="10.5" customHeight="1" x14ac:dyDescent="0.2">
      <c r="A6" s="129" t="s">
        <v>15</v>
      </c>
      <c r="F6" s="125"/>
      <c r="G6" s="125"/>
      <c r="H6" s="125"/>
      <c r="I6" s="126"/>
      <c r="J6" s="126"/>
    </row>
    <row r="7" spans="1:75" s="130" customFormat="1" x14ac:dyDescent="0.3">
      <c r="I7" s="131"/>
      <c r="J7" s="131"/>
      <c r="K7" s="132"/>
      <c r="L7" s="132"/>
      <c r="M7" s="133"/>
      <c r="N7" s="132"/>
      <c r="O7" s="132"/>
      <c r="P7" s="132"/>
      <c r="Q7" s="132"/>
      <c r="R7" s="134"/>
      <c r="S7" s="134"/>
      <c r="T7" s="135"/>
      <c r="U7" s="134"/>
      <c r="V7" s="134"/>
      <c r="W7" s="134"/>
      <c r="X7" s="136"/>
      <c r="Y7" s="136"/>
      <c r="Z7" s="136"/>
      <c r="AA7" s="136"/>
      <c r="AB7" s="136"/>
      <c r="AC7" s="136"/>
      <c r="AD7" s="137"/>
      <c r="AE7" s="137"/>
      <c r="AF7" s="137"/>
      <c r="AG7" s="137"/>
      <c r="AH7" s="137"/>
      <c r="AI7" s="137"/>
      <c r="AJ7" s="137"/>
      <c r="AK7" s="138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</row>
    <row r="8" spans="1:75" s="130" customFormat="1" ht="28.95" customHeight="1" x14ac:dyDescent="0.3">
      <c r="I8" s="131"/>
      <c r="J8" s="106"/>
      <c r="K8" s="132"/>
      <c r="L8" s="107"/>
      <c r="M8" s="108"/>
      <c r="N8" s="109"/>
      <c r="O8" s="132"/>
      <c r="P8" s="132"/>
      <c r="Q8" s="132"/>
      <c r="R8" s="134"/>
      <c r="S8" s="134"/>
      <c r="T8" s="135"/>
      <c r="U8" s="134"/>
      <c r="V8" s="134"/>
      <c r="W8" s="134"/>
      <c r="X8" s="136"/>
      <c r="Y8" s="136"/>
      <c r="Z8" s="136"/>
      <c r="AA8" s="136"/>
      <c r="AB8" s="136"/>
      <c r="AC8" s="136"/>
      <c r="AD8" s="137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</row>
    <row r="9" spans="1:75" s="130" customFormat="1" x14ac:dyDescent="0.3">
      <c r="I9" s="131"/>
      <c r="J9" s="131"/>
      <c r="K9" s="113" t="s">
        <v>66</v>
      </c>
      <c r="L9" s="113" t="s">
        <v>67</v>
      </c>
      <c r="M9" s="113" t="s">
        <v>68</v>
      </c>
      <c r="N9" s="113" t="s">
        <v>69</v>
      </c>
      <c r="O9" s="113" t="s">
        <v>70</v>
      </c>
      <c r="P9" s="113" t="s">
        <v>71</v>
      </c>
      <c r="Q9" s="113" t="s">
        <v>72</v>
      </c>
      <c r="R9" s="134"/>
      <c r="S9" s="134"/>
      <c r="T9" s="135"/>
      <c r="U9" s="134"/>
      <c r="V9" s="134"/>
      <c r="W9" s="134"/>
      <c r="X9" s="136"/>
      <c r="Y9" s="136"/>
      <c r="Z9" s="136"/>
      <c r="AA9" s="136"/>
      <c r="AB9" s="136"/>
      <c r="AC9" s="136"/>
      <c r="AD9" s="137"/>
      <c r="AE9" s="137"/>
      <c r="AF9" s="137"/>
      <c r="AG9" s="137"/>
      <c r="AH9" s="137"/>
      <c r="AI9" s="137"/>
      <c r="AJ9" s="137"/>
      <c r="AK9" s="138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</row>
    <row r="10" spans="1:75" s="130" customFormat="1" x14ac:dyDescent="0.3">
      <c r="I10" s="131" t="s">
        <v>87</v>
      </c>
      <c r="J10" s="131" t="s">
        <v>88</v>
      </c>
      <c r="K10" s="140">
        <v>0.42130000000000001</v>
      </c>
      <c r="L10" s="141">
        <v>0.43059999999999998</v>
      </c>
      <c r="M10" s="140">
        <v>0.27589999999999998</v>
      </c>
      <c r="N10" s="142">
        <v>0.37409999999999999</v>
      </c>
      <c r="O10" s="142">
        <v>0.37859999999999999</v>
      </c>
      <c r="P10" s="142">
        <v>0.36890000000000001</v>
      </c>
      <c r="Q10" s="142">
        <v>0.37769999999999998</v>
      </c>
      <c r="R10" s="134"/>
      <c r="S10" s="134"/>
      <c r="T10" s="135"/>
      <c r="U10" s="134"/>
      <c r="V10" s="134"/>
      <c r="W10" s="134"/>
      <c r="X10" s="136"/>
      <c r="Y10" s="136"/>
      <c r="Z10" s="136"/>
      <c r="AA10" s="136"/>
      <c r="AB10" s="136"/>
      <c r="AC10" s="136"/>
      <c r="AD10" s="137"/>
      <c r="AE10" s="137"/>
      <c r="AF10" s="137"/>
      <c r="AG10" s="137"/>
      <c r="AH10" s="137"/>
      <c r="AI10" s="137"/>
      <c r="AJ10" s="137"/>
      <c r="AK10" s="138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</row>
    <row r="11" spans="1:75" s="130" customFormat="1" x14ac:dyDescent="0.3">
      <c r="I11" s="131" t="s">
        <v>89</v>
      </c>
      <c r="J11" s="131" t="s">
        <v>90</v>
      </c>
      <c r="K11" s="140">
        <v>0.42549999999999999</v>
      </c>
      <c r="L11" s="141">
        <v>0.43719999999999998</v>
      </c>
      <c r="M11" s="140">
        <v>0.42270000000000002</v>
      </c>
      <c r="N11" s="142">
        <v>0.38119999999999998</v>
      </c>
      <c r="O11" s="142">
        <v>0.41510000000000002</v>
      </c>
      <c r="P11" s="142">
        <v>0.42099999999999999</v>
      </c>
      <c r="Q11" s="142">
        <v>0.42020000000000002</v>
      </c>
      <c r="R11" s="134"/>
      <c r="S11" s="134"/>
      <c r="T11" s="135"/>
      <c r="U11" s="134"/>
      <c r="V11" s="134"/>
      <c r="W11" s="134"/>
      <c r="X11" s="136"/>
      <c r="Y11" s="136"/>
      <c r="Z11" s="136"/>
      <c r="AA11" s="136"/>
      <c r="AB11" s="136"/>
      <c r="AC11" s="136"/>
      <c r="AD11" s="137"/>
      <c r="AE11" s="137"/>
      <c r="AF11" s="137"/>
      <c r="AG11" s="137"/>
      <c r="AH11" s="137"/>
      <c r="AI11" s="137"/>
      <c r="AJ11" s="137"/>
      <c r="AK11" s="138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</row>
    <row r="12" spans="1:75" s="130" customFormat="1" x14ac:dyDescent="0.3">
      <c r="I12" s="131" t="s">
        <v>91</v>
      </c>
      <c r="J12" s="131" t="s">
        <v>92</v>
      </c>
      <c r="K12" s="140">
        <v>0.4723</v>
      </c>
      <c r="L12" s="141">
        <v>0.48259999999999997</v>
      </c>
      <c r="M12" s="140">
        <v>0.47939999999999999</v>
      </c>
      <c r="N12" s="142">
        <v>0.48920000000000002</v>
      </c>
      <c r="O12" s="142">
        <v>0.4541</v>
      </c>
      <c r="P12" s="142">
        <v>0.42099999999999999</v>
      </c>
      <c r="Q12" s="142">
        <v>0.43759999999999999</v>
      </c>
      <c r="R12" s="134"/>
      <c r="S12" s="134"/>
      <c r="T12" s="135"/>
      <c r="U12" s="134"/>
      <c r="V12" s="134"/>
      <c r="W12" s="134"/>
      <c r="X12" s="136"/>
      <c r="Y12" s="136"/>
      <c r="Z12" s="136"/>
      <c r="AA12" s="136"/>
      <c r="AB12" s="136"/>
      <c r="AC12" s="136"/>
      <c r="AD12" s="137"/>
      <c r="AE12" s="137"/>
      <c r="AF12" s="137"/>
      <c r="AG12" s="137"/>
      <c r="AH12" s="137"/>
      <c r="AI12" s="137"/>
      <c r="AJ12" s="137"/>
      <c r="AK12" s="138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9"/>
      <c r="BO12" s="143"/>
      <c r="BP12" s="143"/>
      <c r="BQ12" s="139"/>
      <c r="BR12" s="139"/>
      <c r="BS12" s="139"/>
      <c r="BT12" s="139"/>
      <c r="BU12" s="139"/>
      <c r="BV12" s="139"/>
      <c r="BW12" s="139"/>
    </row>
    <row r="13" spans="1:75" s="130" customFormat="1" x14ac:dyDescent="0.3">
      <c r="I13" s="131" t="s">
        <v>93</v>
      </c>
      <c r="J13" s="131" t="s">
        <v>94</v>
      </c>
      <c r="K13" s="140">
        <v>0.21859999999999999</v>
      </c>
      <c r="L13" s="141">
        <v>0.22170000000000001</v>
      </c>
      <c r="M13" s="140">
        <v>0.2223</v>
      </c>
      <c r="N13" s="142">
        <v>0.18079999999999999</v>
      </c>
      <c r="O13" s="142">
        <v>0.15379999999999999</v>
      </c>
      <c r="P13" s="144">
        <v>0.14949999999999999</v>
      </c>
      <c r="Q13" s="142">
        <v>0.15040000000000001</v>
      </c>
      <c r="R13" s="134"/>
      <c r="S13" s="134"/>
      <c r="T13" s="135"/>
      <c r="U13" s="134"/>
      <c r="V13" s="134"/>
      <c r="W13" s="134"/>
      <c r="X13" s="136"/>
      <c r="Y13" s="136"/>
      <c r="Z13" s="136"/>
      <c r="AA13" s="136"/>
      <c r="AB13" s="136"/>
      <c r="AC13" s="136"/>
      <c r="AD13" s="137"/>
      <c r="AE13" s="137"/>
      <c r="AF13" s="137"/>
      <c r="AG13" s="137"/>
      <c r="AH13" s="137"/>
      <c r="AI13" s="137"/>
      <c r="AJ13" s="137"/>
      <c r="AK13" s="138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9"/>
      <c r="BO13" s="143"/>
      <c r="BP13" s="143"/>
      <c r="BQ13" s="139"/>
      <c r="BR13" s="139"/>
      <c r="BS13" s="139"/>
      <c r="BT13" s="139"/>
      <c r="BU13" s="139"/>
      <c r="BV13" s="139"/>
      <c r="BW13" s="139"/>
    </row>
    <row r="14" spans="1:75" s="130" customFormat="1" x14ac:dyDescent="0.3">
      <c r="I14" s="131" t="s">
        <v>95</v>
      </c>
      <c r="J14" s="131" t="s">
        <v>483</v>
      </c>
      <c r="K14" s="145">
        <v>28.89</v>
      </c>
      <c r="L14" s="146">
        <v>29.64</v>
      </c>
      <c r="M14" s="145">
        <v>18.399999999999999</v>
      </c>
      <c r="N14" s="147">
        <v>25.85</v>
      </c>
      <c r="O14" s="147">
        <v>27.51</v>
      </c>
      <c r="P14" s="147">
        <v>25.9</v>
      </c>
      <c r="Q14" s="147">
        <v>26.99</v>
      </c>
      <c r="R14" s="134"/>
      <c r="S14" s="134"/>
      <c r="T14" s="135"/>
      <c r="U14" s="134"/>
      <c r="V14" s="134"/>
      <c r="W14" s="134"/>
      <c r="X14" s="136"/>
      <c r="Y14" s="136"/>
      <c r="Z14" s="136"/>
      <c r="AA14" s="136"/>
      <c r="AB14" s="136"/>
      <c r="AC14" s="136"/>
      <c r="AD14" s="137"/>
      <c r="AE14" s="137"/>
      <c r="AF14" s="137"/>
      <c r="AG14" s="137"/>
      <c r="AH14" s="137"/>
      <c r="AI14" s="137"/>
      <c r="AJ14" s="137"/>
      <c r="AK14" s="138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9"/>
      <c r="BO14" s="143"/>
      <c r="BP14" s="143"/>
      <c r="BQ14" s="139"/>
      <c r="BR14" s="139"/>
      <c r="BS14" s="139"/>
      <c r="BT14" s="139"/>
      <c r="BU14" s="139"/>
      <c r="BV14" s="139"/>
      <c r="BW14" s="139"/>
    </row>
    <row r="15" spans="1:75" s="130" customFormat="1" x14ac:dyDescent="0.3">
      <c r="I15" s="131"/>
      <c r="J15" s="131"/>
      <c r="K15" s="148"/>
      <c r="L15" s="132"/>
      <c r="M15" s="149"/>
      <c r="N15" s="148"/>
      <c r="O15" s="148"/>
      <c r="P15" s="148"/>
      <c r="Q15" s="148"/>
      <c r="R15" s="134"/>
      <c r="S15" s="134"/>
      <c r="T15" s="135"/>
      <c r="U15" s="134"/>
      <c r="V15" s="134"/>
      <c r="W15" s="134"/>
      <c r="X15" s="136"/>
      <c r="Y15" s="136"/>
      <c r="Z15" s="136"/>
      <c r="AA15" s="136"/>
      <c r="AB15" s="136"/>
      <c r="AC15" s="136"/>
      <c r="AD15" s="137"/>
      <c r="AE15" s="137"/>
      <c r="AF15" s="137"/>
      <c r="AG15" s="137"/>
      <c r="AH15" s="137"/>
      <c r="AI15" s="137"/>
      <c r="AJ15" s="137"/>
      <c r="AK15" s="138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9"/>
      <c r="BO15" s="143"/>
      <c r="BP15" s="143"/>
      <c r="BQ15" s="139"/>
      <c r="BR15" s="139"/>
      <c r="BS15" s="139"/>
      <c r="BT15" s="139"/>
      <c r="BU15" s="139"/>
      <c r="BV15" s="139"/>
      <c r="BW15" s="139"/>
    </row>
    <row r="16" spans="1:75" s="130" customFormat="1" x14ac:dyDescent="0.3">
      <c r="I16" s="131"/>
      <c r="J16" s="131"/>
      <c r="K16" s="508"/>
      <c r="L16" s="508"/>
      <c r="M16" s="508"/>
      <c r="N16" s="508"/>
      <c r="O16" s="508"/>
      <c r="P16" s="508"/>
      <c r="Q16" s="508"/>
      <c r="R16" s="134"/>
      <c r="S16" s="134"/>
      <c r="T16" s="135"/>
      <c r="U16" s="134"/>
      <c r="V16" s="134"/>
      <c r="W16" s="134"/>
      <c r="X16" s="136"/>
      <c r="Y16" s="136"/>
      <c r="Z16" s="136"/>
      <c r="AA16" s="136"/>
      <c r="AB16" s="136"/>
      <c r="AC16" s="136"/>
      <c r="AD16" s="137"/>
      <c r="AE16" s="137"/>
      <c r="AF16" s="137"/>
      <c r="AG16" s="137"/>
      <c r="AH16" s="137"/>
      <c r="AI16" s="137"/>
      <c r="AJ16" s="137"/>
      <c r="AK16" s="138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9"/>
      <c r="BO16" s="143"/>
      <c r="BP16" s="143"/>
      <c r="BQ16" s="139"/>
      <c r="BR16" s="139"/>
      <c r="BS16" s="139"/>
      <c r="BT16" s="139"/>
      <c r="BU16" s="139"/>
      <c r="BV16" s="139"/>
      <c r="BW16" s="139"/>
    </row>
    <row r="17" spans="2:75" s="130" customFormat="1" x14ac:dyDescent="0.3">
      <c r="I17" s="131"/>
      <c r="J17" s="131"/>
      <c r="K17" s="508"/>
      <c r="L17" s="508"/>
      <c r="M17" s="508"/>
      <c r="N17" s="508"/>
      <c r="O17" s="508"/>
      <c r="P17" s="508"/>
      <c r="Q17" s="508"/>
      <c r="R17" s="134"/>
      <c r="S17" s="134"/>
      <c r="T17" s="135"/>
      <c r="U17" s="134"/>
      <c r="V17" s="134"/>
      <c r="W17" s="134"/>
      <c r="X17" s="136"/>
      <c r="Y17" s="136"/>
      <c r="Z17" s="136"/>
      <c r="AA17" s="136"/>
      <c r="AB17" s="136"/>
      <c r="AC17" s="136"/>
      <c r="AD17" s="137"/>
      <c r="AE17" s="137"/>
      <c r="AF17" s="137"/>
      <c r="AG17" s="137"/>
      <c r="AH17" s="137"/>
      <c r="AI17" s="137"/>
      <c r="AJ17" s="137"/>
      <c r="AK17" s="138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9"/>
      <c r="BO17" s="143"/>
      <c r="BP17" s="143"/>
      <c r="BQ17" s="139"/>
      <c r="BR17" s="139"/>
      <c r="BS17" s="139"/>
      <c r="BT17" s="139"/>
      <c r="BU17" s="139"/>
      <c r="BV17" s="139"/>
      <c r="BW17" s="139"/>
    </row>
    <row r="18" spans="2:75" x14ac:dyDescent="0.3">
      <c r="K18" s="508"/>
      <c r="L18" s="508"/>
      <c r="M18" s="508"/>
      <c r="N18" s="508"/>
      <c r="O18" s="508"/>
      <c r="P18" s="508"/>
      <c r="Q18" s="508"/>
    </row>
    <row r="19" spans="2:75" x14ac:dyDescent="0.3">
      <c r="K19" s="508"/>
      <c r="L19" s="508"/>
      <c r="M19" s="508"/>
      <c r="N19" s="508"/>
      <c r="O19" s="508"/>
      <c r="P19" s="508"/>
      <c r="Q19" s="508"/>
    </row>
    <row r="20" spans="2:75" x14ac:dyDescent="0.3">
      <c r="K20" s="508"/>
      <c r="L20" s="508"/>
      <c r="M20" s="508"/>
      <c r="N20" s="508"/>
      <c r="O20" s="508"/>
      <c r="P20" s="508"/>
      <c r="Q20" s="508"/>
    </row>
    <row r="21" spans="2:75" x14ac:dyDescent="0.3">
      <c r="B21" s="34"/>
    </row>
    <row r="23" spans="2:75" x14ac:dyDescent="0.3">
      <c r="H23" s="150" t="s">
        <v>96</v>
      </c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5"/>
  <dimension ref="A1:P23"/>
  <sheetViews>
    <sheetView showGridLines="0" zoomScale="120" zoomScaleNormal="120" workbookViewId="0"/>
  </sheetViews>
  <sheetFormatPr defaultColWidth="8.6640625" defaultRowHeight="11.4" x14ac:dyDescent="0.2"/>
  <cols>
    <col min="1" max="5" width="8.6640625" style="104"/>
    <col min="6" max="6" width="4.6640625" style="104" customWidth="1"/>
    <col min="7" max="7" width="3.109375" style="104" customWidth="1"/>
    <col min="8" max="8" width="14.88671875" style="105" customWidth="1"/>
    <col min="9" max="9" width="16.44140625" style="105" customWidth="1"/>
    <col min="10" max="11" width="6.88671875" style="118" customWidth="1"/>
    <col min="12" max="16" width="6.88671875" style="104" customWidth="1"/>
    <col min="17" max="18" width="8.6640625" style="104" bestFit="1" customWidth="1"/>
    <col min="19" max="20" width="10" style="104" bestFit="1" customWidth="1"/>
    <col min="21" max="24" width="11.5546875" style="104" bestFit="1" customWidth="1"/>
    <col min="25" max="26" width="8.6640625" style="104" bestFit="1" customWidth="1"/>
    <col min="27" max="28" width="11.5546875" style="104" bestFit="1" customWidth="1"/>
    <col min="29" max="35" width="8.6640625" style="104" bestFit="1" customWidth="1"/>
    <col min="36" max="36" width="10" style="104" bestFit="1" customWidth="1"/>
    <col min="37" max="40" width="8.6640625" style="104" bestFit="1" customWidth="1"/>
    <col min="41" max="42" width="10" style="104" bestFit="1" customWidth="1"/>
    <col min="43" max="44" width="11.5546875" style="104" bestFit="1" customWidth="1"/>
    <col min="45" max="48" width="10" style="104" bestFit="1" customWidth="1"/>
    <col min="49" max="50" width="8.6640625" style="104" bestFit="1" customWidth="1"/>
    <col min="51" max="52" width="10" style="104" bestFit="1" customWidth="1"/>
    <col min="53" max="54" width="11.5546875" style="104" bestFit="1" customWidth="1"/>
    <col min="55" max="56" width="8.6640625" style="104" bestFit="1" customWidth="1"/>
    <col min="57" max="60" width="11.5546875" style="104" bestFit="1" customWidth="1"/>
    <col min="61" max="62" width="8.6640625" style="104" bestFit="1" customWidth="1"/>
    <col min="63" max="16384" width="8.6640625" style="104"/>
  </cols>
  <sheetData>
    <row r="1" spans="1:16" s="96" customFormat="1" ht="10.5" customHeight="1" x14ac:dyDescent="0.2">
      <c r="A1" s="6" t="s">
        <v>4</v>
      </c>
      <c r="B1" s="95" t="s">
        <v>64</v>
      </c>
      <c r="F1" s="97"/>
      <c r="G1" s="97"/>
      <c r="H1" s="524" t="s">
        <v>6</v>
      </c>
      <c r="I1" s="525"/>
      <c r="J1" s="98"/>
      <c r="K1" s="98"/>
    </row>
    <row r="2" spans="1:16" s="96" customFormat="1" ht="10.5" customHeight="1" x14ac:dyDescent="0.2">
      <c r="A2" s="6" t="s">
        <v>7</v>
      </c>
      <c r="B2" s="531" t="s">
        <v>65</v>
      </c>
      <c r="C2" s="532"/>
      <c r="D2" s="532"/>
      <c r="E2" s="532"/>
      <c r="F2" s="532"/>
      <c r="G2" s="99"/>
      <c r="H2" s="100"/>
      <c r="I2" s="100"/>
    </row>
    <row r="3" spans="1:16" s="96" customFormat="1" ht="10.5" customHeight="1" x14ac:dyDescent="0.2">
      <c r="A3" s="101" t="s">
        <v>9</v>
      </c>
      <c r="B3" s="96" t="s">
        <v>10</v>
      </c>
      <c r="F3" s="99"/>
      <c r="G3" s="99"/>
      <c r="H3" s="102"/>
      <c r="I3" s="102"/>
    </row>
    <row r="4" spans="1:16" s="96" customFormat="1" ht="10.5" customHeight="1" x14ac:dyDescent="0.2">
      <c r="A4" s="101" t="s">
        <v>11</v>
      </c>
      <c r="B4" s="96" t="s">
        <v>12</v>
      </c>
      <c r="F4" s="99"/>
      <c r="G4" s="99"/>
      <c r="H4" s="100"/>
      <c r="I4" s="100"/>
    </row>
    <row r="5" spans="1:16" s="96" customFormat="1" ht="10.5" customHeight="1" x14ac:dyDescent="0.2">
      <c r="A5" s="103" t="s">
        <v>13</v>
      </c>
      <c r="F5" s="99"/>
      <c r="G5" s="99"/>
      <c r="H5" s="100"/>
      <c r="I5" s="100"/>
    </row>
    <row r="6" spans="1:16" s="96" customFormat="1" ht="10.5" customHeight="1" x14ac:dyDescent="0.2">
      <c r="A6" s="103" t="s">
        <v>15</v>
      </c>
      <c r="F6" s="99"/>
      <c r="G6" s="99"/>
      <c r="H6" s="100"/>
      <c r="I6" s="100"/>
    </row>
    <row r="7" spans="1:16" ht="15" x14ac:dyDescent="0.25">
      <c r="I7" s="106"/>
      <c r="J7" s="107"/>
      <c r="K7" s="107"/>
      <c r="L7" s="108"/>
      <c r="M7" s="109"/>
      <c r="N7" s="110"/>
      <c r="O7" s="110"/>
      <c r="P7" s="110"/>
    </row>
    <row r="8" spans="1:16" s="111" customFormat="1" x14ac:dyDescent="0.2">
      <c r="H8" s="112"/>
      <c r="I8" s="112"/>
      <c r="J8" s="113" t="s">
        <v>66</v>
      </c>
      <c r="K8" s="113" t="s">
        <v>67</v>
      </c>
      <c r="L8" s="113" t="s">
        <v>68</v>
      </c>
      <c r="M8" s="113" t="s">
        <v>69</v>
      </c>
      <c r="N8" s="113" t="s">
        <v>70</v>
      </c>
      <c r="O8" s="113" t="s">
        <v>71</v>
      </c>
      <c r="P8" s="113" t="s">
        <v>72</v>
      </c>
    </row>
    <row r="9" spans="1:16" ht="20.399999999999999" x14ac:dyDescent="0.2">
      <c r="H9" s="114" t="s">
        <v>73</v>
      </c>
      <c r="I9" s="114" t="s">
        <v>74</v>
      </c>
      <c r="J9" s="115">
        <v>0</v>
      </c>
      <c r="K9" s="115">
        <v>5.1000000000000004E-3</v>
      </c>
      <c r="L9" s="115">
        <v>5.0000000000000001E-3</v>
      </c>
      <c r="M9" s="115">
        <v>4.4000000000000003E-3</v>
      </c>
      <c r="N9" s="115">
        <v>5.4000000000000003E-3</v>
      </c>
      <c r="O9" s="115">
        <v>5.4999999999999997E-3</v>
      </c>
      <c r="P9" s="115">
        <v>5.8999999999999999E-3</v>
      </c>
    </row>
    <row r="10" spans="1:16" ht="20.399999999999999" x14ac:dyDescent="0.2">
      <c r="H10" s="114" t="s">
        <v>75</v>
      </c>
      <c r="I10" s="114" t="s">
        <v>76</v>
      </c>
      <c r="J10" s="115">
        <v>0.15570000000000001</v>
      </c>
      <c r="K10" s="115">
        <v>0.16089999999999999</v>
      </c>
      <c r="L10" s="115">
        <v>0.1336</v>
      </c>
      <c r="M10" s="115">
        <v>0.1137</v>
      </c>
      <c r="N10" s="115">
        <v>0.1172</v>
      </c>
      <c r="O10" s="115">
        <v>0.1192</v>
      </c>
      <c r="P10" s="115">
        <v>0.1108</v>
      </c>
    </row>
    <row r="11" spans="1:16" x14ac:dyDescent="0.2">
      <c r="H11" s="114" t="s">
        <v>77</v>
      </c>
      <c r="I11" s="116" t="s">
        <v>78</v>
      </c>
      <c r="J11" s="115">
        <v>0.22919999999999999</v>
      </c>
      <c r="K11" s="115">
        <v>0.22500000000000001</v>
      </c>
      <c r="L11" s="115">
        <v>0.24790000000000001</v>
      </c>
      <c r="M11" s="115">
        <v>0.2384</v>
      </c>
      <c r="N11" s="115">
        <v>0.23730000000000001</v>
      </c>
      <c r="O11" s="115">
        <v>0.24299999999999999</v>
      </c>
      <c r="P11" s="115">
        <v>0.26719999999999999</v>
      </c>
    </row>
    <row r="12" spans="1:16" ht="12" customHeight="1" x14ac:dyDescent="0.2">
      <c r="H12" s="114" t="s">
        <v>79</v>
      </c>
      <c r="I12" s="114" t="s">
        <v>80</v>
      </c>
      <c r="J12" s="115">
        <v>5.5300000000000002E-2</v>
      </c>
      <c r="K12" s="115">
        <v>4.3299999999999998E-2</v>
      </c>
      <c r="L12" s="115">
        <v>-9.64E-2</v>
      </c>
      <c r="M12" s="115">
        <v>5.91E-2</v>
      </c>
      <c r="N12" s="115">
        <v>2.0199999999999999E-2</v>
      </c>
      <c r="O12" s="115">
        <v>3.8199999999999998E-2</v>
      </c>
      <c r="P12" s="115">
        <v>3.4000000000000002E-2</v>
      </c>
    </row>
    <row r="13" spans="1:16" x14ac:dyDescent="0.2">
      <c r="H13" s="114" t="s">
        <v>81</v>
      </c>
      <c r="I13" s="116" t="s">
        <v>82</v>
      </c>
      <c r="J13" s="115">
        <v>0.49359999999999998</v>
      </c>
      <c r="K13" s="115">
        <v>0.504</v>
      </c>
      <c r="L13" s="115">
        <v>0.65600000000000003</v>
      </c>
      <c r="M13" s="115">
        <v>0.52159999999999995</v>
      </c>
      <c r="N13" s="115">
        <v>0.53410000000000002</v>
      </c>
      <c r="O13" s="115">
        <v>0.51400000000000001</v>
      </c>
      <c r="P13" s="115">
        <v>0.49340000000000001</v>
      </c>
    </row>
    <row r="14" spans="1:16" ht="19.95" customHeight="1" x14ac:dyDescent="0.2">
      <c r="H14" s="114" t="s">
        <v>83</v>
      </c>
      <c r="I14" s="114" t="s">
        <v>84</v>
      </c>
      <c r="J14" s="115">
        <v>6.2E-2</v>
      </c>
      <c r="K14" s="115">
        <v>5.9700000000000003E-2</v>
      </c>
      <c r="L14" s="115">
        <v>5.1400000000000001E-2</v>
      </c>
      <c r="M14" s="115">
        <v>0.06</v>
      </c>
      <c r="N14" s="115">
        <v>0.09</v>
      </c>
      <c r="O14" s="115">
        <v>0.08</v>
      </c>
      <c r="P14" s="115">
        <v>8.5500000000000007E-2</v>
      </c>
    </row>
    <row r="15" spans="1:16" x14ac:dyDescent="0.2">
      <c r="H15" s="114"/>
      <c r="I15" s="116"/>
      <c r="J15" s="115"/>
      <c r="K15" s="115"/>
      <c r="L15" s="115"/>
    </row>
    <row r="16" spans="1:16" x14ac:dyDescent="0.2">
      <c r="J16" s="117"/>
      <c r="K16" s="117"/>
      <c r="L16" s="117"/>
      <c r="M16" s="117"/>
      <c r="N16" s="117"/>
      <c r="O16" s="117"/>
      <c r="P16" s="117"/>
    </row>
    <row r="17" spans="1:16" x14ac:dyDescent="0.2">
      <c r="J17" s="117"/>
      <c r="K17" s="117"/>
      <c r="L17" s="117"/>
      <c r="M17" s="117"/>
      <c r="N17" s="117"/>
      <c r="O17" s="117"/>
      <c r="P17" s="117"/>
    </row>
    <row r="18" spans="1:16" x14ac:dyDescent="0.2">
      <c r="J18" s="117"/>
      <c r="K18" s="117"/>
      <c r="L18" s="117"/>
      <c r="M18" s="117"/>
      <c r="N18" s="117"/>
      <c r="O18" s="117"/>
      <c r="P18" s="117"/>
    </row>
    <row r="19" spans="1:16" x14ac:dyDescent="0.2">
      <c r="J19" s="117"/>
      <c r="K19" s="117"/>
      <c r="L19" s="117"/>
      <c r="M19" s="117"/>
      <c r="N19" s="117"/>
      <c r="O19" s="117"/>
      <c r="P19" s="117"/>
    </row>
    <row r="20" spans="1:16" x14ac:dyDescent="0.2">
      <c r="J20" s="117"/>
      <c r="K20" s="117"/>
      <c r="L20" s="117"/>
      <c r="M20" s="117"/>
      <c r="N20" s="117"/>
      <c r="O20" s="117"/>
      <c r="P20" s="117"/>
    </row>
    <row r="21" spans="1:16" x14ac:dyDescent="0.2">
      <c r="J21" s="117"/>
      <c r="K21" s="117"/>
      <c r="L21" s="117"/>
      <c r="M21" s="117"/>
      <c r="N21" s="117"/>
      <c r="O21" s="117"/>
      <c r="P21" s="117"/>
    </row>
    <row r="23" spans="1:16" x14ac:dyDescent="0.2">
      <c r="A23" s="34"/>
    </row>
  </sheetData>
  <mergeCells count="2">
    <mergeCell ref="H1:I1"/>
    <mergeCell ref="B2:F2"/>
  </mergeCells>
  <hyperlinks>
    <hyperlink ref="H1" location="Tartalom_Index!A1" display="Vissza a Tartalomra / Return to the Index"/>
    <hyperlink ref="H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6"/>
  <dimension ref="A1:AC271"/>
  <sheetViews>
    <sheetView showGridLines="0" zoomScale="120" zoomScaleNormal="120" workbookViewId="0"/>
  </sheetViews>
  <sheetFormatPr defaultColWidth="9.33203125" defaultRowHeight="14.4" x14ac:dyDescent="0.3"/>
  <cols>
    <col min="1" max="1" width="6.6640625" style="72" customWidth="1"/>
    <col min="2" max="2" width="26.6640625" style="87" customWidth="1"/>
    <col min="3" max="3" width="12.88671875" style="87" customWidth="1"/>
    <col min="4" max="4" width="4.6640625" style="87" customWidth="1"/>
    <col min="5" max="5" width="7.44140625" style="88" customWidth="1"/>
    <col min="6" max="6" width="21" style="88" customWidth="1"/>
    <col min="7" max="7" width="10.44140625" style="88" customWidth="1"/>
    <col min="8" max="8" width="6.44140625" style="77" customWidth="1"/>
    <col min="9" max="9" width="4" style="77" bestFit="1" customWidth="1"/>
    <col min="10" max="10" width="4.33203125" style="77" bestFit="1" customWidth="1"/>
    <col min="11" max="11" width="3.5546875" style="77" bestFit="1" customWidth="1"/>
    <col min="12" max="12" width="4.33203125" style="89" bestFit="1" customWidth="1"/>
    <col min="13" max="13" width="3.5546875" style="89" bestFit="1" customWidth="1"/>
    <col min="14" max="15" width="4.77734375" style="89" bestFit="1" customWidth="1"/>
    <col min="16" max="16" width="4.33203125" style="89" bestFit="1" customWidth="1"/>
    <col min="17" max="17" width="3.5546875" style="89" bestFit="1" customWidth="1"/>
    <col min="18" max="18" width="4.33203125" style="89" bestFit="1" customWidth="1"/>
    <col min="19" max="19" width="3.5546875" style="89" bestFit="1" customWidth="1"/>
    <col min="20" max="20" width="4.33203125" style="89" bestFit="1" customWidth="1"/>
    <col min="21" max="21" width="3.5546875" style="89" bestFit="1" customWidth="1"/>
    <col min="22" max="22" width="4.33203125" style="89" bestFit="1" customWidth="1"/>
    <col min="23" max="23" width="3.5546875" style="89" bestFit="1" customWidth="1"/>
    <col min="24" max="24" width="4.33203125" style="89" bestFit="1" customWidth="1"/>
    <col min="25" max="25" width="3.21875" style="91" bestFit="1" customWidth="1"/>
    <col min="26" max="26" width="4.33203125" style="91" bestFit="1" customWidth="1"/>
    <col min="27" max="27" width="3.5546875" style="91" bestFit="1" customWidth="1"/>
    <col min="28" max="28" width="4.33203125" style="91" bestFit="1" customWidth="1"/>
    <col min="29" max="29" width="3.5546875" style="91" bestFit="1" customWidth="1"/>
    <col min="30" max="16384" width="9.33203125" style="91"/>
  </cols>
  <sheetData>
    <row r="1" spans="1:29" s="53" customFormat="1" ht="10.5" customHeight="1" x14ac:dyDescent="0.2">
      <c r="A1" s="6" t="s">
        <v>4</v>
      </c>
      <c r="B1" s="513" t="s">
        <v>26</v>
      </c>
      <c r="D1" s="54"/>
      <c r="E1" s="54"/>
      <c r="H1" s="199" t="s">
        <v>6</v>
      </c>
      <c r="I1" s="123"/>
      <c r="J1" s="55"/>
      <c r="K1" s="55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9" s="53" customFormat="1" ht="10.5" customHeight="1" x14ac:dyDescent="0.2">
      <c r="A2" s="6" t="s">
        <v>7</v>
      </c>
      <c r="B2" s="511" t="s">
        <v>479</v>
      </c>
      <c r="C2" s="512"/>
      <c r="D2" s="57"/>
      <c r="E2" s="58"/>
      <c r="F2" s="58"/>
      <c r="G2" s="58"/>
      <c r="H2" s="55"/>
      <c r="I2" s="55"/>
      <c r="J2" s="55"/>
      <c r="K2" s="55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9" s="59" customFormat="1" ht="10.5" customHeight="1" x14ac:dyDescent="0.2">
      <c r="A3" s="14" t="s">
        <v>9</v>
      </c>
      <c r="B3" s="59" t="s">
        <v>10</v>
      </c>
      <c r="D3" s="60"/>
      <c r="E3" s="61"/>
      <c r="F3" s="61"/>
      <c r="G3" s="61"/>
      <c r="H3" s="62"/>
      <c r="I3" s="62"/>
      <c r="J3" s="62"/>
      <c r="K3" s="62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9" s="59" customFormat="1" ht="10.5" customHeight="1" x14ac:dyDescent="0.2">
      <c r="A4" s="14" t="s">
        <v>11</v>
      </c>
      <c r="B4" s="59" t="s">
        <v>12</v>
      </c>
      <c r="D4" s="60"/>
      <c r="E4" s="64"/>
      <c r="F4" s="64"/>
      <c r="G4" s="64"/>
      <c r="H4" s="62"/>
      <c r="I4" s="62"/>
      <c r="J4" s="62"/>
      <c r="K4" s="62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9" s="59" customFormat="1" ht="10.5" customHeight="1" x14ac:dyDescent="0.2">
      <c r="A5" s="18" t="s">
        <v>13</v>
      </c>
      <c r="B5" s="59" t="s">
        <v>27</v>
      </c>
      <c r="D5" s="60"/>
      <c r="E5" s="64"/>
      <c r="F5" s="64"/>
      <c r="G5" s="64"/>
      <c r="H5" s="62"/>
      <c r="I5" s="62"/>
      <c r="J5" s="62"/>
      <c r="K5" s="62"/>
      <c r="L5" s="63"/>
      <c r="M5" s="63"/>
      <c r="N5" s="63"/>
      <c r="O5" s="63"/>
      <c r="P5" s="65"/>
      <c r="Q5" s="65"/>
      <c r="R5" s="65"/>
      <c r="S5" s="65"/>
      <c r="T5" s="65"/>
      <c r="U5" s="65"/>
      <c r="V5" s="65"/>
      <c r="W5" s="65"/>
      <c r="X5" s="63"/>
    </row>
    <row r="6" spans="1:29" s="59" customFormat="1" ht="10.5" customHeight="1" x14ac:dyDescent="0.2">
      <c r="A6" s="18" t="s">
        <v>15</v>
      </c>
      <c r="B6" s="59" t="s">
        <v>28</v>
      </c>
      <c r="D6" s="60"/>
      <c r="E6" s="64"/>
      <c r="F6" s="64"/>
      <c r="G6" s="64"/>
      <c r="H6" s="62"/>
      <c r="I6" s="62"/>
      <c r="J6" s="62"/>
      <c r="K6" s="62"/>
      <c r="L6" s="63"/>
      <c r="M6" s="63"/>
      <c r="N6" s="63"/>
      <c r="O6" s="63"/>
      <c r="P6" s="63"/>
      <c r="Q6" s="65"/>
      <c r="R6" s="65"/>
      <c r="S6" s="65"/>
      <c r="T6" s="65"/>
      <c r="U6" s="65"/>
      <c r="V6" s="65"/>
      <c r="W6" s="65"/>
      <c r="X6" s="65"/>
      <c r="Y6" s="65"/>
      <c r="AA6" s="66"/>
    </row>
    <row r="7" spans="1:29" s="71" customFormat="1" x14ac:dyDescent="0.3">
      <c r="A7" s="67"/>
      <c r="B7" s="68"/>
      <c r="C7" s="69"/>
      <c r="D7" s="70"/>
      <c r="H7" s="72"/>
      <c r="I7" s="72"/>
      <c r="J7" s="72"/>
      <c r="K7" s="72"/>
      <c r="L7" s="72"/>
      <c r="M7" s="72"/>
      <c r="N7" s="72"/>
      <c r="O7" s="72"/>
      <c r="P7" s="72"/>
      <c r="Q7" s="73"/>
      <c r="R7" s="74"/>
      <c r="S7" s="73"/>
      <c r="T7" s="73"/>
      <c r="U7" s="73"/>
      <c r="V7" s="73"/>
      <c r="W7" s="73"/>
      <c r="X7" s="73"/>
      <c r="Y7" s="73"/>
      <c r="Z7" s="74"/>
      <c r="AA7" s="75"/>
    </row>
    <row r="8" spans="1:29" s="71" customFormat="1" ht="17.25" customHeight="1" x14ac:dyDescent="0.3">
      <c r="A8" s="67"/>
      <c r="B8" s="68"/>
      <c r="C8" s="69"/>
      <c r="D8" s="70"/>
      <c r="F8" s="76"/>
      <c r="G8" s="76"/>
      <c r="H8" s="533" t="s">
        <v>33</v>
      </c>
      <c r="I8" s="533"/>
      <c r="J8" s="533"/>
      <c r="K8" s="533"/>
      <c r="L8" s="533" t="s">
        <v>35</v>
      </c>
      <c r="M8" s="533"/>
      <c r="N8" s="533"/>
      <c r="O8" s="533"/>
      <c r="P8" s="533" t="s">
        <v>37</v>
      </c>
      <c r="Q8" s="533"/>
      <c r="R8" s="533"/>
      <c r="S8" s="533"/>
      <c r="T8" s="533" t="s">
        <v>39</v>
      </c>
      <c r="U8" s="533"/>
      <c r="V8" s="533"/>
      <c r="W8" s="533"/>
      <c r="X8" s="533" t="s">
        <v>41</v>
      </c>
      <c r="Y8" s="533"/>
      <c r="Z8" s="533"/>
      <c r="AA8" s="533"/>
      <c r="AB8" s="533" t="s">
        <v>43</v>
      </c>
      <c r="AC8" s="533"/>
    </row>
    <row r="9" spans="1:29" s="71" customFormat="1" x14ac:dyDescent="0.3">
      <c r="A9" s="67"/>
      <c r="B9" s="68"/>
      <c r="C9" s="69"/>
      <c r="D9" s="70"/>
      <c r="E9" s="78"/>
      <c r="F9" s="78"/>
      <c r="G9" s="78"/>
      <c r="H9" s="533" t="s">
        <v>48</v>
      </c>
      <c r="I9" s="533"/>
      <c r="J9" s="533"/>
      <c r="K9" s="533"/>
      <c r="L9" s="533" t="s">
        <v>50</v>
      </c>
      <c r="M9" s="533"/>
      <c r="N9" s="533"/>
      <c r="O9" s="533"/>
      <c r="P9" s="533" t="s">
        <v>52</v>
      </c>
      <c r="Q9" s="533"/>
      <c r="R9" s="533"/>
      <c r="S9" s="533"/>
      <c r="T9" s="533" t="s">
        <v>54</v>
      </c>
      <c r="U9" s="533"/>
      <c r="V9" s="533"/>
      <c r="W9" s="533"/>
      <c r="X9" s="533" t="s">
        <v>56</v>
      </c>
      <c r="Y9" s="533"/>
      <c r="Z9" s="533"/>
      <c r="AA9" s="533"/>
      <c r="AB9" s="533" t="s">
        <v>58</v>
      </c>
      <c r="AC9" s="533"/>
    </row>
    <row r="10" spans="1:29" s="71" customFormat="1" x14ac:dyDescent="0.3">
      <c r="A10" s="67"/>
      <c r="B10" s="68"/>
      <c r="C10" s="69"/>
      <c r="D10" s="70"/>
      <c r="F10" s="79" t="s">
        <v>59</v>
      </c>
      <c r="G10" s="79" t="s">
        <v>480</v>
      </c>
      <c r="H10" s="514">
        <v>129.93</v>
      </c>
      <c r="I10" s="514"/>
      <c r="J10" s="514">
        <v>295.26</v>
      </c>
      <c r="K10" s="514"/>
      <c r="L10" s="514">
        <v>433.1</v>
      </c>
      <c r="M10" s="514"/>
      <c r="N10" s="514">
        <v>574.4</v>
      </c>
      <c r="O10" s="514"/>
      <c r="P10" s="514">
        <v>135.77000000000001</v>
      </c>
      <c r="Q10" s="514"/>
      <c r="R10" s="514">
        <v>285.67</v>
      </c>
      <c r="S10" s="514"/>
      <c r="T10" s="514">
        <v>444.9</v>
      </c>
      <c r="U10" s="514"/>
      <c r="V10" s="514">
        <v>586.76</v>
      </c>
      <c r="W10" s="514"/>
      <c r="X10" s="514">
        <v>120.67</v>
      </c>
      <c r="Y10" s="515"/>
      <c r="Z10" s="514">
        <v>224.35</v>
      </c>
      <c r="AA10" s="515"/>
      <c r="AB10" s="514">
        <v>308.79000000000002</v>
      </c>
      <c r="AC10" s="515"/>
    </row>
    <row r="11" spans="1:29" s="71" customFormat="1" x14ac:dyDescent="0.3">
      <c r="A11" s="67"/>
      <c r="B11" s="81"/>
      <c r="C11" s="82"/>
      <c r="D11" s="70"/>
      <c r="F11" s="78" t="s">
        <v>60</v>
      </c>
      <c r="G11" s="83" t="s">
        <v>481</v>
      </c>
      <c r="H11" s="514">
        <v>-72.2</v>
      </c>
      <c r="I11" s="514"/>
      <c r="J11" s="514">
        <v>-57.93</v>
      </c>
      <c r="K11" s="514"/>
      <c r="L11" s="514">
        <v>-78.52</v>
      </c>
      <c r="M11" s="514"/>
      <c r="N11" s="514">
        <v>-431.54</v>
      </c>
      <c r="O11" s="514"/>
      <c r="P11" s="514">
        <v>-18.02</v>
      </c>
      <c r="Q11" s="514"/>
      <c r="R11" s="514">
        <v>-27.65</v>
      </c>
      <c r="S11" s="514"/>
      <c r="T11" s="514">
        <v>-48.73</v>
      </c>
      <c r="U11" s="514"/>
      <c r="V11" s="514">
        <v>-52.26</v>
      </c>
      <c r="W11" s="514"/>
      <c r="X11" s="514">
        <v>-32.78</v>
      </c>
      <c r="Y11" s="515"/>
      <c r="Z11" s="514">
        <v>-33.520000000000003</v>
      </c>
      <c r="AA11" s="515"/>
      <c r="AB11" s="514">
        <v>-57.75</v>
      </c>
      <c r="AC11" s="515"/>
    </row>
    <row r="12" spans="1:29" s="71" customFormat="1" x14ac:dyDescent="0.3">
      <c r="A12" s="84"/>
      <c r="B12" s="81"/>
      <c r="C12" s="85"/>
      <c r="D12" s="70"/>
      <c r="F12" s="78" t="s">
        <v>61</v>
      </c>
      <c r="G12" s="78" t="s">
        <v>482</v>
      </c>
      <c r="H12" s="516"/>
      <c r="I12" s="514">
        <v>-50.31</v>
      </c>
      <c r="J12" s="516"/>
      <c r="K12" s="514">
        <v>19.64</v>
      </c>
      <c r="L12" s="516"/>
      <c r="M12" s="514">
        <v>19.39</v>
      </c>
      <c r="N12" s="516"/>
      <c r="O12" s="514">
        <v>-327.18</v>
      </c>
      <c r="P12" s="516"/>
      <c r="Q12" s="514">
        <v>10</v>
      </c>
      <c r="R12" s="516"/>
      <c r="S12" s="514">
        <v>31.7</v>
      </c>
      <c r="T12" s="516"/>
      <c r="U12" s="514">
        <v>50.85</v>
      </c>
      <c r="V12" s="516"/>
      <c r="W12" s="514">
        <v>45.46</v>
      </c>
      <c r="X12" s="516"/>
      <c r="Y12" s="514">
        <v>-1.55</v>
      </c>
      <c r="Z12" s="517"/>
      <c r="AA12" s="514">
        <v>29.26</v>
      </c>
      <c r="AB12" s="517"/>
      <c r="AC12" s="514">
        <v>18.5</v>
      </c>
    </row>
    <row r="13" spans="1:29" s="71" customFormat="1" x14ac:dyDescent="0.3">
      <c r="A13" s="67"/>
      <c r="B13" s="68"/>
      <c r="C13" s="69"/>
      <c r="D13" s="70"/>
      <c r="F13" s="78" t="s">
        <v>62</v>
      </c>
      <c r="G13" s="78" t="s">
        <v>63</v>
      </c>
      <c r="H13" s="518">
        <v>0.86950000000000005</v>
      </c>
      <c r="I13" s="518"/>
      <c r="J13" s="518">
        <v>0.7278</v>
      </c>
      <c r="K13" s="518"/>
      <c r="L13" s="518">
        <v>0.75780000000000003</v>
      </c>
      <c r="M13" s="518"/>
      <c r="N13" s="518">
        <v>0.81279999999999997</v>
      </c>
      <c r="O13" s="518"/>
      <c r="P13" s="518">
        <v>0.82179999999999997</v>
      </c>
      <c r="Q13" s="518"/>
      <c r="R13" s="518">
        <v>0.82169999999999999</v>
      </c>
      <c r="S13" s="518"/>
      <c r="T13" s="518">
        <v>0.80610000000000004</v>
      </c>
      <c r="U13" s="518"/>
      <c r="V13" s="518">
        <v>0.87060000000000004</v>
      </c>
      <c r="W13" s="518"/>
      <c r="X13" s="518">
        <v>0.74629999999999996</v>
      </c>
      <c r="Y13" s="519"/>
      <c r="Z13" s="518">
        <v>0.73609999999999998</v>
      </c>
      <c r="AA13" s="519"/>
      <c r="AB13" s="518">
        <v>0.77139999999999997</v>
      </c>
      <c r="AC13" s="519"/>
    </row>
    <row r="14" spans="1:29" s="71" customFormat="1" x14ac:dyDescent="0.3">
      <c r="A14" s="67"/>
      <c r="B14" s="68"/>
      <c r="C14" s="69"/>
      <c r="D14" s="70"/>
      <c r="E14" s="78"/>
      <c r="F14" s="78"/>
      <c r="G14" s="78"/>
      <c r="H14" s="86"/>
      <c r="I14" s="86"/>
      <c r="J14" s="86"/>
      <c r="K14" s="86"/>
      <c r="L14" s="72"/>
      <c r="M14" s="72"/>
      <c r="N14" s="72"/>
      <c r="O14" s="72"/>
      <c r="P14" s="72"/>
      <c r="Q14" s="73"/>
      <c r="R14" s="73"/>
      <c r="S14" s="73"/>
      <c r="T14" s="73"/>
      <c r="U14" s="73"/>
      <c r="V14" s="73"/>
      <c r="W14" s="73"/>
      <c r="X14" s="72"/>
    </row>
    <row r="15" spans="1:29" s="71" customFormat="1" x14ac:dyDescent="0.3">
      <c r="A15" s="67"/>
      <c r="B15" s="68"/>
      <c r="C15" s="69"/>
      <c r="D15" s="70"/>
      <c r="E15" s="78"/>
      <c r="F15" s="78"/>
      <c r="G15" s="78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s="71" customFormat="1" x14ac:dyDescent="0.3">
      <c r="A16" s="67"/>
      <c r="B16" s="68"/>
      <c r="C16" s="69"/>
      <c r="D16" s="70"/>
      <c r="E16" s="78"/>
      <c r="F16" s="78"/>
      <c r="G16" s="78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x14ac:dyDescent="0.3">
      <c r="C17" s="72"/>
      <c r="D17" s="7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x14ac:dyDescent="0.3">
      <c r="C18" s="72"/>
      <c r="D18" s="72"/>
      <c r="E18" s="92"/>
      <c r="F18" s="92"/>
      <c r="G18" s="9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x14ac:dyDescent="0.3">
      <c r="E19" s="92"/>
      <c r="F19" s="92"/>
      <c r="G19" s="92"/>
      <c r="T19" s="90"/>
      <c r="U19" s="90"/>
      <c r="V19" s="90"/>
      <c r="W19" s="90"/>
      <c r="X19" s="90"/>
    </row>
    <row r="20" spans="1:29" x14ac:dyDescent="0.3">
      <c r="D20" s="72"/>
      <c r="E20" s="92"/>
      <c r="F20" s="92"/>
      <c r="G20" s="92"/>
    </row>
    <row r="21" spans="1:29" x14ac:dyDescent="0.3">
      <c r="D21" s="72"/>
      <c r="E21" s="92"/>
      <c r="F21" s="92"/>
      <c r="G21" s="92"/>
    </row>
    <row r="22" spans="1:29" x14ac:dyDescent="0.3">
      <c r="E22" s="92"/>
      <c r="F22" s="92"/>
      <c r="G22" s="92"/>
    </row>
    <row r="23" spans="1:29" x14ac:dyDescent="0.3">
      <c r="E23" s="92"/>
      <c r="F23" s="92"/>
      <c r="G23" s="92"/>
    </row>
    <row r="24" spans="1:29" x14ac:dyDescent="0.3">
      <c r="E24" s="92"/>
      <c r="F24" s="92"/>
      <c r="G24" s="92"/>
    </row>
    <row r="25" spans="1:29" x14ac:dyDescent="0.3">
      <c r="E25" s="92"/>
      <c r="F25" s="92"/>
      <c r="G25" s="92"/>
    </row>
    <row r="26" spans="1:29" x14ac:dyDescent="0.3">
      <c r="E26" s="92"/>
      <c r="F26" s="92"/>
      <c r="G26" s="92"/>
    </row>
    <row r="27" spans="1:29" x14ac:dyDescent="0.3">
      <c r="E27" s="92"/>
    </row>
    <row r="28" spans="1:29" x14ac:dyDescent="0.3">
      <c r="E28" s="92"/>
      <c r="F28" s="34"/>
      <c r="G28" s="34"/>
    </row>
    <row r="29" spans="1:29" x14ac:dyDescent="0.3">
      <c r="E29" s="92"/>
      <c r="F29" s="92"/>
      <c r="G29" s="92"/>
    </row>
    <row r="30" spans="1:29" x14ac:dyDescent="0.3">
      <c r="E30" s="92"/>
      <c r="F30" s="92"/>
      <c r="G30" s="92"/>
    </row>
    <row r="31" spans="1:29" s="77" customFormat="1" x14ac:dyDescent="0.3">
      <c r="A31" s="72"/>
      <c r="B31" s="87"/>
      <c r="C31" s="87"/>
      <c r="D31" s="87"/>
      <c r="E31" s="92"/>
      <c r="F31" s="92"/>
      <c r="G31" s="92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1"/>
      <c r="Z31" s="91"/>
      <c r="AA31" s="91"/>
      <c r="AB31" s="91"/>
      <c r="AC31" s="91"/>
    </row>
    <row r="32" spans="1:29" s="77" customFormat="1" x14ac:dyDescent="0.3">
      <c r="A32" s="72"/>
      <c r="B32" s="87"/>
      <c r="C32" s="87"/>
      <c r="D32" s="87"/>
      <c r="E32" s="92"/>
      <c r="F32" s="92"/>
      <c r="G32" s="92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1"/>
      <c r="Z32" s="91"/>
      <c r="AA32" s="91"/>
      <c r="AB32" s="91"/>
      <c r="AC32" s="91"/>
    </row>
    <row r="33" spans="1:29" s="77" customFormat="1" x14ac:dyDescent="0.3">
      <c r="A33" s="72"/>
      <c r="B33" s="87"/>
      <c r="C33" s="87"/>
      <c r="D33" s="87"/>
      <c r="E33" s="92"/>
      <c r="F33" s="92"/>
      <c r="G33" s="9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1"/>
      <c r="Z33" s="91"/>
      <c r="AA33" s="91"/>
      <c r="AB33" s="91"/>
      <c r="AC33" s="91"/>
    </row>
    <row r="34" spans="1:29" s="77" customFormat="1" x14ac:dyDescent="0.3">
      <c r="A34" s="72"/>
      <c r="B34" s="87"/>
      <c r="C34" s="87"/>
      <c r="D34" s="87"/>
      <c r="E34" s="92"/>
      <c r="F34" s="92"/>
      <c r="G34" s="92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1"/>
      <c r="Z34" s="91"/>
      <c r="AA34" s="91"/>
      <c r="AB34" s="91"/>
      <c r="AC34" s="91"/>
    </row>
    <row r="35" spans="1:29" s="77" customFormat="1" x14ac:dyDescent="0.3">
      <c r="A35" s="72"/>
      <c r="B35" s="87"/>
      <c r="C35" s="87"/>
      <c r="D35" s="87"/>
      <c r="E35" s="92"/>
      <c r="F35" s="92"/>
      <c r="G35" s="92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1"/>
      <c r="Z35" s="91"/>
      <c r="AA35" s="91"/>
      <c r="AB35" s="91"/>
      <c r="AC35" s="91"/>
    </row>
    <row r="36" spans="1:29" s="77" customFormat="1" x14ac:dyDescent="0.3">
      <c r="A36" s="72"/>
      <c r="B36" s="87"/>
      <c r="C36" s="87"/>
      <c r="D36" s="87"/>
      <c r="E36" s="92"/>
      <c r="F36" s="92"/>
      <c r="G36" s="92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1"/>
      <c r="Z36" s="91"/>
      <c r="AA36" s="91"/>
      <c r="AB36" s="91"/>
      <c r="AC36" s="91"/>
    </row>
    <row r="37" spans="1:29" s="77" customFormat="1" x14ac:dyDescent="0.3">
      <c r="A37" s="72"/>
      <c r="B37" s="87"/>
      <c r="C37" s="87"/>
      <c r="D37" s="87"/>
      <c r="E37" s="92"/>
      <c r="F37" s="92"/>
      <c r="G37" s="92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1"/>
      <c r="Z37" s="91"/>
      <c r="AA37" s="91"/>
      <c r="AB37" s="91"/>
      <c r="AC37" s="91"/>
    </row>
    <row r="38" spans="1:29" s="77" customFormat="1" x14ac:dyDescent="0.3">
      <c r="A38" s="72"/>
      <c r="B38" s="87"/>
      <c r="C38" s="87"/>
      <c r="D38" s="87"/>
      <c r="E38" s="92"/>
      <c r="F38" s="92"/>
      <c r="G38" s="92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1"/>
      <c r="Z38" s="91"/>
      <c r="AA38" s="91"/>
      <c r="AB38" s="91"/>
      <c r="AC38" s="91"/>
    </row>
    <row r="39" spans="1:29" s="77" customFormat="1" x14ac:dyDescent="0.3">
      <c r="A39" s="72"/>
      <c r="B39" s="87"/>
      <c r="C39" s="87"/>
      <c r="D39" s="87"/>
      <c r="E39" s="92"/>
      <c r="F39" s="92"/>
      <c r="G39" s="92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1"/>
      <c r="Z39" s="91"/>
      <c r="AA39" s="91"/>
      <c r="AB39" s="91"/>
      <c r="AC39" s="91"/>
    </row>
    <row r="40" spans="1:29" s="77" customFormat="1" x14ac:dyDescent="0.3">
      <c r="A40" s="72"/>
      <c r="B40" s="87"/>
      <c r="C40" s="87"/>
      <c r="D40" s="87"/>
      <c r="E40" s="92"/>
      <c r="F40" s="92"/>
      <c r="G40" s="92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1"/>
      <c r="Z40" s="91"/>
      <c r="AA40" s="91"/>
      <c r="AB40" s="91"/>
      <c r="AC40" s="91"/>
    </row>
    <row r="41" spans="1:29" s="77" customFormat="1" x14ac:dyDescent="0.3">
      <c r="A41" s="72"/>
      <c r="B41" s="87"/>
      <c r="C41" s="87"/>
      <c r="D41" s="87"/>
      <c r="E41" s="92"/>
      <c r="F41" s="92"/>
      <c r="G41" s="92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1"/>
      <c r="Z41" s="91"/>
      <c r="AA41" s="91"/>
      <c r="AB41" s="91"/>
      <c r="AC41" s="91"/>
    </row>
    <row r="42" spans="1:29" s="77" customFormat="1" x14ac:dyDescent="0.3">
      <c r="A42" s="72"/>
      <c r="B42" s="87"/>
      <c r="C42" s="87"/>
      <c r="D42" s="87"/>
      <c r="E42" s="92"/>
      <c r="F42" s="92"/>
      <c r="G42" s="92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1"/>
      <c r="Z42" s="91"/>
      <c r="AA42" s="91"/>
      <c r="AB42" s="91"/>
      <c r="AC42" s="91"/>
    </row>
    <row r="43" spans="1:29" s="77" customFormat="1" x14ac:dyDescent="0.3">
      <c r="A43" s="72"/>
      <c r="B43" s="87"/>
      <c r="C43" s="87"/>
      <c r="D43" s="87"/>
      <c r="E43" s="92"/>
      <c r="F43" s="92"/>
      <c r="G43" s="92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1"/>
      <c r="Z43" s="91"/>
      <c r="AA43" s="91"/>
      <c r="AB43" s="91"/>
      <c r="AC43" s="91"/>
    </row>
    <row r="44" spans="1:29" s="77" customFormat="1" x14ac:dyDescent="0.3">
      <c r="A44" s="72"/>
      <c r="B44" s="87"/>
      <c r="C44" s="87"/>
      <c r="D44" s="87"/>
      <c r="E44" s="92"/>
      <c r="F44" s="92"/>
      <c r="G44" s="92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1"/>
      <c r="Z44" s="91"/>
      <c r="AA44" s="91"/>
      <c r="AB44" s="91"/>
      <c r="AC44" s="91"/>
    </row>
    <row r="45" spans="1:29" s="77" customFormat="1" x14ac:dyDescent="0.3">
      <c r="A45" s="72"/>
      <c r="B45" s="87"/>
      <c r="C45" s="87"/>
      <c r="D45" s="87"/>
      <c r="E45" s="92"/>
      <c r="F45" s="92"/>
      <c r="G45" s="92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1"/>
      <c r="Z45" s="91"/>
      <c r="AA45" s="91"/>
      <c r="AB45" s="91"/>
      <c r="AC45" s="91"/>
    </row>
    <row r="46" spans="1:29" s="77" customFormat="1" x14ac:dyDescent="0.3">
      <c r="A46" s="72"/>
      <c r="B46" s="87"/>
      <c r="C46" s="87"/>
      <c r="D46" s="87"/>
      <c r="E46" s="92"/>
      <c r="F46" s="92"/>
      <c r="G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1"/>
      <c r="Z46" s="91"/>
      <c r="AA46" s="91"/>
      <c r="AB46" s="91"/>
      <c r="AC46" s="91"/>
    </row>
    <row r="47" spans="1:29" x14ac:dyDescent="0.3">
      <c r="E47" s="92"/>
      <c r="F47" s="92"/>
      <c r="G47" s="92"/>
    </row>
    <row r="48" spans="1:29" x14ac:dyDescent="0.3">
      <c r="E48" s="92"/>
      <c r="F48" s="92"/>
      <c r="G48" s="92"/>
    </row>
    <row r="49" spans="1:24" x14ac:dyDescent="0.3">
      <c r="E49" s="92"/>
      <c r="F49" s="92"/>
      <c r="G49" s="92"/>
    </row>
    <row r="54" spans="1:24" s="94" customFormat="1" x14ac:dyDescent="0.3">
      <c r="A54" s="72"/>
      <c r="B54" s="87"/>
      <c r="C54" s="87"/>
      <c r="D54" s="87"/>
      <c r="E54" s="88"/>
      <c r="F54" s="88"/>
      <c r="G54" s="88"/>
      <c r="H54" s="77"/>
      <c r="I54" s="77"/>
      <c r="J54" s="77"/>
      <c r="K54" s="77"/>
      <c r="L54" s="89"/>
      <c r="M54" s="89"/>
      <c r="N54" s="89"/>
      <c r="O54" s="89"/>
      <c r="P54" s="93"/>
      <c r="Q54" s="93"/>
      <c r="R54" s="93"/>
      <c r="S54" s="93"/>
      <c r="T54" s="93"/>
      <c r="U54" s="93"/>
      <c r="V54" s="93"/>
      <c r="W54" s="93"/>
      <c r="X54" s="93"/>
    </row>
    <row r="55" spans="1:24" s="94" customFormat="1" x14ac:dyDescent="0.3">
      <c r="A55" s="72"/>
      <c r="B55" s="87"/>
      <c r="C55" s="87"/>
      <c r="D55" s="87"/>
      <c r="E55" s="88"/>
      <c r="F55" s="88"/>
      <c r="G55" s="88"/>
      <c r="H55" s="77"/>
      <c r="I55" s="77"/>
      <c r="J55" s="77"/>
      <c r="K55" s="77"/>
      <c r="L55" s="89"/>
      <c r="M55" s="89"/>
      <c r="N55" s="89"/>
      <c r="O55" s="89"/>
      <c r="P55" s="93"/>
      <c r="Q55" s="93"/>
      <c r="R55" s="93"/>
      <c r="S55" s="93"/>
      <c r="T55" s="93"/>
      <c r="U55" s="93"/>
      <c r="V55" s="93"/>
      <c r="W55" s="93"/>
      <c r="X55" s="93"/>
    </row>
    <row r="56" spans="1:24" s="94" customFormat="1" x14ac:dyDescent="0.3">
      <c r="A56" s="72"/>
      <c r="B56" s="87"/>
      <c r="C56" s="87"/>
      <c r="D56" s="87"/>
      <c r="E56" s="88"/>
      <c r="F56" s="88"/>
      <c r="G56" s="88"/>
      <c r="H56" s="77"/>
      <c r="I56" s="77"/>
      <c r="J56" s="77"/>
      <c r="K56" s="77"/>
      <c r="L56" s="89"/>
      <c r="M56" s="89"/>
      <c r="N56" s="89"/>
      <c r="O56" s="89"/>
      <c r="P56" s="93"/>
      <c r="Q56" s="93"/>
      <c r="R56" s="93"/>
      <c r="S56" s="93"/>
      <c r="T56" s="93"/>
      <c r="U56" s="93"/>
      <c r="V56" s="93"/>
      <c r="W56" s="93"/>
      <c r="X56" s="93"/>
    </row>
    <row r="57" spans="1:24" s="94" customFormat="1" x14ac:dyDescent="0.3">
      <c r="A57" s="72"/>
      <c r="B57" s="87"/>
      <c r="C57" s="87"/>
      <c r="D57" s="87"/>
      <c r="E57" s="88"/>
      <c r="F57" s="88"/>
      <c r="G57" s="88"/>
      <c r="H57" s="77"/>
      <c r="I57" s="77"/>
      <c r="J57" s="77"/>
      <c r="K57" s="77"/>
      <c r="L57" s="89"/>
      <c r="M57" s="89"/>
      <c r="N57" s="89"/>
      <c r="O57" s="89"/>
      <c r="P57" s="93"/>
      <c r="Q57" s="93"/>
      <c r="R57" s="93"/>
      <c r="S57" s="93"/>
      <c r="T57" s="93"/>
      <c r="U57" s="93"/>
      <c r="V57" s="93"/>
      <c r="W57" s="93"/>
      <c r="X57" s="93"/>
    </row>
    <row r="58" spans="1:24" s="94" customFormat="1" x14ac:dyDescent="0.3">
      <c r="A58" s="72"/>
      <c r="B58" s="87"/>
      <c r="C58" s="87"/>
      <c r="D58" s="87"/>
      <c r="E58" s="88"/>
      <c r="F58" s="88"/>
      <c r="G58" s="88"/>
      <c r="H58" s="77"/>
      <c r="I58" s="77"/>
      <c r="J58" s="77"/>
      <c r="K58" s="77"/>
      <c r="L58" s="89"/>
      <c r="M58" s="89"/>
      <c r="N58" s="89"/>
      <c r="O58" s="89"/>
      <c r="P58" s="93"/>
      <c r="Q58" s="93"/>
      <c r="R58" s="93"/>
      <c r="S58" s="93"/>
      <c r="T58" s="93"/>
      <c r="U58" s="93"/>
      <c r="V58" s="93"/>
      <c r="W58" s="93"/>
      <c r="X58" s="93"/>
    </row>
    <row r="59" spans="1:24" s="94" customFormat="1" x14ac:dyDescent="0.3">
      <c r="A59" s="72"/>
      <c r="B59" s="87"/>
      <c r="C59" s="87"/>
      <c r="D59" s="87"/>
      <c r="E59" s="88"/>
      <c r="F59" s="88"/>
      <c r="G59" s="88"/>
      <c r="H59" s="77"/>
      <c r="I59" s="77"/>
      <c r="J59" s="77"/>
      <c r="K59" s="77"/>
      <c r="L59" s="89"/>
      <c r="M59" s="89"/>
      <c r="N59" s="89"/>
      <c r="O59" s="89"/>
      <c r="P59" s="93"/>
      <c r="Q59" s="93"/>
      <c r="R59" s="93"/>
      <c r="S59" s="93"/>
      <c r="T59" s="93"/>
      <c r="U59" s="93"/>
      <c r="V59" s="93"/>
      <c r="W59" s="93"/>
      <c r="X59" s="93"/>
    </row>
    <row r="60" spans="1:24" s="94" customFormat="1" x14ac:dyDescent="0.3">
      <c r="A60" s="72"/>
      <c r="B60" s="87"/>
      <c r="C60" s="87"/>
      <c r="D60" s="87"/>
      <c r="E60" s="88"/>
      <c r="F60" s="88"/>
      <c r="G60" s="88"/>
      <c r="H60" s="77"/>
      <c r="I60" s="77"/>
      <c r="J60" s="77"/>
      <c r="K60" s="77"/>
      <c r="L60" s="89"/>
      <c r="M60" s="89"/>
      <c r="N60" s="89"/>
      <c r="O60" s="89"/>
      <c r="P60" s="93"/>
      <c r="Q60" s="93"/>
      <c r="R60" s="93"/>
      <c r="S60" s="93"/>
      <c r="T60" s="93"/>
      <c r="U60" s="93"/>
      <c r="V60" s="93"/>
      <c r="W60" s="93"/>
      <c r="X60" s="93"/>
    </row>
    <row r="61" spans="1:24" s="94" customFormat="1" x14ac:dyDescent="0.3">
      <c r="A61" s="72"/>
      <c r="B61" s="87"/>
      <c r="C61" s="87"/>
      <c r="D61" s="87"/>
      <c r="E61" s="88"/>
      <c r="F61" s="88"/>
      <c r="G61" s="88"/>
      <c r="H61" s="77"/>
      <c r="I61" s="77"/>
      <c r="J61" s="77"/>
      <c r="K61" s="77"/>
      <c r="L61" s="89"/>
      <c r="M61" s="89"/>
      <c r="N61" s="89"/>
      <c r="O61" s="89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94" customFormat="1" x14ac:dyDescent="0.3">
      <c r="A62" s="72"/>
      <c r="B62" s="87"/>
      <c r="C62" s="87"/>
      <c r="D62" s="87"/>
      <c r="E62" s="88"/>
      <c r="F62" s="88"/>
      <c r="G62" s="88"/>
      <c r="H62" s="77"/>
      <c r="I62" s="77"/>
      <c r="J62" s="77"/>
      <c r="K62" s="77"/>
      <c r="L62" s="89"/>
      <c r="M62" s="89"/>
      <c r="N62" s="89"/>
      <c r="O62" s="89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94" customFormat="1" x14ac:dyDescent="0.3">
      <c r="A63" s="72"/>
      <c r="B63" s="87"/>
      <c r="C63" s="87"/>
      <c r="D63" s="87"/>
      <c r="E63" s="88"/>
      <c r="F63" s="88"/>
      <c r="G63" s="88"/>
      <c r="H63" s="77"/>
      <c r="I63" s="77"/>
      <c r="J63" s="77"/>
      <c r="K63" s="77"/>
      <c r="L63" s="89"/>
      <c r="M63" s="89"/>
      <c r="N63" s="89"/>
      <c r="O63" s="89"/>
      <c r="P63" s="93"/>
      <c r="Q63" s="93"/>
      <c r="R63" s="93"/>
      <c r="S63" s="93"/>
      <c r="T63" s="93"/>
      <c r="U63" s="93"/>
      <c r="V63" s="93"/>
      <c r="W63" s="93"/>
      <c r="X63" s="93"/>
    </row>
    <row r="64" spans="1:24" s="94" customFormat="1" x14ac:dyDescent="0.3">
      <c r="A64" s="72"/>
      <c r="B64" s="87"/>
      <c r="C64" s="87"/>
      <c r="D64" s="87"/>
      <c r="E64" s="88"/>
      <c r="F64" s="88"/>
      <c r="G64" s="88"/>
      <c r="H64" s="77"/>
      <c r="I64" s="77"/>
      <c r="J64" s="77"/>
      <c r="K64" s="77"/>
      <c r="L64" s="89"/>
      <c r="M64" s="89"/>
      <c r="N64" s="89"/>
      <c r="O64" s="89"/>
      <c r="P64" s="93"/>
      <c r="Q64" s="93"/>
      <c r="R64" s="93"/>
      <c r="S64" s="93"/>
      <c r="T64" s="93"/>
      <c r="U64" s="93"/>
      <c r="V64" s="93"/>
      <c r="W64" s="93"/>
      <c r="X64" s="93"/>
    </row>
    <row r="65" spans="1:24" s="94" customFormat="1" x14ac:dyDescent="0.3">
      <c r="A65" s="72"/>
      <c r="B65" s="87"/>
      <c r="C65" s="87"/>
      <c r="D65" s="87"/>
      <c r="E65" s="88"/>
      <c r="F65" s="88"/>
      <c r="G65" s="88"/>
      <c r="H65" s="77"/>
      <c r="I65" s="77"/>
      <c r="J65" s="77"/>
      <c r="K65" s="77"/>
      <c r="L65" s="89"/>
      <c r="M65" s="89"/>
      <c r="N65" s="89"/>
      <c r="O65" s="89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94" customFormat="1" x14ac:dyDescent="0.3">
      <c r="A66" s="72"/>
      <c r="B66" s="87"/>
      <c r="C66" s="87"/>
      <c r="D66" s="87"/>
      <c r="E66" s="88"/>
      <c r="F66" s="88"/>
      <c r="G66" s="88"/>
      <c r="H66" s="77"/>
      <c r="I66" s="77"/>
      <c r="J66" s="77"/>
      <c r="K66" s="77"/>
      <c r="L66" s="89"/>
      <c r="M66" s="89"/>
      <c r="N66" s="89"/>
      <c r="O66" s="89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94" customFormat="1" x14ac:dyDescent="0.3">
      <c r="A67" s="72"/>
      <c r="B67" s="87"/>
      <c r="C67" s="87"/>
      <c r="D67" s="87"/>
      <c r="E67" s="88"/>
      <c r="F67" s="88"/>
      <c r="G67" s="88"/>
      <c r="H67" s="77"/>
      <c r="I67" s="77"/>
      <c r="J67" s="77"/>
      <c r="K67" s="77"/>
      <c r="L67" s="89"/>
      <c r="M67" s="89"/>
      <c r="N67" s="89"/>
      <c r="O67" s="89"/>
      <c r="P67" s="93"/>
      <c r="Q67" s="93"/>
      <c r="R67" s="93"/>
      <c r="S67" s="93"/>
      <c r="T67" s="93"/>
      <c r="U67" s="93"/>
      <c r="V67" s="93"/>
      <c r="W67" s="93"/>
      <c r="X67" s="93"/>
    </row>
    <row r="68" spans="1:24" s="94" customFormat="1" x14ac:dyDescent="0.3">
      <c r="A68" s="72"/>
      <c r="B68" s="87"/>
      <c r="C68" s="87"/>
      <c r="D68" s="87"/>
      <c r="E68" s="88"/>
      <c r="F68" s="88"/>
      <c r="G68" s="88"/>
      <c r="H68" s="77"/>
      <c r="I68" s="77"/>
      <c r="J68" s="77"/>
      <c r="K68" s="77"/>
      <c r="L68" s="89"/>
      <c r="M68" s="89"/>
      <c r="N68" s="89"/>
      <c r="O68" s="89"/>
      <c r="P68" s="93"/>
      <c r="Q68" s="93"/>
      <c r="R68" s="93"/>
      <c r="S68" s="93"/>
      <c r="T68" s="93"/>
      <c r="U68" s="93"/>
      <c r="V68" s="93"/>
      <c r="W68" s="93"/>
      <c r="X68" s="93"/>
    </row>
    <row r="69" spans="1:24" s="94" customFormat="1" x14ac:dyDescent="0.3">
      <c r="A69" s="72"/>
      <c r="B69" s="87"/>
      <c r="C69" s="87"/>
      <c r="D69" s="87"/>
      <c r="E69" s="88"/>
      <c r="F69" s="88"/>
      <c r="G69" s="88"/>
      <c r="H69" s="77"/>
      <c r="I69" s="77"/>
      <c r="J69" s="77"/>
      <c r="K69" s="77"/>
      <c r="L69" s="89"/>
      <c r="M69" s="89"/>
      <c r="N69" s="89"/>
      <c r="O69" s="89"/>
      <c r="P69" s="93"/>
      <c r="Q69" s="93"/>
      <c r="R69" s="93"/>
      <c r="S69" s="93"/>
      <c r="T69" s="93"/>
      <c r="U69" s="93"/>
      <c r="V69" s="93"/>
      <c r="W69" s="93"/>
      <c r="X69" s="93"/>
    </row>
    <row r="70" spans="1:24" s="94" customFormat="1" x14ac:dyDescent="0.3">
      <c r="A70" s="72"/>
      <c r="B70" s="87"/>
      <c r="C70" s="87"/>
      <c r="D70" s="87"/>
      <c r="E70" s="88"/>
      <c r="F70" s="88"/>
      <c r="G70" s="88"/>
      <c r="H70" s="77"/>
      <c r="I70" s="77"/>
      <c r="J70" s="77"/>
      <c r="K70" s="77"/>
      <c r="L70" s="89"/>
      <c r="M70" s="89"/>
      <c r="N70" s="89"/>
      <c r="O70" s="89"/>
      <c r="P70" s="93"/>
      <c r="Q70" s="93"/>
      <c r="R70" s="93"/>
      <c r="S70" s="93"/>
      <c r="T70" s="93"/>
      <c r="U70" s="93"/>
      <c r="V70" s="93"/>
      <c r="W70" s="93"/>
      <c r="X70" s="93"/>
    </row>
    <row r="71" spans="1:24" s="94" customFormat="1" x14ac:dyDescent="0.3">
      <c r="A71" s="72"/>
      <c r="B71" s="87"/>
      <c r="C71" s="87"/>
      <c r="D71" s="87"/>
      <c r="E71" s="88"/>
      <c r="F71" s="88"/>
      <c r="G71" s="88"/>
      <c r="H71" s="77"/>
      <c r="I71" s="77"/>
      <c r="J71" s="77"/>
      <c r="K71" s="77"/>
      <c r="L71" s="89"/>
      <c r="M71" s="89"/>
      <c r="N71" s="89"/>
      <c r="O71" s="89"/>
      <c r="P71" s="93"/>
      <c r="Q71" s="93"/>
      <c r="R71" s="93"/>
      <c r="S71" s="93"/>
      <c r="T71" s="93"/>
      <c r="U71" s="93"/>
      <c r="V71" s="93"/>
      <c r="W71" s="93"/>
      <c r="X71" s="93"/>
    </row>
    <row r="72" spans="1:24" s="94" customFormat="1" x14ac:dyDescent="0.3">
      <c r="A72" s="72"/>
      <c r="B72" s="87"/>
      <c r="C72" s="87"/>
      <c r="D72" s="87"/>
      <c r="E72" s="88"/>
      <c r="F72" s="88"/>
      <c r="G72" s="88"/>
      <c r="H72" s="77"/>
      <c r="I72" s="77"/>
      <c r="J72" s="77"/>
      <c r="K72" s="77"/>
      <c r="L72" s="89"/>
      <c r="M72" s="89"/>
      <c r="N72" s="89"/>
      <c r="O72" s="89"/>
      <c r="P72" s="93"/>
      <c r="Q72" s="93"/>
      <c r="R72" s="93"/>
      <c r="S72" s="93"/>
      <c r="T72" s="93"/>
      <c r="U72" s="93"/>
      <c r="V72" s="93"/>
      <c r="W72" s="93"/>
      <c r="X72" s="93"/>
    </row>
    <row r="73" spans="1:24" s="94" customFormat="1" x14ac:dyDescent="0.3">
      <c r="A73" s="72"/>
      <c r="B73" s="87"/>
      <c r="C73" s="87"/>
      <c r="D73" s="87"/>
      <c r="E73" s="88"/>
      <c r="F73" s="88"/>
      <c r="G73" s="88"/>
      <c r="H73" s="77"/>
      <c r="I73" s="77"/>
      <c r="J73" s="77"/>
      <c r="K73" s="77"/>
      <c r="L73" s="89"/>
      <c r="M73" s="89"/>
      <c r="N73" s="89"/>
      <c r="O73" s="89"/>
      <c r="P73" s="93"/>
      <c r="Q73" s="93"/>
      <c r="R73" s="93"/>
      <c r="S73" s="93"/>
      <c r="T73" s="93"/>
      <c r="U73" s="93"/>
      <c r="V73" s="93"/>
      <c r="W73" s="93"/>
      <c r="X73" s="93"/>
    </row>
    <row r="74" spans="1:24" s="94" customFormat="1" x14ac:dyDescent="0.3">
      <c r="A74" s="72"/>
      <c r="B74" s="87"/>
      <c r="C74" s="87"/>
      <c r="D74" s="87"/>
      <c r="E74" s="88"/>
      <c r="F74" s="88"/>
      <c r="G74" s="88"/>
      <c r="H74" s="77"/>
      <c r="I74" s="77"/>
      <c r="J74" s="77"/>
      <c r="K74" s="77"/>
      <c r="L74" s="89"/>
      <c r="M74" s="89"/>
      <c r="N74" s="89"/>
      <c r="O74" s="89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94" customFormat="1" x14ac:dyDescent="0.3">
      <c r="A75" s="72"/>
      <c r="B75" s="87"/>
      <c r="C75" s="87"/>
      <c r="D75" s="87"/>
      <c r="E75" s="88"/>
      <c r="F75" s="88"/>
      <c r="G75" s="88"/>
      <c r="H75" s="77"/>
      <c r="I75" s="77"/>
      <c r="J75" s="77"/>
      <c r="K75" s="77"/>
      <c r="L75" s="89"/>
      <c r="M75" s="89"/>
      <c r="N75" s="89"/>
      <c r="O75" s="89"/>
      <c r="P75" s="93"/>
      <c r="Q75" s="93"/>
      <c r="R75" s="93"/>
      <c r="S75" s="93"/>
      <c r="T75" s="93"/>
      <c r="U75" s="93"/>
      <c r="V75" s="93"/>
      <c r="W75" s="93"/>
      <c r="X75" s="93"/>
    </row>
    <row r="76" spans="1:24" s="94" customFormat="1" x14ac:dyDescent="0.3">
      <c r="A76" s="72"/>
      <c r="B76" s="87"/>
      <c r="C76" s="87"/>
      <c r="D76" s="87"/>
      <c r="E76" s="88"/>
      <c r="F76" s="88"/>
      <c r="G76" s="88"/>
      <c r="H76" s="77"/>
      <c r="I76" s="77"/>
      <c r="J76" s="77"/>
      <c r="K76" s="77"/>
      <c r="L76" s="89"/>
      <c r="M76" s="89"/>
      <c r="N76" s="89"/>
      <c r="O76" s="89"/>
      <c r="P76" s="93"/>
      <c r="Q76" s="93"/>
      <c r="R76" s="93"/>
      <c r="S76" s="93"/>
      <c r="T76" s="93"/>
      <c r="U76" s="93"/>
      <c r="V76" s="93"/>
      <c r="W76" s="93"/>
      <c r="X76" s="93"/>
    </row>
    <row r="77" spans="1:24" s="94" customFormat="1" x14ac:dyDescent="0.3">
      <c r="A77" s="72"/>
      <c r="B77" s="87"/>
      <c r="C77" s="87"/>
      <c r="D77" s="87"/>
      <c r="E77" s="88"/>
      <c r="F77" s="88"/>
      <c r="G77" s="88"/>
      <c r="H77" s="77"/>
      <c r="I77" s="77"/>
      <c r="J77" s="77"/>
      <c r="K77" s="77"/>
      <c r="L77" s="89"/>
      <c r="M77" s="89"/>
      <c r="N77" s="89"/>
      <c r="O77" s="89"/>
      <c r="P77" s="93"/>
      <c r="Q77" s="93"/>
      <c r="R77" s="93"/>
      <c r="S77" s="93"/>
      <c r="T77" s="93"/>
      <c r="U77" s="93"/>
      <c r="V77" s="93"/>
      <c r="W77" s="93"/>
      <c r="X77" s="93"/>
    </row>
    <row r="78" spans="1:24" s="94" customFormat="1" x14ac:dyDescent="0.3">
      <c r="A78" s="72"/>
      <c r="B78" s="87"/>
      <c r="C78" s="87"/>
      <c r="D78" s="87"/>
      <c r="E78" s="88"/>
      <c r="F78" s="88"/>
      <c r="G78" s="88"/>
      <c r="H78" s="77"/>
      <c r="I78" s="77"/>
      <c r="J78" s="77"/>
      <c r="K78" s="77"/>
      <c r="L78" s="89"/>
      <c r="M78" s="89"/>
      <c r="N78" s="89"/>
      <c r="O78" s="89"/>
      <c r="P78" s="93"/>
      <c r="Q78" s="93"/>
      <c r="R78" s="93"/>
      <c r="S78" s="93"/>
      <c r="T78" s="93"/>
      <c r="U78" s="93"/>
      <c r="V78" s="93"/>
      <c r="W78" s="93"/>
      <c r="X78" s="93"/>
    </row>
    <row r="79" spans="1:24" s="94" customFormat="1" x14ac:dyDescent="0.3">
      <c r="A79" s="72"/>
      <c r="B79" s="87"/>
      <c r="C79" s="87"/>
      <c r="D79" s="87"/>
      <c r="E79" s="88"/>
      <c r="F79" s="88"/>
      <c r="G79" s="88"/>
      <c r="H79" s="77"/>
      <c r="I79" s="77"/>
      <c r="J79" s="77"/>
      <c r="K79" s="77"/>
      <c r="L79" s="89"/>
      <c r="M79" s="89"/>
      <c r="N79" s="89"/>
      <c r="O79" s="89"/>
      <c r="P79" s="93"/>
      <c r="Q79" s="93"/>
      <c r="R79" s="93"/>
      <c r="S79" s="93"/>
      <c r="T79" s="93"/>
      <c r="U79" s="93"/>
      <c r="V79" s="93"/>
      <c r="W79" s="93"/>
      <c r="X79" s="93"/>
    </row>
    <row r="80" spans="1:24" s="94" customFormat="1" x14ac:dyDescent="0.3">
      <c r="A80" s="72"/>
      <c r="B80" s="87"/>
      <c r="C80" s="87"/>
      <c r="D80" s="87"/>
      <c r="E80" s="88"/>
      <c r="F80" s="88"/>
      <c r="G80" s="88"/>
      <c r="H80" s="77"/>
      <c r="I80" s="77"/>
      <c r="J80" s="77"/>
      <c r="K80" s="77"/>
      <c r="L80" s="89"/>
      <c r="M80" s="89"/>
      <c r="N80" s="89"/>
      <c r="O80" s="89"/>
      <c r="P80" s="93"/>
      <c r="Q80" s="93"/>
      <c r="R80" s="93"/>
      <c r="S80" s="93"/>
      <c r="T80" s="93"/>
      <c r="U80" s="93"/>
      <c r="V80" s="93"/>
      <c r="W80" s="93"/>
      <c r="X80" s="93"/>
    </row>
    <row r="81" spans="1:24" s="94" customFormat="1" x14ac:dyDescent="0.3">
      <c r="A81" s="72"/>
      <c r="B81" s="87"/>
      <c r="C81" s="87"/>
      <c r="D81" s="87"/>
      <c r="E81" s="88"/>
      <c r="F81" s="88"/>
      <c r="G81" s="88"/>
      <c r="H81" s="77"/>
      <c r="I81" s="77"/>
      <c r="J81" s="77"/>
      <c r="K81" s="77"/>
      <c r="L81" s="89"/>
      <c r="M81" s="89"/>
      <c r="N81" s="89"/>
      <c r="O81" s="89"/>
      <c r="P81" s="93"/>
      <c r="Q81" s="93"/>
      <c r="R81" s="93"/>
      <c r="S81" s="93"/>
      <c r="T81" s="93"/>
      <c r="U81" s="93"/>
      <c r="V81" s="93"/>
      <c r="W81" s="93"/>
      <c r="X81" s="93"/>
    </row>
    <row r="82" spans="1:24" s="94" customFormat="1" x14ac:dyDescent="0.3">
      <c r="A82" s="72"/>
      <c r="B82" s="87"/>
      <c r="C82" s="87"/>
      <c r="D82" s="87"/>
      <c r="E82" s="88"/>
      <c r="F82" s="88"/>
      <c r="G82" s="88"/>
      <c r="H82" s="77"/>
      <c r="I82" s="77"/>
      <c r="J82" s="77"/>
      <c r="K82" s="77"/>
      <c r="L82" s="89"/>
      <c r="M82" s="89"/>
      <c r="N82" s="89"/>
      <c r="O82" s="89"/>
      <c r="P82" s="93"/>
      <c r="Q82" s="93"/>
      <c r="R82" s="93"/>
      <c r="S82" s="93"/>
      <c r="T82" s="93"/>
      <c r="U82" s="93"/>
      <c r="V82" s="93"/>
      <c r="W82" s="93"/>
      <c r="X82" s="93"/>
    </row>
    <row r="83" spans="1:24" s="94" customFormat="1" x14ac:dyDescent="0.3">
      <c r="A83" s="72"/>
      <c r="B83" s="87"/>
      <c r="C83" s="87"/>
      <c r="D83" s="87"/>
      <c r="E83" s="88"/>
      <c r="F83" s="88"/>
      <c r="G83" s="88"/>
      <c r="H83" s="77"/>
      <c r="I83" s="77"/>
      <c r="J83" s="77"/>
      <c r="K83" s="77"/>
      <c r="L83" s="89"/>
      <c r="M83" s="89"/>
      <c r="N83" s="89"/>
      <c r="O83" s="89"/>
      <c r="P83" s="93"/>
      <c r="Q83" s="93"/>
      <c r="R83" s="93"/>
      <c r="S83" s="93"/>
      <c r="T83" s="93"/>
      <c r="U83" s="93"/>
      <c r="V83" s="93"/>
      <c r="W83" s="93"/>
      <c r="X83" s="93"/>
    </row>
    <row r="84" spans="1:24" s="94" customFormat="1" x14ac:dyDescent="0.3">
      <c r="A84" s="72"/>
      <c r="B84" s="87"/>
      <c r="C84" s="87"/>
      <c r="D84" s="87"/>
      <c r="E84" s="88"/>
      <c r="F84" s="88"/>
      <c r="G84" s="88"/>
      <c r="H84" s="77"/>
      <c r="I84" s="77"/>
      <c r="J84" s="77"/>
      <c r="K84" s="77"/>
      <c r="L84" s="89"/>
      <c r="M84" s="89"/>
      <c r="N84" s="89"/>
      <c r="O84" s="89"/>
      <c r="P84" s="93"/>
      <c r="Q84" s="93"/>
      <c r="R84" s="93"/>
      <c r="S84" s="93"/>
      <c r="T84" s="93"/>
      <c r="U84" s="93"/>
      <c r="V84" s="93"/>
      <c r="W84" s="93"/>
      <c r="X84" s="93"/>
    </row>
    <row r="85" spans="1:24" s="94" customFormat="1" x14ac:dyDescent="0.3">
      <c r="A85" s="72"/>
      <c r="B85" s="87"/>
      <c r="C85" s="87"/>
      <c r="D85" s="87"/>
      <c r="E85" s="88"/>
      <c r="F85" s="88"/>
      <c r="G85" s="88"/>
      <c r="H85" s="77"/>
      <c r="I85" s="77"/>
      <c r="J85" s="77"/>
      <c r="K85" s="77"/>
      <c r="L85" s="89"/>
      <c r="M85" s="89"/>
      <c r="N85" s="89"/>
      <c r="O85" s="89"/>
      <c r="P85" s="93"/>
      <c r="Q85" s="93"/>
      <c r="R85" s="93"/>
      <c r="S85" s="93"/>
      <c r="T85" s="93"/>
      <c r="U85" s="93"/>
      <c r="V85" s="93"/>
      <c r="W85" s="93"/>
      <c r="X85" s="93"/>
    </row>
    <row r="86" spans="1:24" s="94" customFormat="1" x14ac:dyDescent="0.3">
      <c r="A86" s="72"/>
      <c r="B86" s="87"/>
      <c r="C86" s="87"/>
      <c r="D86" s="87"/>
      <c r="E86" s="88"/>
      <c r="F86" s="88"/>
      <c r="G86" s="88"/>
      <c r="H86" s="77"/>
      <c r="I86" s="77"/>
      <c r="J86" s="77"/>
      <c r="K86" s="77"/>
      <c r="L86" s="89"/>
      <c r="M86" s="89"/>
      <c r="N86" s="89"/>
      <c r="O86" s="89"/>
      <c r="P86" s="93"/>
      <c r="Q86" s="93"/>
      <c r="R86" s="93"/>
      <c r="S86" s="93"/>
      <c r="T86" s="93"/>
      <c r="U86" s="93"/>
      <c r="V86" s="93"/>
      <c r="W86" s="93"/>
      <c r="X86" s="93"/>
    </row>
    <row r="87" spans="1:24" s="94" customFormat="1" x14ac:dyDescent="0.3">
      <c r="A87" s="72"/>
      <c r="B87" s="87"/>
      <c r="C87" s="87"/>
      <c r="D87" s="87"/>
      <c r="E87" s="88"/>
      <c r="F87" s="88"/>
      <c r="G87" s="88"/>
      <c r="H87" s="77"/>
      <c r="I87" s="77"/>
      <c r="J87" s="77"/>
      <c r="K87" s="77"/>
      <c r="L87" s="89"/>
      <c r="M87" s="89"/>
      <c r="N87" s="89"/>
      <c r="O87" s="89"/>
      <c r="P87" s="93"/>
      <c r="Q87" s="93"/>
      <c r="R87" s="93"/>
      <c r="S87" s="93"/>
      <c r="T87" s="93"/>
      <c r="U87" s="93"/>
      <c r="V87" s="93"/>
      <c r="W87" s="93"/>
      <c r="X87" s="93"/>
    </row>
    <row r="88" spans="1:24" s="94" customFormat="1" x14ac:dyDescent="0.3">
      <c r="A88" s="72"/>
      <c r="B88" s="87"/>
      <c r="C88" s="87"/>
      <c r="D88" s="87"/>
      <c r="E88" s="88"/>
      <c r="F88" s="88"/>
      <c r="G88" s="88"/>
      <c r="H88" s="77"/>
      <c r="I88" s="77"/>
      <c r="J88" s="77"/>
      <c r="K88" s="77"/>
      <c r="L88" s="89"/>
      <c r="M88" s="89"/>
      <c r="N88" s="89"/>
      <c r="O88" s="89"/>
      <c r="P88" s="93"/>
      <c r="Q88" s="93"/>
      <c r="R88" s="93"/>
      <c r="S88" s="93"/>
      <c r="T88" s="93"/>
      <c r="U88" s="93"/>
      <c r="V88" s="93"/>
      <c r="W88" s="93"/>
      <c r="X88" s="93"/>
    </row>
    <row r="89" spans="1:24" s="94" customFormat="1" x14ac:dyDescent="0.3">
      <c r="A89" s="72"/>
      <c r="B89" s="87"/>
      <c r="C89" s="87"/>
      <c r="D89" s="87"/>
      <c r="E89" s="88"/>
      <c r="F89" s="88"/>
      <c r="G89" s="88"/>
      <c r="H89" s="77"/>
      <c r="I89" s="77"/>
      <c r="J89" s="77"/>
      <c r="K89" s="77"/>
      <c r="L89" s="89"/>
      <c r="M89" s="89"/>
      <c r="N89" s="89"/>
      <c r="O89" s="89"/>
      <c r="P89" s="93"/>
      <c r="Q89" s="93"/>
      <c r="R89" s="93"/>
      <c r="S89" s="93"/>
      <c r="T89" s="93"/>
      <c r="U89" s="93"/>
      <c r="V89" s="93"/>
      <c r="W89" s="93"/>
      <c r="X89" s="93"/>
    </row>
    <row r="90" spans="1:24" s="94" customFormat="1" x14ac:dyDescent="0.3">
      <c r="A90" s="72"/>
      <c r="B90" s="87"/>
      <c r="C90" s="87"/>
      <c r="D90" s="87"/>
      <c r="E90" s="88"/>
      <c r="F90" s="88"/>
      <c r="G90" s="88"/>
      <c r="H90" s="77"/>
      <c r="I90" s="77"/>
      <c r="J90" s="77"/>
      <c r="K90" s="77"/>
      <c r="L90" s="89"/>
      <c r="M90" s="89"/>
      <c r="N90" s="89"/>
      <c r="O90" s="89"/>
      <c r="P90" s="93"/>
      <c r="Q90" s="93"/>
      <c r="R90" s="93"/>
      <c r="S90" s="93"/>
      <c r="T90" s="93"/>
      <c r="U90" s="93"/>
      <c r="V90" s="93"/>
      <c r="W90" s="93"/>
      <c r="X90" s="93"/>
    </row>
    <row r="91" spans="1:24" s="94" customFormat="1" x14ac:dyDescent="0.3">
      <c r="A91" s="72"/>
      <c r="B91" s="87"/>
      <c r="C91" s="87"/>
      <c r="D91" s="87"/>
      <c r="E91" s="88"/>
      <c r="F91" s="88"/>
      <c r="G91" s="88"/>
      <c r="H91" s="77"/>
      <c r="I91" s="77"/>
      <c r="J91" s="77"/>
      <c r="K91" s="77"/>
      <c r="L91" s="89"/>
      <c r="M91" s="89"/>
      <c r="N91" s="89"/>
      <c r="O91" s="89"/>
      <c r="P91" s="93"/>
      <c r="Q91" s="93"/>
      <c r="R91" s="93"/>
      <c r="S91" s="93"/>
      <c r="T91" s="93"/>
      <c r="U91" s="93"/>
      <c r="V91" s="93"/>
      <c r="W91" s="93"/>
      <c r="X91" s="93"/>
    </row>
    <row r="92" spans="1:24" s="94" customFormat="1" x14ac:dyDescent="0.3">
      <c r="A92" s="72"/>
      <c r="B92" s="87"/>
      <c r="C92" s="87"/>
      <c r="D92" s="87"/>
      <c r="E92" s="88"/>
      <c r="F92" s="88"/>
      <c r="G92" s="88"/>
      <c r="H92" s="77"/>
      <c r="I92" s="77"/>
      <c r="J92" s="77"/>
      <c r="K92" s="77"/>
      <c r="L92" s="89"/>
      <c r="M92" s="89"/>
      <c r="N92" s="89"/>
      <c r="O92" s="89"/>
      <c r="P92" s="93"/>
      <c r="Q92" s="93"/>
      <c r="R92" s="93"/>
      <c r="S92" s="93"/>
      <c r="T92" s="93"/>
      <c r="U92" s="93"/>
      <c r="V92" s="93"/>
      <c r="W92" s="93"/>
      <c r="X92" s="93"/>
    </row>
    <row r="93" spans="1:24" s="94" customFormat="1" x14ac:dyDescent="0.3">
      <c r="A93" s="72"/>
      <c r="B93" s="87"/>
      <c r="C93" s="87"/>
      <c r="D93" s="87"/>
      <c r="E93" s="88"/>
      <c r="F93" s="88"/>
      <c r="G93" s="88"/>
      <c r="H93" s="77"/>
      <c r="I93" s="77"/>
      <c r="J93" s="77"/>
      <c r="K93" s="77"/>
      <c r="L93" s="89"/>
      <c r="M93" s="89"/>
      <c r="N93" s="89"/>
      <c r="O93" s="89"/>
      <c r="P93" s="93"/>
      <c r="Q93" s="93"/>
      <c r="R93" s="93"/>
      <c r="S93" s="93"/>
      <c r="T93" s="93"/>
      <c r="U93" s="93"/>
      <c r="V93" s="93"/>
      <c r="W93" s="93"/>
      <c r="X93" s="93"/>
    </row>
    <row r="94" spans="1:24" s="94" customFormat="1" x14ac:dyDescent="0.3">
      <c r="A94" s="72"/>
      <c r="B94" s="87"/>
      <c r="C94" s="87"/>
      <c r="D94" s="87"/>
      <c r="E94" s="88"/>
      <c r="F94" s="88"/>
      <c r="G94" s="88"/>
      <c r="H94" s="77"/>
      <c r="I94" s="77"/>
      <c r="J94" s="77"/>
      <c r="K94" s="77"/>
      <c r="L94" s="89"/>
      <c r="M94" s="89"/>
      <c r="N94" s="89"/>
      <c r="O94" s="89"/>
      <c r="P94" s="93"/>
      <c r="Q94" s="93"/>
      <c r="R94" s="93"/>
      <c r="S94" s="93"/>
      <c r="T94" s="93"/>
      <c r="U94" s="93"/>
      <c r="V94" s="93"/>
      <c r="W94" s="93"/>
      <c r="X94" s="93"/>
    </row>
    <row r="95" spans="1:24" s="94" customFormat="1" x14ac:dyDescent="0.3">
      <c r="A95" s="72"/>
      <c r="B95" s="87"/>
      <c r="C95" s="87"/>
      <c r="D95" s="87"/>
      <c r="E95" s="88"/>
      <c r="F95" s="88"/>
      <c r="G95" s="88"/>
      <c r="H95" s="77"/>
      <c r="I95" s="77"/>
      <c r="J95" s="77"/>
      <c r="K95" s="77"/>
      <c r="L95" s="89"/>
      <c r="M95" s="89"/>
      <c r="N95" s="89"/>
      <c r="O95" s="89"/>
      <c r="P95" s="93"/>
      <c r="Q95" s="93"/>
      <c r="R95" s="93"/>
      <c r="S95" s="93"/>
      <c r="T95" s="93"/>
      <c r="U95" s="93"/>
      <c r="V95" s="93"/>
      <c r="W95" s="93"/>
      <c r="X95" s="93"/>
    </row>
    <row r="96" spans="1:24" s="94" customFormat="1" x14ac:dyDescent="0.3">
      <c r="A96" s="72"/>
      <c r="B96" s="87"/>
      <c r="C96" s="87"/>
      <c r="D96" s="87"/>
      <c r="E96" s="88"/>
      <c r="F96" s="88"/>
      <c r="G96" s="88"/>
      <c r="H96" s="77"/>
      <c r="I96" s="77"/>
      <c r="J96" s="77"/>
      <c r="K96" s="77"/>
      <c r="L96" s="89"/>
      <c r="M96" s="89"/>
      <c r="N96" s="89"/>
      <c r="O96" s="89"/>
      <c r="P96" s="93"/>
      <c r="Q96" s="93"/>
      <c r="R96" s="93"/>
      <c r="S96" s="93"/>
      <c r="T96" s="93"/>
      <c r="U96" s="93"/>
      <c r="V96" s="93"/>
      <c r="W96" s="93"/>
      <c r="X96" s="93"/>
    </row>
    <row r="97" spans="1:24" s="94" customFormat="1" x14ac:dyDescent="0.3">
      <c r="A97" s="72"/>
      <c r="B97" s="87"/>
      <c r="C97" s="87"/>
      <c r="D97" s="87"/>
      <c r="E97" s="88"/>
      <c r="F97" s="88"/>
      <c r="G97" s="88"/>
      <c r="H97" s="77"/>
      <c r="I97" s="77"/>
      <c r="J97" s="77"/>
      <c r="K97" s="77"/>
      <c r="L97" s="89"/>
      <c r="M97" s="89"/>
      <c r="N97" s="89"/>
      <c r="O97" s="89"/>
      <c r="P97" s="93"/>
      <c r="Q97" s="93"/>
      <c r="R97" s="93"/>
      <c r="S97" s="93"/>
      <c r="T97" s="93"/>
      <c r="U97" s="93"/>
      <c r="V97" s="93"/>
      <c r="W97" s="93"/>
      <c r="X97" s="93"/>
    </row>
    <row r="98" spans="1:24" s="94" customFormat="1" x14ac:dyDescent="0.3">
      <c r="A98" s="72"/>
      <c r="B98" s="87"/>
      <c r="C98" s="87"/>
      <c r="D98" s="87"/>
      <c r="E98" s="88"/>
      <c r="F98" s="88"/>
      <c r="G98" s="88"/>
      <c r="H98" s="77"/>
      <c r="I98" s="77"/>
      <c r="J98" s="77"/>
      <c r="K98" s="77"/>
      <c r="L98" s="89"/>
      <c r="M98" s="89"/>
      <c r="N98" s="89"/>
      <c r="O98" s="89"/>
      <c r="P98" s="93"/>
      <c r="Q98" s="93"/>
      <c r="R98" s="93"/>
      <c r="S98" s="93"/>
      <c r="T98" s="93"/>
      <c r="U98" s="93"/>
      <c r="V98" s="93"/>
      <c r="W98" s="93"/>
      <c r="X98" s="93"/>
    </row>
    <row r="99" spans="1:24" s="94" customFormat="1" x14ac:dyDescent="0.3">
      <c r="A99" s="72"/>
      <c r="B99" s="87"/>
      <c r="C99" s="87"/>
      <c r="D99" s="87"/>
      <c r="E99" s="88"/>
      <c r="F99" s="88"/>
      <c r="G99" s="88"/>
      <c r="H99" s="77"/>
      <c r="I99" s="77"/>
      <c r="J99" s="77"/>
      <c r="K99" s="77"/>
      <c r="L99" s="89"/>
      <c r="M99" s="89"/>
      <c r="N99" s="89"/>
      <c r="O99" s="89"/>
      <c r="P99" s="93"/>
      <c r="Q99" s="93"/>
      <c r="R99" s="93"/>
      <c r="S99" s="93"/>
      <c r="T99" s="93"/>
      <c r="U99" s="93"/>
      <c r="V99" s="93"/>
      <c r="W99" s="93"/>
      <c r="X99" s="93"/>
    </row>
    <row r="100" spans="1:24" s="94" customFormat="1" x14ac:dyDescent="0.3">
      <c r="A100" s="72"/>
      <c r="B100" s="87"/>
      <c r="C100" s="87"/>
      <c r="D100" s="87"/>
      <c r="E100" s="88"/>
      <c r="F100" s="88"/>
      <c r="G100" s="88"/>
      <c r="H100" s="77"/>
      <c r="I100" s="77"/>
      <c r="J100" s="77"/>
      <c r="K100" s="77"/>
      <c r="L100" s="89"/>
      <c r="M100" s="89"/>
      <c r="N100" s="89"/>
      <c r="O100" s="89"/>
      <c r="P100" s="93"/>
      <c r="Q100" s="93"/>
      <c r="R100" s="93"/>
      <c r="S100" s="93"/>
      <c r="T100" s="93"/>
      <c r="U100" s="93"/>
      <c r="V100" s="93"/>
      <c r="W100" s="93"/>
      <c r="X100" s="93"/>
    </row>
    <row r="101" spans="1:24" s="94" customFormat="1" x14ac:dyDescent="0.3">
      <c r="A101" s="72"/>
      <c r="B101" s="87"/>
      <c r="C101" s="87"/>
      <c r="D101" s="87"/>
      <c r="E101" s="88"/>
      <c r="F101" s="88"/>
      <c r="G101" s="88"/>
      <c r="H101" s="77"/>
      <c r="I101" s="77"/>
      <c r="J101" s="77"/>
      <c r="K101" s="77"/>
      <c r="L101" s="89"/>
      <c r="M101" s="89"/>
      <c r="N101" s="89"/>
      <c r="O101" s="89"/>
      <c r="P101" s="93"/>
      <c r="Q101" s="93"/>
      <c r="R101" s="93"/>
      <c r="S101" s="93"/>
      <c r="T101" s="93"/>
      <c r="U101" s="93"/>
      <c r="V101" s="93"/>
      <c r="W101" s="93"/>
      <c r="X101" s="93"/>
    </row>
    <row r="102" spans="1:24" s="94" customFormat="1" x14ac:dyDescent="0.3">
      <c r="A102" s="72"/>
      <c r="B102" s="87"/>
      <c r="C102" s="87"/>
      <c r="D102" s="87"/>
      <c r="E102" s="88"/>
      <c r="F102" s="88"/>
      <c r="G102" s="88"/>
      <c r="H102" s="77"/>
      <c r="I102" s="77"/>
      <c r="J102" s="77"/>
      <c r="K102" s="77"/>
      <c r="L102" s="89"/>
      <c r="M102" s="89"/>
      <c r="N102" s="89"/>
      <c r="O102" s="89"/>
      <c r="P102" s="93"/>
      <c r="Q102" s="93"/>
      <c r="R102" s="93"/>
      <c r="S102" s="93"/>
      <c r="T102" s="93"/>
      <c r="U102" s="93"/>
      <c r="V102" s="93"/>
      <c r="W102" s="93"/>
      <c r="X102" s="93"/>
    </row>
    <row r="103" spans="1:24" s="94" customFormat="1" x14ac:dyDescent="0.3">
      <c r="A103" s="72"/>
      <c r="B103" s="87"/>
      <c r="C103" s="87"/>
      <c r="D103" s="87"/>
      <c r="E103" s="88"/>
      <c r="F103" s="88"/>
      <c r="G103" s="88"/>
      <c r="H103" s="77"/>
      <c r="I103" s="77"/>
      <c r="J103" s="77"/>
      <c r="K103" s="77"/>
      <c r="L103" s="89"/>
      <c r="M103" s="89"/>
      <c r="N103" s="89"/>
      <c r="O103" s="89"/>
      <c r="P103" s="93"/>
      <c r="Q103" s="93"/>
      <c r="R103" s="93"/>
      <c r="S103" s="93"/>
      <c r="T103" s="93"/>
      <c r="U103" s="93"/>
      <c r="V103" s="93"/>
      <c r="W103" s="93"/>
      <c r="X103" s="93"/>
    </row>
    <row r="104" spans="1:24" s="94" customFormat="1" x14ac:dyDescent="0.3">
      <c r="A104" s="72"/>
      <c r="B104" s="87"/>
      <c r="C104" s="87"/>
      <c r="D104" s="87"/>
      <c r="E104" s="88"/>
      <c r="F104" s="88"/>
      <c r="G104" s="88"/>
      <c r="H104" s="77"/>
      <c r="I104" s="77"/>
      <c r="J104" s="77"/>
      <c r="K104" s="77"/>
      <c r="L104" s="89"/>
      <c r="M104" s="89"/>
      <c r="N104" s="89"/>
      <c r="O104" s="89"/>
      <c r="P104" s="93"/>
      <c r="Q104" s="93"/>
      <c r="R104" s="93"/>
      <c r="S104" s="93"/>
      <c r="T104" s="93"/>
      <c r="U104" s="93"/>
      <c r="V104" s="93"/>
      <c r="W104" s="93"/>
      <c r="X104" s="93"/>
    </row>
    <row r="105" spans="1:24" s="94" customFormat="1" x14ac:dyDescent="0.3">
      <c r="A105" s="72"/>
      <c r="B105" s="87"/>
      <c r="C105" s="87"/>
      <c r="D105" s="87"/>
      <c r="E105" s="88"/>
      <c r="F105" s="88"/>
      <c r="G105" s="88"/>
      <c r="H105" s="77"/>
      <c r="I105" s="77"/>
      <c r="J105" s="77"/>
      <c r="K105" s="77"/>
      <c r="L105" s="89"/>
      <c r="M105" s="89"/>
      <c r="N105" s="89"/>
      <c r="O105" s="89"/>
      <c r="P105" s="93"/>
      <c r="Q105" s="93"/>
      <c r="R105" s="93"/>
      <c r="S105" s="93"/>
      <c r="T105" s="93"/>
      <c r="U105" s="93"/>
      <c r="V105" s="93"/>
      <c r="W105" s="93"/>
      <c r="X105" s="93"/>
    </row>
    <row r="106" spans="1:24" s="94" customFormat="1" x14ac:dyDescent="0.3">
      <c r="A106" s="72"/>
      <c r="B106" s="87"/>
      <c r="C106" s="87"/>
      <c r="D106" s="87"/>
      <c r="E106" s="88"/>
      <c r="F106" s="88"/>
      <c r="G106" s="88"/>
      <c r="H106" s="77"/>
      <c r="I106" s="77"/>
      <c r="J106" s="77"/>
      <c r="K106" s="77"/>
      <c r="L106" s="89"/>
      <c r="M106" s="89"/>
      <c r="N106" s="89"/>
      <c r="O106" s="89"/>
      <c r="P106" s="93"/>
      <c r="Q106" s="93"/>
      <c r="R106" s="93"/>
      <c r="S106" s="93"/>
      <c r="T106" s="93"/>
      <c r="U106" s="93"/>
      <c r="V106" s="93"/>
      <c r="W106" s="93"/>
      <c r="X106" s="93"/>
    </row>
    <row r="107" spans="1:24" s="94" customFormat="1" x14ac:dyDescent="0.3">
      <c r="A107" s="72"/>
      <c r="B107" s="87"/>
      <c r="C107" s="87"/>
      <c r="D107" s="87"/>
      <c r="E107" s="88"/>
      <c r="F107" s="88"/>
      <c r="G107" s="88"/>
      <c r="H107" s="77"/>
      <c r="I107" s="77"/>
      <c r="J107" s="77"/>
      <c r="K107" s="77"/>
      <c r="L107" s="89"/>
      <c r="M107" s="89"/>
      <c r="N107" s="89"/>
      <c r="O107" s="89"/>
      <c r="P107" s="93"/>
      <c r="Q107" s="93"/>
      <c r="R107" s="93"/>
      <c r="S107" s="93"/>
      <c r="T107" s="93"/>
      <c r="U107" s="93"/>
      <c r="V107" s="93"/>
      <c r="W107" s="93"/>
      <c r="X107" s="93"/>
    </row>
    <row r="108" spans="1:24" s="94" customFormat="1" x14ac:dyDescent="0.3">
      <c r="A108" s="72"/>
      <c r="B108" s="87"/>
      <c r="C108" s="87"/>
      <c r="D108" s="87"/>
      <c r="E108" s="88"/>
      <c r="F108" s="88"/>
      <c r="G108" s="88"/>
      <c r="H108" s="77"/>
      <c r="I108" s="77"/>
      <c r="J108" s="77"/>
      <c r="K108" s="77"/>
      <c r="L108" s="89"/>
      <c r="M108" s="89"/>
      <c r="N108" s="89"/>
      <c r="O108" s="89"/>
      <c r="P108" s="93"/>
      <c r="Q108" s="93"/>
      <c r="R108" s="93"/>
      <c r="S108" s="93"/>
      <c r="T108" s="93"/>
      <c r="U108" s="93"/>
      <c r="V108" s="93"/>
      <c r="W108" s="93"/>
      <c r="X108" s="93"/>
    </row>
    <row r="109" spans="1:24" s="94" customFormat="1" x14ac:dyDescent="0.3">
      <c r="A109" s="72"/>
      <c r="B109" s="87"/>
      <c r="C109" s="87"/>
      <c r="D109" s="87"/>
      <c r="E109" s="88"/>
      <c r="F109" s="88"/>
      <c r="G109" s="88"/>
      <c r="H109" s="77"/>
      <c r="I109" s="77"/>
      <c r="J109" s="77"/>
      <c r="K109" s="77"/>
      <c r="L109" s="89"/>
      <c r="M109" s="89"/>
      <c r="N109" s="89"/>
      <c r="O109" s="89"/>
      <c r="P109" s="93"/>
      <c r="Q109" s="93"/>
      <c r="R109" s="93"/>
      <c r="S109" s="93"/>
      <c r="T109" s="93"/>
      <c r="U109" s="93"/>
      <c r="V109" s="93"/>
      <c r="W109" s="93"/>
      <c r="X109" s="93"/>
    </row>
    <row r="110" spans="1:24" s="94" customFormat="1" x14ac:dyDescent="0.3">
      <c r="A110" s="72"/>
      <c r="B110" s="87"/>
      <c r="C110" s="87"/>
      <c r="D110" s="87"/>
      <c r="E110" s="88"/>
      <c r="F110" s="88"/>
      <c r="G110" s="88"/>
      <c r="H110" s="77"/>
      <c r="I110" s="77"/>
      <c r="J110" s="77"/>
      <c r="K110" s="77"/>
      <c r="L110" s="89"/>
      <c r="M110" s="89"/>
      <c r="N110" s="89"/>
      <c r="O110" s="89"/>
      <c r="P110" s="93"/>
      <c r="Q110" s="93"/>
      <c r="R110" s="93"/>
      <c r="S110" s="93"/>
      <c r="T110" s="93"/>
      <c r="U110" s="93"/>
      <c r="V110" s="93"/>
      <c r="W110" s="93"/>
      <c r="X110" s="93"/>
    </row>
    <row r="111" spans="1:24" s="94" customFormat="1" x14ac:dyDescent="0.3">
      <c r="A111" s="72"/>
      <c r="B111" s="87"/>
      <c r="C111" s="87"/>
      <c r="D111" s="87"/>
      <c r="E111" s="88"/>
      <c r="F111" s="88"/>
      <c r="G111" s="88"/>
      <c r="H111" s="77"/>
      <c r="I111" s="77"/>
      <c r="J111" s="77"/>
      <c r="K111" s="77"/>
      <c r="L111" s="89"/>
      <c r="M111" s="89"/>
      <c r="N111" s="89"/>
      <c r="O111" s="89"/>
      <c r="P111" s="93"/>
      <c r="Q111" s="93"/>
      <c r="R111" s="93"/>
      <c r="S111" s="93"/>
      <c r="T111" s="93"/>
      <c r="U111" s="93"/>
      <c r="V111" s="93"/>
      <c r="W111" s="93"/>
      <c r="X111" s="93"/>
    </row>
    <row r="112" spans="1:24" s="94" customFormat="1" x14ac:dyDescent="0.3">
      <c r="A112" s="72"/>
      <c r="B112" s="87"/>
      <c r="C112" s="87"/>
      <c r="D112" s="87"/>
      <c r="E112" s="88"/>
      <c r="F112" s="88"/>
      <c r="G112" s="88"/>
      <c r="H112" s="77"/>
      <c r="I112" s="77"/>
      <c r="J112" s="77"/>
      <c r="K112" s="77"/>
      <c r="L112" s="89"/>
      <c r="M112" s="89"/>
      <c r="N112" s="89"/>
      <c r="O112" s="89"/>
      <c r="P112" s="93"/>
      <c r="Q112" s="93"/>
      <c r="R112" s="93"/>
      <c r="S112" s="93"/>
      <c r="T112" s="93"/>
      <c r="U112" s="93"/>
      <c r="V112" s="93"/>
      <c r="W112" s="93"/>
      <c r="X112" s="93"/>
    </row>
    <row r="113" spans="1:24" s="94" customFormat="1" x14ac:dyDescent="0.3">
      <c r="A113" s="72"/>
      <c r="B113" s="87"/>
      <c r="C113" s="87"/>
      <c r="D113" s="87"/>
      <c r="E113" s="88"/>
      <c r="F113" s="88"/>
      <c r="G113" s="88"/>
      <c r="H113" s="77"/>
      <c r="I113" s="77"/>
      <c r="J113" s="77"/>
      <c r="K113" s="77"/>
      <c r="L113" s="89"/>
      <c r="M113" s="89"/>
      <c r="N113" s="89"/>
      <c r="O113" s="89"/>
      <c r="P113" s="93"/>
      <c r="Q113" s="93"/>
      <c r="R113" s="93"/>
      <c r="S113" s="93"/>
      <c r="T113" s="93"/>
      <c r="U113" s="93"/>
      <c r="V113" s="93"/>
      <c r="W113" s="93"/>
      <c r="X113" s="93"/>
    </row>
    <row r="114" spans="1:24" s="94" customFormat="1" x14ac:dyDescent="0.3">
      <c r="A114" s="72"/>
      <c r="B114" s="87"/>
      <c r="C114" s="87"/>
      <c r="D114" s="87"/>
      <c r="E114" s="88"/>
      <c r="F114" s="88"/>
      <c r="G114" s="88"/>
      <c r="H114" s="77"/>
      <c r="I114" s="77"/>
      <c r="J114" s="77"/>
      <c r="K114" s="77"/>
      <c r="L114" s="89"/>
      <c r="M114" s="89"/>
      <c r="N114" s="89"/>
      <c r="O114" s="89"/>
      <c r="P114" s="93"/>
      <c r="Q114" s="93"/>
      <c r="R114" s="93"/>
      <c r="S114" s="93"/>
      <c r="T114" s="93"/>
      <c r="U114" s="93"/>
      <c r="V114" s="93"/>
      <c r="W114" s="93"/>
      <c r="X114" s="93"/>
    </row>
    <row r="115" spans="1:24" s="94" customFormat="1" x14ac:dyDescent="0.3">
      <c r="A115" s="72"/>
      <c r="B115" s="87"/>
      <c r="C115" s="87"/>
      <c r="D115" s="87"/>
      <c r="E115" s="88"/>
      <c r="F115" s="88"/>
      <c r="G115" s="88"/>
      <c r="H115" s="77"/>
      <c r="I115" s="77"/>
      <c r="J115" s="77"/>
      <c r="K115" s="77"/>
      <c r="L115" s="89"/>
      <c r="M115" s="89"/>
      <c r="N115" s="89"/>
      <c r="O115" s="89"/>
      <c r="P115" s="93"/>
      <c r="Q115" s="93"/>
      <c r="R115" s="93"/>
      <c r="S115" s="93"/>
      <c r="T115" s="93"/>
      <c r="U115" s="93"/>
      <c r="V115" s="93"/>
      <c r="W115" s="93"/>
      <c r="X115" s="93"/>
    </row>
    <row r="116" spans="1:24" s="94" customFormat="1" x14ac:dyDescent="0.3">
      <c r="A116" s="72"/>
      <c r="B116" s="87"/>
      <c r="C116" s="87"/>
      <c r="D116" s="87"/>
      <c r="E116" s="88"/>
      <c r="F116" s="88"/>
      <c r="G116" s="88"/>
      <c r="H116" s="77"/>
      <c r="I116" s="77"/>
      <c r="J116" s="77"/>
      <c r="K116" s="77"/>
      <c r="L116" s="89"/>
      <c r="M116" s="89"/>
      <c r="N116" s="89"/>
      <c r="O116" s="89"/>
      <c r="P116" s="93"/>
      <c r="Q116" s="93"/>
      <c r="R116" s="93"/>
      <c r="S116" s="93"/>
      <c r="T116" s="93"/>
      <c r="U116" s="93"/>
      <c r="V116" s="93"/>
      <c r="W116" s="93"/>
      <c r="X116" s="93"/>
    </row>
    <row r="117" spans="1:24" s="94" customFormat="1" x14ac:dyDescent="0.3">
      <c r="A117" s="72"/>
      <c r="B117" s="87"/>
      <c r="C117" s="87"/>
      <c r="D117" s="87"/>
      <c r="E117" s="88"/>
      <c r="F117" s="88"/>
      <c r="G117" s="88"/>
      <c r="H117" s="77"/>
      <c r="I117" s="77"/>
      <c r="J117" s="77"/>
      <c r="K117" s="77"/>
      <c r="L117" s="89"/>
      <c r="M117" s="89"/>
      <c r="N117" s="89"/>
      <c r="O117" s="89"/>
      <c r="P117" s="93"/>
      <c r="Q117" s="93"/>
      <c r="R117" s="93"/>
      <c r="S117" s="93"/>
      <c r="T117" s="93"/>
      <c r="U117" s="93"/>
      <c r="V117" s="93"/>
      <c r="W117" s="93"/>
      <c r="X117" s="93"/>
    </row>
    <row r="118" spans="1:24" s="94" customFormat="1" x14ac:dyDescent="0.3">
      <c r="A118" s="72"/>
      <c r="B118" s="87"/>
      <c r="C118" s="87"/>
      <c r="D118" s="87"/>
      <c r="E118" s="88"/>
      <c r="F118" s="88"/>
      <c r="G118" s="88"/>
      <c r="H118" s="77"/>
      <c r="I118" s="77"/>
      <c r="J118" s="77"/>
      <c r="K118" s="77"/>
      <c r="L118" s="89"/>
      <c r="M118" s="89"/>
      <c r="N118" s="89"/>
      <c r="O118" s="89"/>
      <c r="P118" s="93"/>
      <c r="Q118" s="93"/>
      <c r="R118" s="93"/>
      <c r="S118" s="93"/>
      <c r="T118" s="93"/>
      <c r="U118" s="93"/>
      <c r="V118" s="93"/>
      <c r="W118" s="93"/>
      <c r="X118" s="93"/>
    </row>
    <row r="119" spans="1:24" s="94" customFormat="1" x14ac:dyDescent="0.3">
      <c r="A119" s="72"/>
      <c r="B119" s="87"/>
      <c r="C119" s="87"/>
      <c r="D119" s="87"/>
      <c r="E119" s="88"/>
      <c r="F119" s="88"/>
      <c r="G119" s="88"/>
      <c r="H119" s="77"/>
      <c r="I119" s="77"/>
      <c r="J119" s="77"/>
      <c r="K119" s="77"/>
      <c r="L119" s="89"/>
      <c r="M119" s="89"/>
      <c r="N119" s="89"/>
      <c r="O119" s="89"/>
      <c r="P119" s="93"/>
      <c r="Q119" s="93"/>
      <c r="R119" s="93"/>
      <c r="S119" s="93"/>
      <c r="T119" s="93"/>
      <c r="U119" s="93"/>
      <c r="V119" s="93"/>
      <c r="W119" s="93"/>
      <c r="X119" s="93"/>
    </row>
    <row r="120" spans="1:24" s="94" customFormat="1" x14ac:dyDescent="0.3">
      <c r="A120" s="72"/>
      <c r="B120" s="87"/>
      <c r="C120" s="87"/>
      <c r="D120" s="87"/>
      <c r="E120" s="88"/>
      <c r="F120" s="88"/>
      <c r="G120" s="88"/>
      <c r="H120" s="77"/>
      <c r="I120" s="77"/>
      <c r="J120" s="77"/>
      <c r="K120" s="77"/>
      <c r="L120" s="89"/>
      <c r="M120" s="89"/>
      <c r="N120" s="89"/>
      <c r="O120" s="89"/>
      <c r="P120" s="93"/>
      <c r="Q120" s="93"/>
      <c r="R120" s="93"/>
      <c r="S120" s="93"/>
      <c r="T120" s="93"/>
      <c r="U120" s="93"/>
      <c r="V120" s="93"/>
      <c r="W120" s="93"/>
      <c r="X120" s="93"/>
    </row>
    <row r="121" spans="1:24" s="94" customFormat="1" x14ac:dyDescent="0.3">
      <c r="A121" s="72"/>
      <c r="B121" s="87"/>
      <c r="C121" s="87"/>
      <c r="D121" s="87"/>
      <c r="E121" s="88"/>
      <c r="F121" s="88"/>
      <c r="G121" s="88"/>
      <c r="H121" s="77"/>
      <c r="I121" s="77"/>
      <c r="J121" s="77"/>
      <c r="K121" s="77"/>
      <c r="L121" s="89"/>
      <c r="M121" s="89"/>
      <c r="N121" s="89"/>
      <c r="O121" s="89"/>
      <c r="P121" s="93"/>
      <c r="Q121" s="93"/>
      <c r="R121" s="93"/>
      <c r="S121" s="93"/>
      <c r="T121" s="93"/>
      <c r="U121" s="93"/>
      <c r="V121" s="93"/>
      <c r="W121" s="93"/>
      <c r="X121" s="93"/>
    </row>
    <row r="122" spans="1:24" s="94" customFormat="1" x14ac:dyDescent="0.3">
      <c r="A122" s="72"/>
      <c r="B122" s="87"/>
      <c r="C122" s="87"/>
      <c r="D122" s="87"/>
      <c r="E122" s="88"/>
      <c r="F122" s="88"/>
      <c r="G122" s="88"/>
      <c r="H122" s="77"/>
      <c r="I122" s="77"/>
      <c r="J122" s="77"/>
      <c r="K122" s="77"/>
      <c r="L122" s="89"/>
      <c r="M122" s="89"/>
      <c r="N122" s="89"/>
      <c r="O122" s="89"/>
      <c r="P122" s="93"/>
      <c r="Q122" s="93"/>
      <c r="R122" s="93"/>
      <c r="S122" s="93"/>
      <c r="T122" s="93"/>
      <c r="U122" s="93"/>
      <c r="V122" s="93"/>
      <c r="W122" s="93"/>
      <c r="X122" s="93"/>
    </row>
    <row r="123" spans="1:24" s="94" customFormat="1" x14ac:dyDescent="0.3">
      <c r="A123" s="72"/>
      <c r="B123" s="87"/>
      <c r="C123" s="87"/>
      <c r="D123" s="87"/>
      <c r="E123" s="88"/>
      <c r="F123" s="88"/>
      <c r="G123" s="88"/>
      <c r="H123" s="77"/>
      <c r="I123" s="77"/>
      <c r="J123" s="77"/>
      <c r="K123" s="77"/>
      <c r="L123" s="89"/>
      <c r="M123" s="89"/>
      <c r="N123" s="89"/>
      <c r="O123" s="89"/>
      <c r="P123" s="93"/>
      <c r="Q123" s="93"/>
      <c r="R123" s="93"/>
      <c r="S123" s="93"/>
      <c r="T123" s="93"/>
      <c r="U123" s="93"/>
      <c r="V123" s="93"/>
      <c r="W123" s="93"/>
      <c r="X123" s="93"/>
    </row>
    <row r="124" spans="1:24" s="94" customFormat="1" x14ac:dyDescent="0.3">
      <c r="A124" s="72"/>
      <c r="B124" s="87"/>
      <c r="C124" s="87"/>
      <c r="D124" s="87"/>
      <c r="E124" s="88"/>
      <c r="F124" s="88"/>
      <c r="G124" s="88"/>
      <c r="H124" s="77"/>
      <c r="I124" s="77"/>
      <c r="J124" s="77"/>
      <c r="K124" s="77"/>
      <c r="L124" s="89"/>
      <c r="M124" s="89"/>
      <c r="N124" s="89"/>
      <c r="O124" s="89"/>
      <c r="P124" s="93"/>
      <c r="Q124" s="93"/>
      <c r="R124" s="93"/>
      <c r="S124" s="93"/>
      <c r="T124" s="93"/>
      <c r="U124" s="93"/>
      <c r="V124" s="93"/>
      <c r="W124" s="93"/>
      <c r="X124" s="93"/>
    </row>
    <row r="125" spans="1:24" s="94" customFormat="1" x14ac:dyDescent="0.3">
      <c r="A125" s="72"/>
      <c r="B125" s="87"/>
      <c r="C125" s="87"/>
      <c r="D125" s="87"/>
      <c r="E125" s="88"/>
      <c r="F125" s="88"/>
      <c r="G125" s="88"/>
      <c r="H125" s="77"/>
      <c r="I125" s="77"/>
      <c r="J125" s="77"/>
      <c r="K125" s="77"/>
      <c r="L125" s="89"/>
      <c r="M125" s="89"/>
      <c r="N125" s="89"/>
      <c r="O125" s="89"/>
      <c r="P125" s="93"/>
      <c r="Q125" s="93"/>
      <c r="R125" s="93"/>
      <c r="S125" s="93"/>
      <c r="T125" s="93"/>
      <c r="U125" s="93"/>
      <c r="V125" s="93"/>
      <c r="W125" s="93"/>
      <c r="X125" s="93"/>
    </row>
    <row r="126" spans="1:24" s="94" customFormat="1" x14ac:dyDescent="0.3">
      <c r="A126" s="72"/>
      <c r="B126" s="87"/>
      <c r="C126" s="87"/>
      <c r="D126" s="87"/>
      <c r="E126" s="88"/>
      <c r="F126" s="88"/>
      <c r="G126" s="88"/>
      <c r="H126" s="77"/>
      <c r="I126" s="77"/>
      <c r="J126" s="77"/>
      <c r="K126" s="77"/>
      <c r="L126" s="89"/>
      <c r="M126" s="89"/>
      <c r="N126" s="89"/>
      <c r="O126" s="89"/>
      <c r="P126" s="93"/>
      <c r="Q126" s="93"/>
      <c r="R126" s="93"/>
      <c r="S126" s="93"/>
      <c r="T126" s="93"/>
      <c r="U126" s="93"/>
      <c r="V126" s="93"/>
      <c r="W126" s="93"/>
      <c r="X126" s="93"/>
    </row>
    <row r="127" spans="1:24" s="94" customFormat="1" x14ac:dyDescent="0.3">
      <c r="A127" s="72"/>
      <c r="B127" s="87"/>
      <c r="C127" s="87"/>
      <c r="D127" s="87"/>
      <c r="E127" s="88"/>
      <c r="F127" s="88"/>
      <c r="G127" s="88"/>
      <c r="H127" s="77"/>
      <c r="I127" s="77"/>
      <c r="J127" s="77"/>
      <c r="K127" s="77"/>
      <c r="L127" s="89"/>
      <c r="M127" s="89"/>
      <c r="N127" s="89"/>
      <c r="O127" s="89"/>
      <c r="P127" s="93"/>
      <c r="Q127" s="93"/>
      <c r="R127" s="93"/>
      <c r="S127" s="93"/>
      <c r="T127" s="93"/>
      <c r="U127" s="93"/>
      <c r="V127" s="93"/>
      <c r="W127" s="93"/>
      <c r="X127" s="93"/>
    </row>
    <row r="128" spans="1:24" s="94" customFormat="1" x14ac:dyDescent="0.3">
      <c r="A128" s="72"/>
      <c r="B128" s="87"/>
      <c r="C128" s="87"/>
      <c r="D128" s="87"/>
      <c r="E128" s="88"/>
      <c r="F128" s="88"/>
      <c r="G128" s="88"/>
      <c r="H128" s="77"/>
      <c r="I128" s="77"/>
      <c r="J128" s="77"/>
      <c r="K128" s="77"/>
      <c r="L128" s="89"/>
      <c r="M128" s="89"/>
      <c r="N128" s="89"/>
      <c r="O128" s="89"/>
      <c r="P128" s="93"/>
      <c r="Q128" s="93"/>
      <c r="R128" s="93"/>
      <c r="S128" s="93"/>
      <c r="T128" s="93"/>
      <c r="U128" s="93"/>
      <c r="V128" s="93"/>
      <c r="W128" s="93"/>
      <c r="X128" s="93"/>
    </row>
    <row r="129" spans="1:24" s="94" customFormat="1" x14ac:dyDescent="0.3">
      <c r="A129" s="72"/>
      <c r="B129" s="87"/>
      <c r="C129" s="87"/>
      <c r="D129" s="87"/>
      <c r="E129" s="88"/>
      <c r="F129" s="88"/>
      <c r="G129" s="88"/>
      <c r="H129" s="77"/>
      <c r="I129" s="77"/>
      <c r="J129" s="77"/>
      <c r="K129" s="77"/>
      <c r="L129" s="89"/>
      <c r="M129" s="89"/>
      <c r="N129" s="89"/>
      <c r="O129" s="89"/>
      <c r="P129" s="93"/>
      <c r="Q129" s="93"/>
      <c r="R129" s="93"/>
      <c r="S129" s="93"/>
      <c r="T129" s="93"/>
      <c r="U129" s="93"/>
      <c r="V129" s="93"/>
      <c r="W129" s="93"/>
      <c r="X129" s="93"/>
    </row>
    <row r="130" spans="1:24" s="94" customFormat="1" x14ac:dyDescent="0.3">
      <c r="A130" s="72"/>
      <c r="B130" s="87"/>
      <c r="C130" s="87"/>
      <c r="D130" s="87"/>
      <c r="E130" s="88"/>
      <c r="F130" s="88"/>
      <c r="G130" s="88"/>
      <c r="H130" s="77"/>
      <c r="I130" s="77"/>
      <c r="J130" s="77"/>
      <c r="K130" s="77"/>
      <c r="L130" s="89"/>
      <c r="M130" s="89"/>
      <c r="N130" s="89"/>
      <c r="O130" s="89"/>
      <c r="P130" s="93"/>
      <c r="Q130" s="93"/>
      <c r="R130" s="93"/>
      <c r="S130" s="93"/>
      <c r="T130" s="93"/>
      <c r="U130" s="93"/>
      <c r="V130" s="93"/>
      <c r="W130" s="93"/>
      <c r="X130" s="93"/>
    </row>
    <row r="131" spans="1:24" s="94" customFormat="1" x14ac:dyDescent="0.3">
      <c r="A131" s="72"/>
      <c r="B131" s="87"/>
      <c r="C131" s="87"/>
      <c r="D131" s="87"/>
      <c r="E131" s="88"/>
      <c r="F131" s="88"/>
      <c r="G131" s="88"/>
      <c r="H131" s="77"/>
      <c r="I131" s="77"/>
      <c r="J131" s="77"/>
      <c r="K131" s="77"/>
      <c r="L131" s="89"/>
      <c r="M131" s="89"/>
      <c r="N131" s="89"/>
      <c r="O131" s="89"/>
      <c r="P131" s="93"/>
      <c r="Q131" s="93"/>
      <c r="R131" s="93"/>
      <c r="S131" s="93"/>
      <c r="T131" s="93"/>
      <c r="U131" s="93"/>
      <c r="V131" s="93"/>
      <c r="W131" s="93"/>
      <c r="X131" s="93"/>
    </row>
    <row r="132" spans="1:24" s="94" customFormat="1" x14ac:dyDescent="0.3">
      <c r="A132" s="72"/>
      <c r="B132" s="87"/>
      <c r="C132" s="87"/>
      <c r="D132" s="87"/>
      <c r="E132" s="88"/>
      <c r="F132" s="88"/>
      <c r="G132" s="88"/>
      <c r="H132" s="77"/>
      <c r="I132" s="77"/>
      <c r="J132" s="77"/>
      <c r="K132" s="77"/>
      <c r="L132" s="89"/>
      <c r="M132" s="89"/>
      <c r="N132" s="89"/>
      <c r="O132" s="89"/>
      <c r="P132" s="93"/>
      <c r="Q132" s="93"/>
      <c r="R132" s="93"/>
      <c r="S132" s="93"/>
      <c r="T132" s="93"/>
      <c r="U132" s="93"/>
      <c r="V132" s="93"/>
      <c r="W132" s="93"/>
      <c r="X132" s="93"/>
    </row>
    <row r="133" spans="1:24" s="94" customFormat="1" x14ac:dyDescent="0.3">
      <c r="A133" s="72"/>
      <c r="B133" s="87"/>
      <c r="C133" s="87"/>
      <c r="D133" s="87"/>
      <c r="E133" s="88"/>
      <c r="F133" s="88"/>
      <c r="G133" s="88"/>
      <c r="H133" s="77"/>
      <c r="I133" s="77"/>
      <c r="J133" s="77"/>
      <c r="K133" s="77"/>
      <c r="L133" s="89"/>
      <c r="M133" s="89"/>
      <c r="N133" s="89"/>
      <c r="O133" s="89"/>
      <c r="P133" s="93"/>
      <c r="Q133" s="93"/>
      <c r="R133" s="93"/>
      <c r="S133" s="93"/>
      <c r="T133" s="93"/>
      <c r="U133" s="93"/>
      <c r="V133" s="93"/>
      <c r="W133" s="93"/>
      <c r="X133" s="93"/>
    </row>
    <row r="134" spans="1:24" s="94" customFormat="1" x14ac:dyDescent="0.3">
      <c r="A134" s="72"/>
      <c r="B134" s="87"/>
      <c r="C134" s="87"/>
      <c r="D134" s="87"/>
      <c r="E134" s="88"/>
      <c r="F134" s="88"/>
      <c r="G134" s="88"/>
      <c r="H134" s="77"/>
      <c r="I134" s="77"/>
      <c r="J134" s="77"/>
      <c r="K134" s="77"/>
      <c r="L134" s="89"/>
      <c r="M134" s="89"/>
      <c r="N134" s="89"/>
      <c r="O134" s="89"/>
      <c r="P134" s="93"/>
      <c r="Q134" s="93"/>
      <c r="R134" s="93"/>
      <c r="S134" s="93"/>
      <c r="T134" s="93"/>
      <c r="U134" s="93"/>
      <c r="V134" s="93"/>
      <c r="W134" s="93"/>
      <c r="X134" s="93"/>
    </row>
    <row r="135" spans="1:24" s="94" customFormat="1" x14ac:dyDescent="0.3">
      <c r="A135" s="72"/>
      <c r="B135" s="87"/>
      <c r="C135" s="87"/>
      <c r="D135" s="87"/>
      <c r="E135" s="88"/>
      <c r="F135" s="88"/>
      <c r="G135" s="88"/>
      <c r="H135" s="77"/>
      <c r="I135" s="77"/>
      <c r="J135" s="77"/>
      <c r="K135" s="77"/>
      <c r="L135" s="89"/>
      <c r="M135" s="89"/>
      <c r="N135" s="89"/>
      <c r="O135" s="89"/>
      <c r="P135" s="93"/>
      <c r="Q135" s="93"/>
      <c r="R135" s="93"/>
      <c r="S135" s="93"/>
      <c r="T135" s="93"/>
      <c r="U135" s="93"/>
      <c r="V135" s="93"/>
      <c r="W135" s="93"/>
      <c r="X135" s="93"/>
    </row>
    <row r="136" spans="1:24" s="94" customFormat="1" x14ac:dyDescent="0.3">
      <c r="A136" s="72"/>
      <c r="B136" s="87"/>
      <c r="C136" s="87"/>
      <c r="D136" s="87"/>
      <c r="E136" s="88"/>
      <c r="F136" s="88"/>
      <c r="G136" s="88"/>
      <c r="H136" s="77"/>
      <c r="I136" s="77"/>
      <c r="J136" s="77"/>
      <c r="K136" s="77"/>
      <c r="L136" s="89"/>
      <c r="M136" s="89"/>
      <c r="N136" s="89"/>
      <c r="O136" s="89"/>
      <c r="P136" s="93"/>
      <c r="Q136" s="93"/>
      <c r="R136" s="93"/>
      <c r="S136" s="93"/>
      <c r="T136" s="93"/>
      <c r="U136" s="93"/>
      <c r="V136" s="93"/>
      <c r="W136" s="93"/>
      <c r="X136" s="93"/>
    </row>
    <row r="137" spans="1:24" s="94" customFormat="1" x14ac:dyDescent="0.3">
      <c r="A137" s="72"/>
      <c r="B137" s="87"/>
      <c r="C137" s="87"/>
      <c r="D137" s="87"/>
      <c r="E137" s="88"/>
      <c r="F137" s="88"/>
      <c r="G137" s="88"/>
      <c r="H137" s="77"/>
      <c r="I137" s="77"/>
      <c r="J137" s="77"/>
      <c r="K137" s="77"/>
      <c r="L137" s="89"/>
      <c r="M137" s="89"/>
      <c r="N137" s="89"/>
      <c r="O137" s="89"/>
      <c r="P137" s="93"/>
      <c r="Q137" s="93"/>
      <c r="R137" s="93"/>
      <c r="S137" s="93"/>
      <c r="T137" s="93"/>
      <c r="U137" s="93"/>
      <c r="V137" s="93"/>
      <c r="W137" s="93"/>
      <c r="X137" s="93"/>
    </row>
    <row r="138" spans="1:24" s="94" customFormat="1" x14ac:dyDescent="0.3">
      <c r="A138" s="72"/>
      <c r="B138" s="87"/>
      <c r="C138" s="87"/>
      <c r="D138" s="87"/>
      <c r="E138" s="88"/>
      <c r="F138" s="88"/>
      <c r="G138" s="88"/>
      <c r="H138" s="77"/>
      <c r="I138" s="77"/>
      <c r="J138" s="77"/>
      <c r="K138" s="77"/>
      <c r="L138" s="89"/>
      <c r="M138" s="89"/>
      <c r="N138" s="89"/>
      <c r="O138" s="89"/>
      <c r="P138" s="93"/>
      <c r="Q138" s="93"/>
      <c r="R138" s="93"/>
      <c r="S138" s="93"/>
      <c r="T138" s="93"/>
      <c r="U138" s="93"/>
      <c r="V138" s="93"/>
      <c r="W138" s="93"/>
      <c r="X138" s="93"/>
    </row>
    <row r="139" spans="1:24" s="94" customFormat="1" x14ac:dyDescent="0.3">
      <c r="A139" s="72"/>
      <c r="B139" s="87"/>
      <c r="C139" s="87"/>
      <c r="D139" s="87"/>
      <c r="E139" s="88"/>
      <c r="F139" s="88"/>
      <c r="G139" s="88"/>
      <c r="H139" s="77"/>
      <c r="I139" s="77"/>
      <c r="J139" s="77"/>
      <c r="K139" s="77"/>
      <c r="L139" s="89"/>
      <c r="M139" s="89"/>
      <c r="N139" s="89"/>
      <c r="O139" s="89"/>
      <c r="P139" s="93"/>
      <c r="Q139" s="93"/>
      <c r="R139" s="93"/>
      <c r="S139" s="93"/>
      <c r="T139" s="93"/>
      <c r="U139" s="93"/>
      <c r="V139" s="93"/>
      <c r="W139" s="93"/>
      <c r="X139" s="93"/>
    </row>
    <row r="140" spans="1:24" s="94" customFormat="1" x14ac:dyDescent="0.3">
      <c r="A140" s="72"/>
      <c r="B140" s="87"/>
      <c r="C140" s="87"/>
      <c r="D140" s="87"/>
      <c r="E140" s="88"/>
      <c r="F140" s="88"/>
      <c r="G140" s="88"/>
      <c r="H140" s="77"/>
      <c r="I140" s="77"/>
      <c r="J140" s="77"/>
      <c r="K140" s="77"/>
      <c r="L140" s="89"/>
      <c r="M140" s="89"/>
      <c r="N140" s="89"/>
      <c r="O140" s="89"/>
      <c r="P140" s="93"/>
      <c r="Q140" s="93"/>
      <c r="R140" s="93"/>
      <c r="S140" s="93"/>
      <c r="T140" s="93"/>
      <c r="U140" s="93"/>
      <c r="V140" s="93"/>
      <c r="W140" s="93"/>
      <c r="X140" s="93"/>
    </row>
    <row r="141" spans="1:24" s="94" customFormat="1" x14ac:dyDescent="0.3">
      <c r="A141" s="72"/>
      <c r="B141" s="87"/>
      <c r="C141" s="87"/>
      <c r="D141" s="87"/>
      <c r="E141" s="88"/>
      <c r="F141" s="88"/>
      <c r="G141" s="88"/>
      <c r="H141" s="77"/>
      <c r="I141" s="77"/>
      <c r="J141" s="77"/>
      <c r="K141" s="77"/>
      <c r="L141" s="89"/>
      <c r="M141" s="89"/>
      <c r="N141" s="89"/>
      <c r="O141" s="89"/>
      <c r="P141" s="93"/>
      <c r="Q141" s="93"/>
      <c r="R141" s="93"/>
      <c r="S141" s="93"/>
      <c r="T141" s="93"/>
      <c r="U141" s="93"/>
      <c r="V141" s="93"/>
      <c r="W141" s="93"/>
      <c r="X141" s="93"/>
    </row>
    <row r="142" spans="1:24" s="94" customFormat="1" x14ac:dyDescent="0.3">
      <c r="A142" s="72"/>
      <c r="B142" s="87"/>
      <c r="C142" s="87"/>
      <c r="D142" s="87"/>
      <c r="E142" s="88"/>
      <c r="F142" s="88"/>
      <c r="G142" s="88"/>
      <c r="H142" s="77"/>
      <c r="I142" s="77"/>
      <c r="J142" s="77"/>
      <c r="K142" s="77"/>
      <c r="L142" s="89"/>
      <c r="M142" s="89"/>
      <c r="N142" s="89"/>
      <c r="O142" s="89"/>
      <c r="P142" s="93"/>
      <c r="Q142" s="93"/>
      <c r="R142" s="93"/>
      <c r="S142" s="93"/>
      <c r="T142" s="93"/>
      <c r="U142" s="93"/>
      <c r="V142" s="93"/>
      <c r="W142" s="93"/>
      <c r="X142" s="93"/>
    </row>
    <row r="143" spans="1:24" s="94" customFormat="1" x14ac:dyDescent="0.3">
      <c r="A143" s="72"/>
      <c r="B143" s="87"/>
      <c r="C143" s="87"/>
      <c r="D143" s="87"/>
      <c r="E143" s="88"/>
      <c r="F143" s="88"/>
      <c r="G143" s="88"/>
      <c r="H143" s="77"/>
      <c r="I143" s="77"/>
      <c r="J143" s="77"/>
      <c r="K143" s="77"/>
      <c r="L143" s="89"/>
      <c r="M143" s="89"/>
      <c r="N143" s="89"/>
      <c r="O143" s="89"/>
      <c r="P143" s="93"/>
      <c r="Q143" s="93"/>
      <c r="R143" s="93"/>
      <c r="S143" s="93"/>
      <c r="T143" s="93"/>
      <c r="U143" s="93"/>
      <c r="V143" s="93"/>
      <c r="W143" s="93"/>
      <c r="X143" s="93"/>
    </row>
    <row r="144" spans="1:24" s="94" customFormat="1" x14ac:dyDescent="0.3">
      <c r="A144" s="72"/>
      <c r="B144" s="87"/>
      <c r="C144" s="87"/>
      <c r="D144" s="87"/>
      <c r="E144" s="88"/>
      <c r="F144" s="88"/>
      <c r="G144" s="88"/>
      <c r="H144" s="77"/>
      <c r="I144" s="77"/>
      <c r="J144" s="77"/>
      <c r="K144" s="77"/>
      <c r="L144" s="89"/>
      <c r="M144" s="89"/>
      <c r="N144" s="89"/>
      <c r="O144" s="89"/>
      <c r="P144" s="93"/>
      <c r="Q144" s="93"/>
      <c r="R144" s="93"/>
      <c r="S144" s="93"/>
      <c r="T144" s="93"/>
      <c r="U144" s="93"/>
      <c r="V144" s="93"/>
      <c r="W144" s="93"/>
      <c r="X144" s="93"/>
    </row>
    <row r="145" spans="1:24" s="94" customFormat="1" x14ac:dyDescent="0.3">
      <c r="A145" s="72"/>
      <c r="B145" s="87"/>
      <c r="C145" s="87"/>
      <c r="D145" s="87"/>
      <c r="E145" s="88"/>
      <c r="F145" s="88"/>
      <c r="G145" s="88"/>
      <c r="H145" s="77"/>
      <c r="I145" s="77"/>
      <c r="J145" s="77"/>
      <c r="K145" s="77"/>
      <c r="L145" s="89"/>
      <c r="M145" s="89"/>
      <c r="N145" s="89"/>
      <c r="O145" s="89"/>
      <c r="P145" s="93"/>
      <c r="Q145" s="93"/>
      <c r="R145" s="93"/>
      <c r="S145" s="93"/>
      <c r="T145" s="93"/>
      <c r="U145" s="93"/>
      <c r="V145" s="93"/>
      <c r="W145" s="93"/>
      <c r="X145" s="93"/>
    </row>
    <row r="146" spans="1:24" s="94" customFormat="1" x14ac:dyDescent="0.3">
      <c r="A146" s="72"/>
      <c r="B146" s="87"/>
      <c r="C146" s="87"/>
      <c r="D146" s="87"/>
      <c r="E146" s="88"/>
      <c r="F146" s="88"/>
      <c r="G146" s="88"/>
      <c r="H146" s="77"/>
      <c r="I146" s="77"/>
      <c r="J146" s="77"/>
      <c r="K146" s="77"/>
      <c r="L146" s="89"/>
      <c r="M146" s="89"/>
      <c r="N146" s="89"/>
      <c r="O146" s="89"/>
      <c r="P146" s="93"/>
      <c r="Q146" s="93"/>
      <c r="R146" s="93"/>
      <c r="S146" s="93"/>
      <c r="T146" s="93"/>
      <c r="U146" s="93"/>
      <c r="V146" s="93"/>
      <c r="W146" s="93"/>
      <c r="X146" s="93"/>
    </row>
    <row r="147" spans="1:24" s="94" customFormat="1" x14ac:dyDescent="0.3">
      <c r="A147" s="72"/>
      <c r="B147" s="87"/>
      <c r="C147" s="87"/>
      <c r="D147" s="87"/>
      <c r="E147" s="88"/>
      <c r="F147" s="88"/>
      <c r="G147" s="88"/>
      <c r="H147" s="77"/>
      <c r="I147" s="77"/>
      <c r="J147" s="77"/>
      <c r="K147" s="77"/>
      <c r="L147" s="89"/>
      <c r="M147" s="89"/>
      <c r="N147" s="89"/>
      <c r="O147" s="89"/>
      <c r="P147" s="93"/>
      <c r="Q147" s="93"/>
      <c r="R147" s="93"/>
      <c r="S147" s="93"/>
      <c r="T147" s="93"/>
      <c r="U147" s="93"/>
      <c r="V147" s="93"/>
      <c r="W147" s="93"/>
      <c r="X147" s="93"/>
    </row>
    <row r="148" spans="1:24" s="94" customFormat="1" x14ac:dyDescent="0.3">
      <c r="A148" s="72"/>
      <c r="B148" s="87"/>
      <c r="C148" s="87"/>
      <c r="D148" s="87"/>
      <c r="E148" s="88"/>
      <c r="F148" s="88"/>
      <c r="G148" s="88"/>
      <c r="H148" s="77"/>
      <c r="I148" s="77"/>
      <c r="J148" s="77"/>
      <c r="K148" s="77"/>
      <c r="L148" s="89"/>
      <c r="M148" s="89"/>
      <c r="N148" s="89"/>
      <c r="O148" s="89"/>
      <c r="P148" s="93"/>
      <c r="Q148" s="93"/>
      <c r="R148" s="93"/>
      <c r="S148" s="93"/>
      <c r="T148" s="93"/>
      <c r="U148" s="93"/>
      <c r="V148" s="93"/>
      <c r="W148" s="93"/>
      <c r="X148" s="93"/>
    </row>
    <row r="149" spans="1:24" s="94" customFormat="1" x14ac:dyDescent="0.3">
      <c r="A149" s="72"/>
      <c r="B149" s="87"/>
      <c r="C149" s="87"/>
      <c r="D149" s="87"/>
      <c r="E149" s="88"/>
      <c r="F149" s="88"/>
      <c r="G149" s="88"/>
      <c r="H149" s="77"/>
      <c r="I149" s="77"/>
      <c r="J149" s="77"/>
      <c r="K149" s="77"/>
      <c r="L149" s="89"/>
      <c r="M149" s="89"/>
      <c r="N149" s="89"/>
      <c r="O149" s="89"/>
      <c r="P149" s="93"/>
      <c r="Q149" s="93"/>
      <c r="R149" s="93"/>
      <c r="S149" s="93"/>
      <c r="T149" s="93"/>
      <c r="U149" s="93"/>
      <c r="V149" s="93"/>
      <c r="W149" s="93"/>
      <c r="X149" s="93"/>
    </row>
    <row r="150" spans="1:24" s="94" customFormat="1" x14ac:dyDescent="0.3">
      <c r="A150" s="72"/>
      <c r="B150" s="87"/>
      <c r="C150" s="87"/>
      <c r="D150" s="87"/>
      <c r="E150" s="88"/>
      <c r="F150" s="88"/>
      <c r="G150" s="88"/>
      <c r="H150" s="77"/>
      <c r="I150" s="77"/>
      <c r="J150" s="77"/>
      <c r="K150" s="77"/>
      <c r="L150" s="89"/>
      <c r="M150" s="89"/>
      <c r="N150" s="89"/>
      <c r="O150" s="89"/>
      <c r="P150" s="93"/>
      <c r="Q150" s="93"/>
      <c r="R150" s="93"/>
      <c r="S150" s="93"/>
      <c r="T150" s="93"/>
      <c r="U150" s="93"/>
      <c r="V150" s="93"/>
      <c r="W150" s="93"/>
      <c r="X150" s="93"/>
    </row>
    <row r="151" spans="1:24" s="94" customFormat="1" x14ac:dyDescent="0.3">
      <c r="A151" s="72"/>
      <c r="B151" s="87"/>
      <c r="C151" s="87"/>
      <c r="D151" s="87"/>
      <c r="E151" s="88"/>
      <c r="F151" s="88"/>
      <c r="G151" s="88"/>
      <c r="H151" s="77"/>
      <c r="I151" s="77"/>
      <c r="J151" s="77"/>
      <c r="K151" s="77"/>
      <c r="L151" s="89"/>
      <c r="M151" s="89"/>
      <c r="N151" s="89"/>
      <c r="O151" s="89"/>
      <c r="P151" s="93"/>
      <c r="Q151" s="93"/>
      <c r="R151" s="93"/>
      <c r="S151" s="93"/>
      <c r="T151" s="93"/>
      <c r="U151" s="93"/>
      <c r="V151" s="93"/>
      <c r="W151" s="93"/>
      <c r="X151" s="93"/>
    </row>
    <row r="152" spans="1:24" s="94" customFormat="1" x14ac:dyDescent="0.3">
      <c r="A152" s="72"/>
      <c r="B152" s="87"/>
      <c r="C152" s="87"/>
      <c r="D152" s="87"/>
      <c r="E152" s="88"/>
      <c r="F152" s="88"/>
      <c r="G152" s="88"/>
      <c r="H152" s="77"/>
      <c r="I152" s="77"/>
      <c r="J152" s="77"/>
      <c r="K152" s="77"/>
      <c r="L152" s="89"/>
      <c r="M152" s="89"/>
      <c r="N152" s="89"/>
      <c r="O152" s="89"/>
      <c r="P152" s="93"/>
      <c r="Q152" s="93"/>
      <c r="R152" s="93"/>
      <c r="S152" s="93"/>
      <c r="T152" s="93"/>
      <c r="U152" s="93"/>
      <c r="V152" s="93"/>
      <c r="W152" s="93"/>
      <c r="X152" s="93"/>
    </row>
    <row r="153" spans="1:24" s="94" customFormat="1" x14ac:dyDescent="0.3">
      <c r="A153" s="72"/>
      <c r="B153" s="87"/>
      <c r="C153" s="87"/>
      <c r="D153" s="87"/>
      <c r="E153" s="88"/>
      <c r="F153" s="88"/>
      <c r="G153" s="88"/>
      <c r="H153" s="77"/>
      <c r="I153" s="77"/>
      <c r="J153" s="77"/>
      <c r="K153" s="77"/>
      <c r="L153" s="89"/>
      <c r="M153" s="89"/>
      <c r="N153" s="89"/>
      <c r="O153" s="89"/>
      <c r="P153" s="93"/>
      <c r="Q153" s="93"/>
      <c r="R153" s="93"/>
      <c r="S153" s="93"/>
      <c r="T153" s="93"/>
      <c r="U153" s="93"/>
      <c r="V153" s="93"/>
      <c r="W153" s="93"/>
      <c r="X153" s="93"/>
    </row>
    <row r="154" spans="1:24" s="94" customFormat="1" x14ac:dyDescent="0.3">
      <c r="A154" s="72"/>
      <c r="B154" s="87"/>
      <c r="C154" s="87"/>
      <c r="D154" s="87"/>
      <c r="E154" s="88"/>
      <c r="F154" s="88"/>
      <c r="G154" s="88"/>
      <c r="H154" s="77"/>
      <c r="I154" s="77"/>
      <c r="J154" s="77"/>
      <c r="K154" s="77"/>
      <c r="L154" s="89"/>
      <c r="M154" s="89"/>
      <c r="N154" s="89"/>
      <c r="O154" s="89"/>
      <c r="P154" s="93"/>
      <c r="Q154" s="93"/>
      <c r="R154" s="93"/>
      <c r="S154" s="93"/>
      <c r="T154" s="93"/>
      <c r="U154" s="93"/>
      <c r="V154" s="93"/>
      <c r="W154" s="93"/>
      <c r="X154" s="93"/>
    </row>
    <row r="155" spans="1:24" s="94" customFormat="1" x14ac:dyDescent="0.3">
      <c r="A155" s="72"/>
      <c r="B155" s="87"/>
      <c r="C155" s="87"/>
      <c r="D155" s="87"/>
      <c r="E155" s="88"/>
      <c r="F155" s="88"/>
      <c r="G155" s="88"/>
      <c r="H155" s="77"/>
      <c r="I155" s="77"/>
      <c r="J155" s="77"/>
      <c r="K155" s="77"/>
      <c r="L155" s="89"/>
      <c r="M155" s="89"/>
      <c r="N155" s="89"/>
      <c r="O155" s="89"/>
      <c r="P155" s="93"/>
      <c r="Q155" s="93"/>
      <c r="R155" s="93"/>
      <c r="S155" s="93"/>
      <c r="T155" s="93"/>
      <c r="U155" s="93"/>
      <c r="V155" s="93"/>
      <c r="W155" s="93"/>
      <c r="X155" s="93"/>
    </row>
    <row r="156" spans="1:24" s="94" customFormat="1" x14ac:dyDescent="0.3">
      <c r="A156" s="72"/>
      <c r="B156" s="87"/>
      <c r="C156" s="87"/>
      <c r="D156" s="87"/>
      <c r="E156" s="88"/>
      <c r="F156" s="88"/>
      <c r="G156" s="88"/>
      <c r="H156" s="77"/>
      <c r="I156" s="77"/>
      <c r="J156" s="77"/>
      <c r="K156" s="77"/>
      <c r="L156" s="89"/>
      <c r="M156" s="89"/>
      <c r="N156" s="89"/>
      <c r="O156" s="89"/>
      <c r="P156" s="93"/>
      <c r="Q156" s="93"/>
      <c r="R156" s="93"/>
      <c r="S156" s="93"/>
      <c r="T156" s="93"/>
      <c r="U156" s="93"/>
      <c r="V156" s="93"/>
      <c r="W156" s="93"/>
      <c r="X156" s="93"/>
    </row>
    <row r="157" spans="1:24" s="94" customFormat="1" x14ac:dyDescent="0.3">
      <c r="A157" s="72"/>
      <c r="B157" s="87"/>
      <c r="C157" s="87"/>
      <c r="D157" s="87"/>
      <c r="E157" s="88"/>
      <c r="F157" s="88"/>
      <c r="G157" s="88"/>
      <c r="H157" s="77"/>
      <c r="I157" s="77"/>
      <c r="J157" s="77"/>
      <c r="K157" s="77"/>
      <c r="L157" s="89"/>
      <c r="M157" s="89"/>
      <c r="N157" s="89"/>
      <c r="O157" s="89"/>
      <c r="P157" s="93"/>
      <c r="Q157" s="93"/>
      <c r="R157" s="93"/>
      <c r="S157" s="93"/>
      <c r="T157" s="93"/>
      <c r="U157" s="93"/>
      <c r="V157" s="93"/>
      <c r="W157" s="93"/>
      <c r="X157" s="93"/>
    </row>
    <row r="158" spans="1:24" s="94" customFormat="1" x14ac:dyDescent="0.3">
      <c r="A158" s="72"/>
      <c r="B158" s="87"/>
      <c r="C158" s="87"/>
      <c r="D158" s="87"/>
      <c r="E158" s="88"/>
      <c r="F158" s="88"/>
      <c r="G158" s="88"/>
      <c r="H158" s="77"/>
      <c r="I158" s="77"/>
      <c r="J158" s="77"/>
      <c r="K158" s="77"/>
      <c r="L158" s="89"/>
      <c r="M158" s="89"/>
      <c r="N158" s="89"/>
      <c r="O158" s="89"/>
      <c r="P158" s="93"/>
      <c r="Q158" s="93"/>
      <c r="R158" s="93"/>
      <c r="S158" s="93"/>
      <c r="T158" s="93"/>
      <c r="U158" s="93"/>
      <c r="V158" s="93"/>
      <c r="W158" s="93"/>
      <c r="X158" s="93"/>
    </row>
    <row r="159" spans="1:24" s="94" customFormat="1" x14ac:dyDescent="0.3">
      <c r="A159" s="72"/>
      <c r="B159" s="87"/>
      <c r="C159" s="87"/>
      <c r="D159" s="87"/>
      <c r="E159" s="88"/>
      <c r="F159" s="88"/>
      <c r="G159" s="88"/>
      <c r="H159" s="77"/>
      <c r="I159" s="77"/>
      <c r="J159" s="77"/>
      <c r="K159" s="77"/>
      <c r="L159" s="89"/>
      <c r="M159" s="89"/>
      <c r="N159" s="89"/>
      <c r="O159" s="89"/>
      <c r="P159" s="93"/>
      <c r="Q159" s="93"/>
      <c r="R159" s="93"/>
      <c r="S159" s="93"/>
      <c r="T159" s="93"/>
      <c r="U159" s="93"/>
      <c r="V159" s="93"/>
      <c r="W159" s="93"/>
      <c r="X159" s="93"/>
    </row>
    <row r="160" spans="1:24" s="94" customFormat="1" x14ac:dyDescent="0.3">
      <c r="A160" s="72"/>
      <c r="B160" s="87"/>
      <c r="C160" s="87"/>
      <c r="D160" s="87"/>
      <c r="E160" s="88"/>
      <c r="F160" s="88"/>
      <c r="G160" s="88"/>
      <c r="H160" s="77"/>
      <c r="I160" s="77"/>
      <c r="J160" s="77"/>
      <c r="K160" s="77"/>
      <c r="L160" s="89"/>
      <c r="M160" s="89"/>
      <c r="N160" s="89"/>
      <c r="O160" s="89"/>
      <c r="P160" s="93"/>
      <c r="Q160" s="93"/>
      <c r="R160" s="93"/>
      <c r="S160" s="93"/>
      <c r="T160" s="93"/>
      <c r="U160" s="93"/>
      <c r="V160" s="93"/>
      <c r="W160" s="93"/>
      <c r="X160" s="93"/>
    </row>
    <row r="161" spans="1:24" s="94" customFormat="1" x14ac:dyDescent="0.3">
      <c r="A161" s="72"/>
      <c r="B161" s="87"/>
      <c r="C161" s="87"/>
      <c r="D161" s="87"/>
      <c r="E161" s="88"/>
      <c r="F161" s="88"/>
      <c r="G161" s="88"/>
      <c r="H161" s="77"/>
      <c r="I161" s="77"/>
      <c r="J161" s="77"/>
      <c r="K161" s="77"/>
      <c r="L161" s="89"/>
      <c r="M161" s="89"/>
      <c r="N161" s="89"/>
      <c r="O161" s="89"/>
      <c r="P161" s="93"/>
      <c r="Q161" s="93"/>
      <c r="R161" s="93"/>
      <c r="S161" s="93"/>
      <c r="T161" s="93"/>
      <c r="U161" s="93"/>
      <c r="V161" s="93"/>
      <c r="W161" s="93"/>
      <c r="X161" s="93"/>
    </row>
    <row r="162" spans="1:24" s="94" customFormat="1" x14ac:dyDescent="0.3">
      <c r="A162" s="72"/>
      <c r="B162" s="87"/>
      <c r="C162" s="87"/>
      <c r="D162" s="87"/>
      <c r="E162" s="88"/>
      <c r="F162" s="88"/>
      <c r="G162" s="88"/>
      <c r="H162" s="77"/>
      <c r="I162" s="77"/>
      <c r="J162" s="77"/>
      <c r="K162" s="77"/>
      <c r="L162" s="89"/>
      <c r="M162" s="89"/>
      <c r="N162" s="89"/>
      <c r="O162" s="89"/>
      <c r="P162" s="93"/>
      <c r="Q162" s="93"/>
      <c r="R162" s="93"/>
      <c r="S162" s="93"/>
      <c r="T162" s="93"/>
      <c r="U162" s="93"/>
      <c r="V162" s="93"/>
      <c r="W162" s="93"/>
      <c r="X162" s="93"/>
    </row>
    <row r="163" spans="1:24" s="94" customFormat="1" x14ac:dyDescent="0.3">
      <c r="A163" s="72"/>
      <c r="B163" s="87"/>
      <c r="C163" s="87"/>
      <c r="D163" s="87"/>
      <c r="E163" s="88"/>
      <c r="F163" s="88"/>
      <c r="G163" s="88"/>
      <c r="H163" s="77"/>
      <c r="I163" s="77"/>
      <c r="J163" s="77"/>
      <c r="K163" s="77"/>
      <c r="L163" s="89"/>
      <c r="M163" s="89"/>
      <c r="N163" s="89"/>
      <c r="O163" s="89"/>
      <c r="P163" s="93"/>
      <c r="Q163" s="93"/>
      <c r="R163" s="93"/>
      <c r="S163" s="93"/>
      <c r="T163" s="93"/>
      <c r="U163" s="93"/>
      <c r="V163" s="93"/>
      <c r="W163" s="93"/>
      <c r="X163" s="93"/>
    </row>
    <row r="164" spans="1:24" s="94" customFormat="1" x14ac:dyDescent="0.3">
      <c r="A164" s="72"/>
      <c r="B164" s="87"/>
      <c r="C164" s="87"/>
      <c r="D164" s="87"/>
      <c r="E164" s="88"/>
      <c r="F164" s="88"/>
      <c r="G164" s="88"/>
      <c r="H164" s="77"/>
      <c r="I164" s="77"/>
      <c r="J164" s="77"/>
      <c r="K164" s="77"/>
      <c r="L164" s="89"/>
      <c r="M164" s="89"/>
      <c r="N164" s="89"/>
      <c r="O164" s="89"/>
      <c r="P164" s="93"/>
      <c r="Q164" s="93"/>
      <c r="R164" s="93"/>
      <c r="S164" s="93"/>
      <c r="T164" s="93"/>
      <c r="U164" s="93"/>
      <c r="V164" s="93"/>
      <c r="W164" s="93"/>
      <c r="X164" s="93"/>
    </row>
    <row r="165" spans="1:24" s="94" customFormat="1" x14ac:dyDescent="0.3">
      <c r="A165" s="72"/>
      <c r="B165" s="87"/>
      <c r="C165" s="87"/>
      <c r="D165" s="87"/>
      <c r="E165" s="88"/>
      <c r="F165" s="88"/>
      <c r="G165" s="88"/>
      <c r="H165" s="77"/>
      <c r="I165" s="77"/>
      <c r="J165" s="77"/>
      <c r="K165" s="77"/>
      <c r="L165" s="89"/>
      <c r="M165" s="89"/>
      <c r="N165" s="89"/>
      <c r="O165" s="89"/>
      <c r="P165" s="93"/>
      <c r="Q165" s="93"/>
      <c r="R165" s="93"/>
      <c r="S165" s="93"/>
      <c r="T165" s="93"/>
      <c r="U165" s="93"/>
      <c r="V165" s="93"/>
      <c r="W165" s="93"/>
      <c r="X165" s="93"/>
    </row>
    <row r="166" spans="1:24" s="94" customFormat="1" x14ac:dyDescent="0.3">
      <c r="A166" s="72"/>
      <c r="B166" s="87"/>
      <c r="C166" s="87"/>
      <c r="D166" s="87"/>
      <c r="E166" s="88"/>
      <c r="F166" s="88"/>
      <c r="G166" s="88"/>
      <c r="H166" s="77"/>
      <c r="I166" s="77"/>
      <c r="J166" s="77"/>
      <c r="K166" s="77"/>
      <c r="L166" s="89"/>
      <c r="M166" s="89"/>
      <c r="N166" s="89"/>
      <c r="O166" s="89"/>
      <c r="P166" s="93"/>
      <c r="Q166" s="93"/>
      <c r="R166" s="93"/>
      <c r="S166" s="93"/>
      <c r="T166" s="93"/>
      <c r="U166" s="93"/>
      <c r="V166" s="93"/>
      <c r="W166" s="93"/>
      <c r="X166" s="93"/>
    </row>
    <row r="167" spans="1:24" s="94" customFormat="1" x14ac:dyDescent="0.3">
      <c r="A167" s="72"/>
      <c r="B167" s="87"/>
      <c r="C167" s="87"/>
      <c r="D167" s="87"/>
      <c r="E167" s="88"/>
      <c r="F167" s="88"/>
      <c r="G167" s="88"/>
      <c r="H167" s="77"/>
      <c r="I167" s="77"/>
      <c r="J167" s="77"/>
      <c r="K167" s="77"/>
      <c r="L167" s="89"/>
      <c r="M167" s="89"/>
      <c r="N167" s="89"/>
      <c r="O167" s="89"/>
      <c r="P167" s="93"/>
      <c r="Q167" s="93"/>
      <c r="R167" s="93"/>
      <c r="S167" s="93"/>
      <c r="T167" s="93"/>
      <c r="U167" s="93"/>
      <c r="V167" s="93"/>
      <c r="W167" s="93"/>
      <c r="X167" s="93"/>
    </row>
    <row r="168" spans="1:24" s="94" customFormat="1" x14ac:dyDescent="0.3">
      <c r="A168" s="72"/>
      <c r="B168" s="87"/>
      <c r="C168" s="87"/>
      <c r="D168" s="87"/>
      <c r="E168" s="88"/>
      <c r="F168" s="88"/>
      <c r="G168" s="88"/>
      <c r="H168" s="77"/>
      <c r="I168" s="77"/>
      <c r="J168" s="77"/>
      <c r="K168" s="77"/>
      <c r="L168" s="89"/>
      <c r="M168" s="89"/>
      <c r="N168" s="89"/>
      <c r="O168" s="89"/>
      <c r="P168" s="93"/>
      <c r="Q168" s="93"/>
      <c r="R168" s="93"/>
      <c r="S168" s="93"/>
      <c r="T168" s="93"/>
      <c r="U168" s="93"/>
      <c r="V168" s="93"/>
      <c r="W168" s="93"/>
      <c r="X168" s="93"/>
    </row>
    <row r="169" spans="1:24" s="94" customFormat="1" x14ac:dyDescent="0.3">
      <c r="A169" s="72"/>
      <c r="B169" s="87"/>
      <c r="C169" s="87"/>
      <c r="D169" s="87"/>
      <c r="E169" s="88"/>
      <c r="F169" s="88"/>
      <c r="G169" s="88"/>
      <c r="H169" s="77"/>
      <c r="I169" s="77"/>
      <c r="J169" s="77"/>
      <c r="K169" s="77"/>
      <c r="L169" s="89"/>
      <c r="M169" s="89"/>
      <c r="N169" s="89"/>
      <c r="O169" s="89"/>
      <c r="P169" s="93"/>
      <c r="Q169" s="93"/>
      <c r="R169" s="93"/>
      <c r="S169" s="93"/>
      <c r="T169" s="93"/>
      <c r="U169" s="93"/>
      <c r="V169" s="93"/>
      <c r="W169" s="93"/>
      <c r="X169" s="93"/>
    </row>
    <row r="170" spans="1:24" s="94" customFormat="1" x14ac:dyDescent="0.3">
      <c r="A170" s="72"/>
      <c r="B170" s="87"/>
      <c r="C170" s="87"/>
      <c r="D170" s="87"/>
      <c r="E170" s="88"/>
      <c r="F170" s="88"/>
      <c r="G170" s="88"/>
      <c r="H170" s="77"/>
      <c r="I170" s="77"/>
      <c r="J170" s="77"/>
      <c r="K170" s="77"/>
      <c r="L170" s="89"/>
      <c r="M170" s="89"/>
      <c r="N170" s="89"/>
      <c r="O170" s="89"/>
      <c r="P170" s="93"/>
      <c r="Q170" s="93"/>
      <c r="R170" s="93"/>
      <c r="S170" s="93"/>
      <c r="T170" s="93"/>
      <c r="U170" s="93"/>
      <c r="V170" s="93"/>
      <c r="W170" s="93"/>
      <c r="X170" s="93"/>
    </row>
    <row r="171" spans="1:24" s="94" customFormat="1" x14ac:dyDescent="0.3">
      <c r="A171" s="72"/>
      <c r="B171" s="87"/>
      <c r="C171" s="87"/>
      <c r="D171" s="87"/>
      <c r="E171" s="88"/>
      <c r="F171" s="88"/>
      <c r="G171" s="88"/>
      <c r="H171" s="77"/>
      <c r="I171" s="77"/>
      <c r="J171" s="77"/>
      <c r="K171" s="77"/>
      <c r="L171" s="89"/>
      <c r="M171" s="89"/>
      <c r="N171" s="89"/>
      <c r="O171" s="89"/>
      <c r="P171" s="93"/>
      <c r="Q171" s="93"/>
      <c r="R171" s="93"/>
      <c r="S171" s="93"/>
      <c r="T171" s="93"/>
      <c r="U171" s="93"/>
      <c r="V171" s="93"/>
      <c r="W171" s="93"/>
      <c r="X171" s="93"/>
    </row>
    <row r="172" spans="1:24" s="94" customFormat="1" x14ac:dyDescent="0.3">
      <c r="A172" s="72"/>
      <c r="B172" s="87"/>
      <c r="C172" s="87"/>
      <c r="D172" s="87"/>
      <c r="E172" s="88"/>
      <c r="F172" s="88"/>
      <c r="G172" s="88"/>
      <c r="H172" s="77"/>
      <c r="I172" s="77"/>
      <c r="J172" s="77"/>
      <c r="K172" s="77"/>
      <c r="L172" s="89"/>
      <c r="M172" s="89"/>
      <c r="N172" s="89"/>
      <c r="O172" s="89"/>
      <c r="P172" s="93"/>
      <c r="Q172" s="93"/>
      <c r="R172" s="93"/>
      <c r="S172" s="93"/>
      <c r="T172" s="93"/>
      <c r="U172" s="93"/>
      <c r="V172" s="93"/>
      <c r="W172" s="93"/>
      <c r="X172" s="93"/>
    </row>
    <row r="173" spans="1:24" s="94" customFormat="1" x14ac:dyDescent="0.3">
      <c r="A173" s="72"/>
      <c r="B173" s="87"/>
      <c r="C173" s="87"/>
      <c r="D173" s="87"/>
      <c r="E173" s="88"/>
      <c r="F173" s="88"/>
      <c r="G173" s="88"/>
      <c r="H173" s="77"/>
      <c r="I173" s="77"/>
      <c r="J173" s="77"/>
      <c r="K173" s="77"/>
      <c r="L173" s="89"/>
      <c r="M173" s="89"/>
      <c r="N173" s="89"/>
      <c r="O173" s="89"/>
      <c r="P173" s="93"/>
      <c r="Q173" s="93"/>
      <c r="R173" s="93"/>
      <c r="S173" s="93"/>
      <c r="T173" s="93"/>
      <c r="U173" s="93"/>
      <c r="V173" s="93"/>
      <c r="W173" s="93"/>
      <c r="X173" s="93"/>
    </row>
    <row r="174" spans="1:24" s="94" customFormat="1" x14ac:dyDescent="0.3">
      <c r="A174" s="72"/>
      <c r="B174" s="87"/>
      <c r="C174" s="87"/>
      <c r="D174" s="87"/>
      <c r="E174" s="88"/>
      <c r="F174" s="88"/>
      <c r="G174" s="88"/>
      <c r="H174" s="77"/>
      <c r="I174" s="77"/>
      <c r="J174" s="77"/>
      <c r="K174" s="77"/>
      <c r="L174" s="89"/>
      <c r="M174" s="89"/>
      <c r="N174" s="89"/>
      <c r="O174" s="89"/>
      <c r="P174" s="93"/>
      <c r="Q174" s="93"/>
      <c r="R174" s="93"/>
      <c r="S174" s="93"/>
      <c r="T174" s="93"/>
      <c r="U174" s="93"/>
      <c r="V174" s="93"/>
      <c r="W174" s="93"/>
      <c r="X174" s="93"/>
    </row>
    <row r="175" spans="1:24" s="94" customFormat="1" x14ac:dyDescent="0.3">
      <c r="A175" s="72"/>
      <c r="B175" s="87"/>
      <c r="C175" s="87"/>
      <c r="D175" s="87"/>
      <c r="E175" s="88"/>
      <c r="F175" s="88"/>
      <c r="G175" s="88"/>
      <c r="H175" s="77"/>
      <c r="I175" s="77"/>
      <c r="J175" s="77"/>
      <c r="K175" s="77"/>
      <c r="L175" s="89"/>
      <c r="M175" s="89"/>
      <c r="N175" s="89"/>
      <c r="O175" s="89"/>
      <c r="P175" s="93"/>
      <c r="Q175" s="93"/>
      <c r="R175" s="93"/>
      <c r="S175" s="93"/>
      <c r="T175" s="93"/>
      <c r="U175" s="93"/>
      <c r="V175" s="93"/>
      <c r="W175" s="93"/>
      <c r="X175" s="93"/>
    </row>
    <row r="176" spans="1:24" s="94" customFormat="1" x14ac:dyDescent="0.3">
      <c r="A176" s="72"/>
      <c r="B176" s="87"/>
      <c r="C176" s="87"/>
      <c r="D176" s="87"/>
      <c r="E176" s="88"/>
      <c r="F176" s="88"/>
      <c r="G176" s="88"/>
      <c r="H176" s="77"/>
      <c r="I176" s="77"/>
      <c r="J176" s="77"/>
      <c r="K176" s="77"/>
      <c r="L176" s="89"/>
      <c r="M176" s="89"/>
      <c r="N176" s="89"/>
      <c r="O176" s="89"/>
      <c r="P176" s="93"/>
      <c r="Q176" s="93"/>
      <c r="R176" s="93"/>
      <c r="S176" s="93"/>
      <c r="T176" s="93"/>
      <c r="U176" s="93"/>
      <c r="V176" s="93"/>
      <c r="W176" s="93"/>
      <c r="X176" s="93"/>
    </row>
    <row r="177" spans="1:24" s="94" customFormat="1" x14ac:dyDescent="0.3">
      <c r="A177" s="72"/>
      <c r="B177" s="87"/>
      <c r="C177" s="87"/>
      <c r="D177" s="87"/>
      <c r="E177" s="88"/>
      <c r="F177" s="88"/>
      <c r="G177" s="88"/>
      <c r="H177" s="77"/>
      <c r="I177" s="77"/>
      <c r="J177" s="77"/>
      <c r="K177" s="77"/>
      <c r="L177" s="89"/>
      <c r="M177" s="89"/>
      <c r="N177" s="89"/>
      <c r="O177" s="89"/>
      <c r="P177" s="93"/>
      <c r="Q177" s="93"/>
      <c r="R177" s="93"/>
      <c r="S177" s="93"/>
      <c r="T177" s="93"/>
      <c r="U177" s="93"/>
      <c r="V177" s="93"/>
      <c r="W177" s="93"/>
      <c r="X177" s="93"/>
    </row>
    <row r="178" spans="1:24" s="94" customFormat="1" x14ac:dyDescent="0.3">
      <c r="A178" s="72"/>
      <c r="B178" s="87"/>
      <c r="C178" s="87"/>
      <c r="D178" s="87"/>
      <c r="E178" s="88"/>
      <c r="F178" s="88"/>
      <c r="G178" s="88"/>
      <c r="H178" s="77"/>
      <c r="I178" s="77"/>
      <c r="J178" s="77"/>
      <c r="K178" s="77"/>
      <c r="L178" s="89"/>
      <c r="M178" s="89"/>
      <c r="N178" s="89"/>
      <c r="O178" s="89"/>
      <c r="P178" s="93"/>
      <c r="Q178" s="93"/>
      <c r="R178" s="93"/>
      <c r="S178" s="93"/>
      <c r="T178" s="93"/>
      <c r="U178" s="93"/>
      <c r="V178" s="93"/>
      <c r="W178" s="93"/>
      <c r="X178" s="93"/>
    </row>
    <row r="179" spans="1:24" s="94" customFormat="1" x14ac:dyDescent="0.3">
      <c r="A179" s="72"/>
      <c r="B179" s="87"/>
      <c r="C179" s="87"/>
      <c r="D179" s="87"/>
      <c r="E179" s="88"/>
      <c r="F179" s="88"/>
      <c r="G179" s="88"/>
      <c r="H179" s="77"/>
      <c r="I179" s="77"/>
      <c r="J179" s="77"/>
      <c r="K179" s="77"/>
      <c r="L179" s="89"/>
      <c r="M179" s="89"/>
      <c r="N179" s="89"/>
      <c r="O179" s="89"/>
      <c r="P179" s="93"/>
      <c r="Q179" s="93"/>
      <c r="R179" s="93"/>
      <c r="S179" s="93"/>
      <c r="T179" s="93"/>
      <c r="U179" s="93"/>
      <c r="V179" s="93"/>
      <c r="W179" s="93"/>
      <c r="X179" s="93"/>
    </row>
    <row r="180" spans="1:24" s="94" customFormat="1" x14ac:dyDescent="0.3">
      <c r="A180" s="72"/>
      <c r="B180" s="87"/>
      <c r="C180" s="87"/>
      <c r="D180" s="87"/>
      <c r="E180" s="88"/>
      <c r="F180" s="88"/>
      <c r="G180" s="88"/>
      <c r="H180" s="77"/>
      <c r="I180" s="77"/>
      <c r="J180" s="77"/>
      <c r="K180" s="77"/>
      <c r="L180" s="89"/>
      <c r="M180" s="89"/>
      <c r="N180" s="89"/>
      <c r="O180" s="89"/>
      <c r="P180" s="93"/>
      <c r="Q180" s="93"/>
      <c r="R180" s="93"/>
      <c r="S180" s="93"/>
      <c r="T180" s="93"/>
      <c r="U180" s="93"/>
      <c r="V180" s="93"/>
      <c r="W180" s="93"/>
      <c r="X180" s="93"/>
    </row>
    <row r="181" spans="1:24" s="94" customFormat="1" x14ac:dyDescent="0.3">
      <c r="A181" s="72"/>
      <c r="B181" s="87"/>
      <c r="C181" s="87"/>
      <c r="D181" s="87"/>
      <c r="E181" s="88"/>
      <c r="F181" s="88"/>
      <c r="G181" s="88"/>
      <c r="H181" s="77"/>
      <c r="I181" s="77"/>
      <c r="J181" s="77"/>
      <c r="K181" s="77"/>
      <c r="L181" s="89"/>
      <c r="M181" s="89"/>
      <c r="N181" s="89"/>
      <c r="O181" s="89"/>
      <c r="P181" s="93"/>
      <c r="Q181" s="93"/>
      <c r="R181" s="93"/>
      <c r="S181" s="93"/>
      <c r="T181" s="93"/>
      <c r="U181" s="93"/>
      <c r="V181" s="93"/>
      <c r="W181" s="93"/>
      <c r="X181" s="93"/>
    </row>
    <row r="182" spans="1:24" s="94" customFormat="1" x14ac:dyDescent="0.3">
      <c r="A182" s="72"/>
      <c r="B182" s="87"/>
      <c r="C182" s="87"/>
      <c r="D182" s="87"/>
      <c r="E182" s="88"/>
      <c r="F182" s="88"/>
      <c r="G182" s="88"/>
      <c r="H182" s="77"/>
      <c r="I182" s="77"/>
      <c r="J182" s="77"/>
      <c r="K182" s="77"/>
      <c r="L182" s="89"/>
      <c r="M182" s="89"/>
      <c r="N182" s="89"/>
      <c r="O182" s="89"/>
      <c r="P182" s="93"/>
      <c r="Q182" s="93"/>
      <c r="R182" s="93"/>
      <c r="S182" s="93"/>
      <c r="T182" s="93"/>
      <c r="U182" s="93"/>
      <c r="V182" s="93"/>
      <c r="W182" s="93"/>
      <c r="X182" s="93"/>
    </row>
    <row r="183" spans="1:24" s="94" customFormat="1" x14ac:dyDescent="0.3">
      <c r="A183" s="72"/>
      <c r="B183" s="87"/>
      <c r="C183" s="87"/>
      <c r="D183" s="87"/>
      <c r="E183" s="88"/>
      <c r="F183" s="88"/>
      <c r="G183" s="88"/>
      <c r="H183" s="77"/>
      <c r="I183" s="77"/>
      <c r="J183" s="77"/>
      <c r="K183" s="77"/>
      <c r="L183" s="89"/>
      <c r="M183" s="89"/>
      <c r="N183" s="89"/>
      <c r="O183" s="89"/>
      <c r="P183" s="93"/>
      <c r="Q183" s="93"/>
      <c r="R183" s="93"/>
      <c r="S183" s="93"/>
      <c r="T183" s="93"/>
      <c r="U183" s="93"/>
      <c r="V183" s="93"/>
      <c r="W183" s="93"/>
      <c r="X183" s="93"/>
    </row>
    <row r="184" spans="1:24" s="94" customFormat="1" x14ac:dyDescent="0.3">
      <c r="A184" s="72"/>
      <c r="B184" s="87"/>
      <c r="C184" s="87"/>
      <c r="D184" s="87"/>
      <c r="E184" s="88"/>
      <c r="F184" s="88"/>
      <c r="G184" s="88"/>
      <c r="H184" s="77"/>
      <c r="I184" s="77"/>
      <c r="J184" s="77"/>
      <c r="K184" s="77"/>
      <c r="L184" s="89"/>
      <c r="M184" s="89"/>
      <c r="N184" s="89"/>
      <c r="O184" s="89"/>
      <c r="P184" s="93"/>
      <c r="Q184" s="93"/>
      <c r="R184" s="93"/>
      <c r="S184" s="93"/>
      <c r="T184" s="93"/>
      <c r="U184" s="93"/>
      <c r="V184" s="93"/>
      <c r="W184" s="93"/>
      <c r="X184" s="93"/>
    </row>
    <row r="185" spans="1:24" s="94" customFormat="1" x14ac:dyDescent="0.3">
      <c r="A185" s="72"/>
      <c r="B185" s="87"/>
      <c r="C185" s="87"/>
      <c r="D185" s="87"/>
      <c r="E185" s="88"/>
      <c r="F185" s="88"/>
      <c r="G185" s="88"/>
      <c r="H185" s="77"/>
      <c r="I185" s="77"/>
      <c r="J185" s="77"/>
      <c r="K185" s="77"/>
      <c r="L185" s="89"/>
      <c r="M185" s="89"/>
      <c r="N185" s="89"/>
      <c r="O185" s="89"/>
      <c r="P185" s="93"/>
      <c r="Q185" s="93"/>
      <c r="R185" s="93"/>
      <c r="S185" s="93"/>
      <c r="T185" s="93"/>
      <c r="U185" s="93"/>
      <c r="V185" s="93"/>
      <c r="W185" s="93"/>
      <c r="X185" s="93"/>
    </row>
    <row r="186" spans="1:24" s="94" customFormat="1" x14ac:dyDescent="0.3">
      <c r="A186" s="72"/>
      <c r="B186" s="87"/>
      <c r="C186" s="87"/>
      <c r="D186" s="87"/>
      <c r="E186" s="88"/>
      <c r="F186" s="88"/>
      <c r="G186" s="88"/>
      <c r="H186" s="77"/>
      <c r="I186" s="77"/>
      <c r="J186" s="77"/>
      <c r="K186" s="77"/>
      <c r="L186" s="89"/>
      <c r="M186" s="89"/>
      <c r="N186" s="89"/>
      <c r="O186" s="89"/>
      <c r="P186" s="93"/>
      <c r="Q186" s="93"/>
      <c r="R186" s="93"/>
      <c r="S186" s="93"/>
      <c r="T186" s="93"/>
      <c r="U186" s="93"/>
      <c r="V186" s="93"/>
      <c r="W186" s="93"/>
      <c r="X186" s="93"/>
    </row>
    <row r="187" spans="1:24" s="94" customFormat="1" x14ac:dyDescent="0.3">
      <c r="A187" s="72"/>
      <c r="B187" s="87"/>
      <c r="C187" s="87"/>
      <c r="D187" s="87"/>
      <c r="E187" s="88"/>
      <c r="F187" s="88"/>
      <c r="G187" s="88"/>
      <c r="H187" s="77"/>
      <c r="I187" s="77"/>
      <c r="J187" s="77"/>
      <c r="K187" s="77"/>
      <c r="L187" s="89"/>
      <c r="M187" s="89"/>
      <c r="N187" s="89"/>
      <c r="O187" s="89"/>
      <c r="P187" s="93"/>
      <c r="Q187" s="93"/>
      <c r="R187" s="93"/>
      <c r="S187" s="93"/>
      <c r="T187" s="93"/>
      <c r="U187" s="93"/>
      <c r="V187" s="93"/>
      <c r="W187" s="93"/>
      <c r="X187" s="93"/>
    </row>
    <row r="188" spans="1:24" s="94" customFormat="1" x14ac:dyDescent="0.3">
      <c r="A188" s="72"/>
      <c r="B188" s="87"/>
      <c r="C188" s="87"/>
      <c r="D188" s="87"/>
      <c r="E188" s="88"/>
      <c r="F188" s="88"/>
      <c r="G188" s="88"/>
      <c r="H188" s="77"/>
      <c r="I188" s="77"/>
      <c r="J188" s="77"/>
      <c r="K188" s="77"/>
      <c r="L188" s="89"/>
      <c r="M188" s="89"/>
      <c r="N188" s="89"/>
      <c r="O188" s="89"/>
      <c r="P188" s="93"/>
      <c r="Q188" s="93"/>
      <c r="R188" s="93"/>
      <c r="S188" s="93"/>
      <c r="T188" s="93"/>
      <c r="U188" s="93"/>
      <c r="V188" s="93"/>
      <c r="W188" s="93"/>
      <c r="X188" s="93"/>
    </row>
    <row r="189" spans="1:24" s="94" customFormat="1" x14ac:dyDescent="0.3">
      <c r="A189" s="72"/>
      <c r="B189" s="87"/>
      <c r="C189" s="87"/>
      <c r="D189" s="87"/>
      <c r="E189" s="88"/>
      <c r="F189" s="88"/>
      <c r="G189" s="88"/>
      <c r="H189" s="77"/>
      <c r="I189" s="77"/>
      <c r="J189" s="77"/>
      <c r="K189" s="77"/>
      <c r="L189" s="89"/>
      <c r="M189" s="89"/>
      <c r="N189" s="89"/>
      <c r="O189" s="89"/>
      <c r="P189" s="93"/>
      <c r="Q189" s="93"/>
      <c r="R189" s="93"/>
      <c r="S189" s="93"/>
      <c r="T189" s="93"/>
      <c r="U189" s="93"/>
      <c r="V189" s="93"/>
      <c r="W189" s="93"/>
      <c r="X189" s="93"/>
    </row>
    <row r="190" spans="1:24" s="94" customFormat="1" x14ac:dyDescent="0.3">
      <c r="A190" s="72"/>
      <c r="B190" s="87"/>
      <c r="C190" s="87"/>
      <c r="D190" s="87"/>
      <c r="E190" s="88"/>
      <c r="F190" s="88"/>
      <c r="G190" s="88"/>
      <c r="H190" s="77"/>
      <c r="I190" s="77"/>
      <c r="J190" s="77"/>
      <c r="K190" s="77"/>
      <c r="L190" s="89"/>
      <c r="M190" s="89"/>
      <c r="N190" s="89"/>
      <c r="O190" s="89"/>
      <c r="P190" s="93"/>
      <c r="Q190" s="93"/>
      <c r="R190" s="93"/>
      <c r="S190" s="93"/>
      <c r="T190" s="93"/>
      <c r="U190" s="93"/>
      <c r="V190" s="93"/>
      <c r="W190" s="93"/>
      <c r="X190" s="93"/>
    </row>
    <row r="191" spans="1:24" s="94" customFormat="1" x14ac:dyDescent="0.3">
      <c r="A191" s="72"/>
      <c r="B191" s="87"/>
      <c r="C191" s="87"/>
      <c r="D191" s="87"/>
      <c r="E191" s="88"/>
      <c r="F191" s="88"/>
      <c r="G191" s="88"/>
      <c r="H191" s="77"/>
      <c r="I191" s="77"/>
      <c r="J191" s="77"/>
      <c r="K191" s="77"/>
      <c r="L191" s="89"/>
      <c r="M191" s="89"/>
      <c r="N191" s="89"/>
      <c r="O191" s="89"/>
      <c r="P191" s="93"/>
      <c r="Q191" s="93"/>
      <c r="R191" s="93"/>
      <c r="S191" s="93"/>
      <c r="T191" s="93"/>
      <c r="U191" s="93"/>
      <c r="V191" s="93"/>
      <c r="W191" s="93"/>
      <c r="X191" s="93"/>
    </row>
    <row r="192" spans="1:24" s="94" customFormat="1" x14ac:dyDescent="0.3">
      <c r="A192" s="72"/>
      <c r="B192" s="87"/>
      <c r="C192" s="87"/>
      <c r="D192" s="87"/>
      <c r="E192" s="88"/>
      <c r="F192" s="88"/>
      <c r="G192" s="88"/>
      <c r="H192" s="77"/>
      <c r="I192" s="77"/>
      <c r="J192" s="77"/>
      <c r="K192" s="77"/>
      <c r="L192" s="89"/>
      <c r="M192" s="89"/>
      <c r="N192" s="89"/>
      <c r="O192" s="89"/>
      <c r="P192" s="93"/>
      <c r="Q192" s="93"/>
      <c r="R192" s="93"/>
      <c r="S192" s="93"/>
      <c r="T192" s="93"/>
      <c r="U192" s="93"/>
      <c r="V192" s="93"/>
      <c r="W192" s="93"/>
      <c r="X192" s="93"/>
    </row>
    <row r="193" spans="1:24" s="94" customFormat="1" x14ac:dyDescent="0.3">
      <c r="A193" s="72"/>
      <c r="B193" s="87"/>
      <c r="C193" s="87"/>
      <c r="D193" s="87"/>
      <c r="E193" s="88"/>
      <c r="F193" s="88"/>
      <c r="G193" s="88"/>
      <c r="H193" s="77"/>
      <c r="I193" s="77"/>
      <c r="J193" s="77"/>
      <c r="K193" s="77"/>
      <c r="L193" s="89"/>
      <c r="M193" s="89"/>
      <c r="N193" s="89"/>
      <c r="O193" s="89"/>
      <c r="P193" s="93"/>
      <c r="Q193" s="93"/>
      <c r="R193" s="93"/>
      <c r="S193" s="93"/>
      <c r="T193" s="93"/>
      <c r="U193" s="93"/>
      <c r="V193" s="93"/>
      <c r="W193" s="93"/>
      <c r="X193" s="93"/>
    </row>
    <row r="194" spans="1:24" s="94" customFormat="1" x14ac:dyDescent="0.3">
      <c r="A194" s="72"/>
      <c r="B194" s="87"/>
      <c r="C194" s="87"/>
      <c r="D194" s="87"/>
      <c r="E194" s="88"/>
      <c r="F194" s="88"/>
      <c r="G194" s="88"/>
      <c r="H194" s="77"/>
      <c r="I194" s="77"/>
      <c r="J194" s="77"/>
      <c r="K194" s="77"/>
      <c r="L194" s="89"/>
      <c r="M194" s="89"/>
      <c r="N194" s="89"/>
      <c r="O194" s="89"/>
      <c r="P194" s="93"/>
      <c r="Q194" s="93"/>
      <c r="R194" s="93"/>
      <c r="S194" s="93"/>
      <c r="T194" s="93"/>
      <c r="U194" s="93"/>
      <c r="V194" s="93"/>
      <c r="W194" s="93"/>
      <c r="X194" s="93"/>
    </row>
    <row r="195" spans="1:24" s="94" customFormat="1" x14ac:dyDescent="0.3">
      <c r="A195" s="72"/>
      <c r="B195" s="87"/>
      <c r="C195" s="87"/>
      <c r="D195" s="87"/>
      <c r="E195" s="88"/>
      <c r="F195" s="88"/>
      <c r="G195" s="88"/>
      <c r="H195" s="77"/>
      <c r="I195" s="77"/>
      <c r="J195" s="77"/>
      <c r="K195" s="77"/>
      <c r="L195" s="89"/>
      <c r="M195" s="89"/>
      <c r="N195" s="89"/>
      <c r="O195" s="89"/>
      <c r="P195" s="93"/>
      <c r="Q195" s="93"/>
      <c r="R195" s="93"/>
      <c r="S195" s="93"/>
      <c r="T195" s="93"/>
      <c r="U195" s="93"/>
      <c r="V195" s="93"/>
      <c r="W195" s="93"/>
      <c r="X195" s="93"/>
    </row>
    <row r="196" spans="1:24" s="94" customFormat="1" x14ac:dyDescent="0.3">
      <c r="A196" s="72"/>
      <c r="B196" s="87"/>
      <c r="C196" s="87"/>
      <c r="D196" s="87"/>
      <c r="E196" s="88"/>
      <c r="F196" s="88"/>
      <c r="G196" s="88"/>
      <c r="H196" s="77"/>
      <c r="I196" s="77"/>
      <c r="J196" s="77"/>
      <c r="K196" s="77"/>
      <c r="L196" s="89"/>
      <c r="M196" s="89"/>
      <c r="N196" s="89"/>
      <c r="O196" s="89"/>
      <c r="P196" s="93"/>
      <c r="Q196" s="93"/>
      <c r="R196" s="93"/>
      <c r="S196" s="93"/>
      <c r="T196" s="93"/>
      <c r="U196" s="93"/>
      <c r="V196" s="93"/>
      <c r="W196" s="93"/>
      <c r="X196" s="93"/>
    </row>
    <row r="197" spans="1:24" s="94" customFormat="1" x14ac:dyDescent="0.3">
      <c r="A197" s="72"/>
      <c r="B197" s="87"/>
      <c r="C197" s="87"/>
      <c r="D197" s="87"/>
      <c r="E197" s="88"/>
      <c r="F197" s="88"/>
      <c r="G197" s="88"/>
      <c r="H197" s="77"/>
      <c r="I197" s="77"/>
      <c r="J197" s="77"/>
      <c r="K197" s="77"/>
      <c r="L197" s="89"/>
      <c r="M197" s="89"/>
      <c r="N197" s="89"/>
      <c r="O197" s="89"/>
      <c r="P197" s="93"/>
      <c r="Q197" s="93"/>
      <c r="R197" s="93"/>
      <c r="S197" s="93"/>
      <c r="T197" s="93"/>
      <c r="U197" s="93"/>
      <c r="V197" s="93"/>
      <c r="W197" s="93"/>
      <c r="X197" s="93"/>
    </row>
    <row r="198" spans="1:24" s="94" customFormat="1" x14ac:dyDescent="0.3">
      <c r="A198" s="72"/>
      <c r="B198" s="87"/>
      <c r="C198" s="87"/>
      <c r="D198" s="87"/>
      <c r="E198" s="88"/>
      <c r="F198" s="88"/>
      <c r="G198" s="88"/>
      <c r="H198" s="77"/>
      <c r="I198" s="77"/>
      <c r="J198" s="77"/>
      <c r="K198" s="77"/>
      <c r="L198" s="89"/>
      <c r="M198" s="89"/>
      <c r="N198" s="89"/>
      <c r="O198" s="89"/>
      <c r="P198" s="93"/>
      <c r="Q198" s="93"/>
      <c r="R198" s="93"/>
      <c r="S198" s="93"/>
      <c r="T198" s="93"/>
      <c r="U198" s="93"/>
      <c r="V198" s="93"/>
      <c r="W198" s="93"/>
      <c r="X198" s="93"/>
    </row>
    <row r="199" spans="1:24" s="94" customFormat="1" x14ac:dyDescent="0.3">
      <c r="A199" s="72"/>
      <c r="B199" s="87"/>
      <c r="C199" s="87"/>
      <c r="D199" s="87"/>
      <c r="E199" s="88"/>
      <c r="F199" s="88"/>
      <c r="G199" s="88"/>
      <c r="H199" s="77"/>
      <c r="I199" s="77"/>
      <c r="J199" s="77"/>
      <c r="K199" s="77"/>
      <c r="L199" s="89"/>
      <c r="M199" s="89"/>
      <c r="N199" s="89"/>
      <c r="O199" s="89"/>
      <c r="P199" s="93"/>
      <c r="Q199" s="93"/>
      <c r="R199" s="93"/>
      <c r="S199" s="93"/>
      <c r="T199" s="93"/>
      <c r="U199" s="93"/>
      <c r="V199" s="93"/>
      <c r="W199" s="93"/>
      <c r="X199" s="93"/>
    </row>
    <row r="200" spans="1:24" s="94" customFormat="1" x14ac:dyDescent="0.3">
      <c r="A200" s="72"/>
      <c r="B200" s="87"/>
      <c r="C200" s="87"/>
      <c r="D200" s="87"/>
      <c r="E200" s="88"/>
      <c r="F200" s="88"/>
      <c r="G200" s="88"/>
      <c r="H200" s="77"/>
      <c r="I200" s="77"/>
      <c r="J200" s="77"/>
      <c r="K200" s="77"/>
      <c r="L200" s="89"/>
      <c r="M200" s="89"/>
      <c r="N200" s="89"/>
      <c r="O200" s="89"/>
      <c r="P200" s="93"/>
      <c r="Q200" s="93"/>
      <c r="R200" s="93"/>
      <c r="S200" s="93"/>
      <c r="T200" s="93"/>
      <c r="U200" s="93"/>
      <c r="V200" s="93"/>
      <c r="W200" s="93"/>
      <c r="X200" s="93"/>
    </row>
    <row r="201" spans="1:24" s="94" customFormat="1" x14ac:dyDescent="0.3">
      <c r="A201" s="72"/>
      <c r="B201" s="87"/>
      <c r="C201" s="87"/>
      <c r="D201" s="87"/>
      <c r="E201" s="88"/>
      <c r="F201" s="88"/>
      <c r="G201" s="88"/>
      <c r="H201" s="77"/>
      <c r="I201" s="77"/>
      <c r="J201" s="77"/>
      <c r="K201" s="77"/>
      <c r="L201" s="89"/>
      <c r="M201" s="89"/>
      <c r="N201" s="89"/>
      <c r="O201" s="89"/>
      <c r="P201" s="93"/>
      <c r="Q201" s="93"/>
      <c r="R201" s="93"/>
      <c r="S201" s="93"/>
      <c r="T201" s="93"/>
      <c r="U201" s="93"/>
      <c r="V201" s="93"/>
      <c r="W201" s="93"/>
      <c r="X201" s="93"/>
    </row>
    <row r="202" spans="1:24" s="94" customFormat="1" x14ac:dyDescent="0.3">
      <c r="A202" s="72"/>
      <c r="B202" s="87"/>
      <c r="C202" s="87"/>
      <c r="D202" s="87"/>
      <c r="E202" s="88"/>
      <c r="F202" s="88"/>
      <c r="G202" s="88"/>
      <c r="H202" s="77"/>
      <c r="I202" s="77"/>
      <c r="J202" s="77"/>
      <c r="K202" s="77"/>
      <c r="L202" s="89"/>
      <c r="M202" s="89"/>
      <c r="N202" s="89"/>
      <c r="O202" s="89"/>
      <c r="P202" s="93"/>
      <c r="Q202" s="93"/>
      <c r="R202" s="93"/>
      <c r="S202" s="93"/>
      <c r="T202" s="93"/>
      <c r="U202" s="93"/>
      <c r="V202" s="93"/>
      <c r="W202" s="93"/>
      <c r="X202" s="93"/>
    </row>
    <row r="203" spans="1:24" s="94" customFormat="1" x14ac:dyDescent="0.3">
      <c r="A203" s="72"/>
      <c r="B203" s="87"/>
      <c r="C203" s="87"/>
      <c r="D203" s="87"/>
      <c r="E203" s="88"/>
      <c r="F203" s="88"/>
      <c r="G203" s="88"/>
      <c r="H203" s="77"/>
      <c r="I203" s="77"/>
      <c r="J203" s="77"/>
      <c r="K203" s="77"/>
      <c r="L203" s="89"/>
      <c r="M203" s="89"/>
      <c r="N203" s="89"/>
      <c r="O203" s="89"/>
      <c r="P203" s="93"/>
      <c r="Q203" s="93"/>
      <c r="R203" s="93"/>
      <c r="S203" s="93"/>
      <c r="T203" s="93"/>
      <c r="U203" s="93"/>
      <c r="V203" s="93"/>
      <c r="W203" s="93"/>
      <c r="X203" s="93"/>
    </row>
    <row r="204" spans="1:24" s="94" customFormat="1" x14ac:dyDescent="0.3">
      <c r="A204" s="72"/>
      <c r="B204" s="87"/>
      <c r="C204" s="87"/>
      <c r="D204" s="87"/>
      <c r="E204" s="88"/>
      <c r="F204" s="88"/>
      <c r="G204" s="88"/>
      <c r="H204" s="77"/>
      <c r="I204" s="77"/>
      <c r="J204" s="77"/>
      <c r="K204" s="77"/>
      <c r="L204" s="89"/>
      <c r="M204" s="89"/>
      <c r="N204" s="89"/>
      <c r="O204" s="89"/>
      <c r="P204" s="93"/>
      <c r="Q204" s="93"/>
      <c r="R204" s="93"/>
      <c r="S204" s="93"/>
      <c r="T204" s="93"/>
      <c r="U204" s="93"/>
      <c r="V204" s="93"/>
      <c r="W204" s="93"/>
      <c r="X204" s="93"/>
    </row>
    <row r="205" spans="1:24" s="94" customFormat="1" x14ac:dyDescent="0.3">
      <c r="A205" s="72"/>
      <c r="B205" s="87"/>
      <c r="C205" s="87"/>
      <c r="D205" s="87"/>
      <c r="E205" s="88"/>
      <c r="F205" s="88"/>
      <c r="G205" s="88"/>
      <c r="H205" s="77"/>
      <c r="I205" s="77"/>
      <c r="J205" s="77"/>
      <c r="K205" s="77"/>
      <c r="L205" s="89"/>
      <c r="M205" s="89"/>
      <c r="N205" s="89"/>
      <c r="O205" s="89"/>
      <c r="P205" s="93"/>
      <c r="Q205" s="93"/>
      <c r="R205" s="93"/>
      <c r="S205" s="93"/>
      <c r="T205" s="93"/>
      <c r="U205" s="93"/>
      <c r="V205" s="93"/>
      <c r="W205" s="93"/>
      <c r="X205" s="93"/>
    </row>
    <row r="206" spans="1:24" s="94" customFormat="1" x14ac:dyDescent="0.3">
      <c r="A206" s="72"/>
      <c r="B206" s="87"/>
      <c r="C206" s="87"/>
      <c r="D206" s="87"/>
      <c r="E206" s="88"/>
      <c r="F206" s="88"/>
      <c r="G206" s="88"/>
      <c r="H206" s="77"/>
      <c r="I206" s="77"/>
      <c r="J206" s="77"/>
      <c r="K206" s="77"/>
      <c r="L206" s="89"/>
      <c r="M206" s="89"/>
      <c r="N206" s="89"/>
      <c r="O206" s="89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 s="94" customFormat="1" x14ac:dyDescent="0.3">
      <c r="A207" s="72"/>
      <c r="B207" s="87"/>
      <c r="C207" s="87"/>
      <c r="D207" s="87"/>
      <c r="E207" s="88"/>
      <c r="F207" s="88"/>
      <c r="G207" s="88"/>
      <c r="H207" s="77"/>
      <c r="I207" s="77"/>
      <c r="J207" s="77"/>
      <c r="K207" s="77"/>
      <c r="L207" s="89"/>
      <c r="M207" s="89"/>
      <c r="N207" s="89"/>
      <c r="O207" s="89"/>
      <c r="P207" s="93"/>
      <c r="Q207" s="93"/>
      <c r="R207" s="93"/>
      <c r="S207" s="93"/>
      <c r="T207" s="93"/>
      <c r="U207" s="93"/>
      <c r="V207" s="93"/>
      <c r="W207" s="93"/>
      <c r="X207" s="93"/>
    </row>
    <row r="208" spans="1:24" s="94" customFormat="1" x14ac:dyDescent="0.3">
      <c r="A208" s="72"/>
      <c r="B208" s="87"/>
      <c r="C208" s="87"/>
      <c r="D208" s="87"/>
      <c r="E208" s="88"/>
      <c r="F208" s="88"/>
      <c r="G208" s="88"/>
      <c r="H208" s="77"/>
      <c r="I208" s="77"/>
      <c r="J208" s="77"/>
      <c r="K208" s="77"/>
      <c r="L208" s="89"/>
      <c r="M208" s="89"/>
      <c r="N208" s="89"/>
      <c r="O208" s="89"/>
      <c r="P208" s="93"/>
      <c r="Q208" s="93"/>
      <c r="R208" s="93"/>
      <c r="S208" s="93"/>
      <c r="T208" s="93"/>
      <c r="U208" s="93"/>
      <c r="V208" s="93"/>
      <c r="W208" s="93"/>
      <c r="X208" s="93"/>
    </row>
    <row r="209" spans="1:24" s="94" customFormat="1" x14ac:dyDescent="0.3">
      <c r="A209" s="72"/>
      <c r="B209" s="87"/>
      <c r="C209" s="87"/>
      <c r="D209" s="87"/>
      <c r="E209" s="88"/>
      <c r="F209" s="88"/>
      <c r="G209" s="88"/>
      <c r="H209" s="77"/>
      <c r="I209" s="77"/>
      <c r="J209" s="77"/>
      <c r="K209" s="77"/>
      <c r="L209" s="89"/>
      <c r="M209" s="89"/>
      <c r="N209" s="89"/>
      <c r="O209" s="89"/>
      <c r="P209" s="93"/>
      <c r="Q209" s="93"/>
      <c r="R209" s="93"/>
      <c r="S209" s="93"/>
      <c r="T209" s="93"/>
      <c r="U209" s="93"/>
      <c r="V209" s="93"/>
      <c r="W209" s="93"/>
      <c r="X209" s="93"/>
    </row>
    <row r="210" spans="1:24" s="94" customFormat="1" x14ac:dyDescent="0.3">
      <c r="A210" s="72"/>
      <c r="B210" s="87"/>
      <c r="C210" s="87"/>
      <c r="D210" s="87"/>
      <c r="E210" s="88"/>
      <c r="F210" s="88"/>
      <c r="G210" s="88"/>
      <c r="H210" s="77"/>
      <c r="I210" s="77"/>
      <c r="J210" s="77"/>
      <c r="K210" s="77"/>
      <c r="L210" s="89"/>
      <c r="M210" s="89"/>
      <c r="N210" s="89"/>
      <c r="O210" s="89"/>
      <c r="P210" s="93"/>
      <c r="Q210" s="93"/>
      <c r="R210" s="93"/>
      <c r="S210" s="93"/>
      <c r="T210" s="93"/>
      <c r="U210" s="93"/>
      <c r="V210" s="93"/>
      <c r="W210" s="93"/>
      <c r="X210" s="93"/>
    </row>
    <row r="211" spans="1:24" s="94" customFormat="1" x14ac:dyDescent="0.3">
      <c r="A211" s="72"/>
      <c r="B211" s="87"/>
      <c r="C211" s="87"/>
      <c r="D211" s="87"/>
      <c r="E211" s="88"/>
      <c r="F211" s="88"/>
      <c r="G211" s="88"/>
      <c r="H211" s="77"/>
      <c r="I211" s="77"/>
      <c r="J211" s="77"/>
      <c r="K211" s="77"/>
      <c r="L211" s="89"/>
      <c r="M211" s="89"/>
      <c r="N211" s="89"/>
      <c r="O211" s="89"/>
      <c r="P211" s="93"/>
      <c r="Q211" s="93"/>
      <c r="R211" s="93"/>
      <c r="S211" s="93"/>
      <c r="T211" s="93"/>
      <c r="U211" s="93"/>
      <c r="V211" s="93"/>
      <c r="W211" s="93"/>
      <c r="X211" s="93"/>
    </row>
    <row r="212" spans="1:24" s="94" customFormat="1" x14ac:dyDescent="0.3">
      <c r="A212" s="72"/>
      <c r="B212" s="87"/>
      <c r="C212" s="87"/>
      <c r="D212" s="87"/>
      <c r="E212" s="88"/>
      <c r="F212" s="88"/>
      <c r="G212" s="88"/>
      <c r="H212" s="77"/>
      <c r="I212" s="77"/>
      <c r="J212" s="77"/>
      <c r="K212" s="77"/>
      <c r="L212" s="89"/>
      <c r="M212" s="89"/>
      <c r="N212" s="89"/>
      <c r="O212" s="89"/>
      <c r="P212" s="93"/>
      <c r="Q212" s="93"/>
      <c r="R212" s="93"/>
      <c r="S212" s="93"/>
      <c r="T212" s="93"/>
      <c r="U212" s="93"/>
      <c r="V212" s="93"/>
      <c r="W212" s="93"/>
      <c r="X212" s="93"/>
    </row>
    <row r="213" spans="1:24" s="94" customFormat="1" x14ac:dyDescent="0.3">
      <c r="A213" s="72"/>
      <c r="B213" s="87"/>
      <c r="C213" s="87"/>
      <c r="D213" s="87"/>
      <c r="E213" s="88"/>
      <c r="F213" s="88"/>
      <c r="G213" s="88"/>
      <c r="H213" s="77"/>
      <c r="I213" s="77"/>
      <c r="J213" s="77"/>
      <c r="K213" s="77"/>
      <c r="L213" s="89"/>
      <c r="M213" s="89"/>
      <c r="N213" s="89"/>
      <c r="O213" s="89"/>
      <c r="P213" s="93"/>
      <c r="Q213" s="93"/>
      <c r="R213" s="93"/>
      <c r="S213" s="93"/>
      <c r="T213" s="93"/>
      <c r="U213" s="93"/>
      <c r="V213" s="93"/>
      <c r="W213" s="93"/>
      <c r="X213" s="93"/>
    </row>
    <row r="214" spans="1:24" s="94" customFormat="1" x14ac:dyDescent="0.3">
      <c r="A214" s="72"/>
      <c r="B214" s="87"/>
      <c r="C214" s="87"/>
      <c r="D214" s="87"/>
      <c r="E214" s="88"/>
      <c r="F214" s="88"/>
      <c r="G214" s="88"/>
      <c r="H214" s="77"/>
      <c r="I214" s="77"/>
      <c r="J214" s="77"/>
      <c r="K214" s="77"/>
      <c r="L214" s="89"/>
      <c r="M214" s="89"/>
      <c r="N214" s="89"/>
      <c r="O214" s="89"/>
      <c r="P214" s="93"/>
      <c r="Q214" s="93"/>
      <c r="R214" s="93"/>
      <c r="S214" s="93"/>
      <c r="T214" s="93"/>
      <c r="U214" s="93"/>
      <c r="V214" s="93"/>
      <c r="W214" s="93"/>
      <c r="X214" s="93"/>
    </row>
    <row r="215" spans="1:24" s="94" customFormat="1" x14ac:dyDescent="0.3">
      <c r="A215" s="72"/>
      <c r="B215" s="87"/>
      <c r="C215" s="87"/>
      <c r="D215" s="87"/>
      <c r="E215" s="88"/>
      <c r="F215" s="88"/>
      <c r="G215" s="88"/>
      <c r="H215" s="77"/>
      <c r="I215" s="77"/>
      <c r="J215" s="77"/>
      <c r="K215" s="77"/>
      <c r="L215" s="89"/>
      <c r="M215" s="89"/>
      <c r="N215" s="89"/>
      <c r="O215" s="89"/>
      <c r="P215" s="93"/>
      <c r="Q215" s="93"/>
      <c r="R215" s="93"/>
      <c r="S215" s="93"/>
      <c r="T215" s="93"/>
      <c r="U215" s="93"/>
      <c r="V215" s="93"/>
      <c r="W215" s="93"/>
      <c r="X215" s="93"/>
    </row>
    <row r="216" spans="1:24" s="94" customFormat="1" x14ac:dyDescent="0.3">
      <c r="A216" s="72"/>
      <c r="B216" s="87"/>
      <c r="C216" s="87"/>
      <c r="D216" s="87"/>
      <c r="E216" s="88"/>
      <c r="F216" s="88"/>
      <c r="G216" s="88"/>
      <c r="H216" s="77"/>
      <c r="I216" s="77"/>
      <c r="J216" s="77"/>
      <c r="K216" s="77"/>
      <c r="L216" s="89"/>
      <c r="M216" s="89"/>
      <c r="N216" s="89"/>
      <c r="O216" s="89"/>
      <c r="P216" s="93"/>
      <c r="Q216" s="93"/>
      <c r="R216" s="93"/>
      <c r="S216" s="93"/>
      <c r="T216" s="93"/>
      <c r="U216" s="93"/>
      <c r="V216" s="93"/>
      <c r="W216" s="93"/>
      <c r="X216" s="93"/>
    </row>
    <row r="217" spans="1:24" s="94" customFormat="1" x14ac:dyDescent="0.3">
      <c r="A217" s="72"/>
      <c r="B217" s="87"/>
      <c r="C217" s="87"/>
      <c r="D217" s="87"/>
      <c r="E217" s="88"/>
      <c r="F217" s="88"/>
      <c r="G217" s="88"/>
      <c r="H217" s="77"/>
      <c r="I217" s="77"/>
      <c r="J217" s="77"/>
      <c r="K217" s="77"/>
      <c r="L217" s="89"/>
      <c r="M217" s="89"/>
      <c r="N217" s="89"/>
      <c r="O217" s="89"/>
      <c r="P217" s="93"/>
      <c r="Q217" s="93"/>
      <c r="R217" s="93"/>
      <c r="S217" s="93"/>
      <c r="T217" s="93"/>
      <c r="U217" s="93"/>
      <c r="V217" s="93"/>
      <c r="W217" s="93"/>
      <c r="X217" s="93"/>
    </row>
    <row r="218" spans="1:24" s="94" customFormat="1" x14ac:dyDescent="0.3">
      <c r="A218" s="72"/>
      <c r="B218" s="87"/>
      <c r="C218" s="87"/>
      <c r="D218" s="87"/>
      <c r="E218" s="88"/>
      <c r="F218" s="88"/>
      <c r="G218" s="88"/>
      <c r="H218" s="77"/>
      <c r="I218" s="77"/>
      <c r="J218" s="77"/>
      <c r="K218" s="77"/>
      <c r="L218" s="89"/>
      <c r="M218" s="89"/>
      <c r="N218" s="89"/>
      <c r="O218" s="89"/>
      <c r="P218" s="93"/>
      <c r="Q218" s="93"/>
      <c r="R218" s="93"/>
      <c r="S218" s="93"/>
      <c r="T218" s="93"/>
      <c r="U218" s="93"/>
      <c r="V218" s="93"/>
      <c r="W218" s="93"/>
      <c r="X218" s="93"/>
    </row>
    <row r="219" spans="1:24" s="94" customFormat="1" x14ac:dyDescent="0.3">
      <c r="A219" s="72"/>
      <c r="B219" s="87"/>
      <c r="C219" s="87"/>
      <c r="D219" s="87"/>
      <c r="E219" s="88"/>
      <c r="F219" s="88"/>
      <c r="G219" s="88"/>
      <c r="H219" s="77"/>
      <c r="I219" s="77"/>
      <c r="J219" s="77"/>
      <c r="K219" s="77"/>
      <c r="L219" s="89"/>
      <c r="M219" s="89"/>
      <c r="N219" s="89"/>
      <c r="O219" s="89"/>
      <c r="P219" s="93"/>
      <c r="Q219" s="93"/>
      <c r="R219" s="93"/>
      <c r="S219" s="93"/>
      <c r="T219" s="93"/>
      <c r="U219" s="93"/>
      <c r="V219" s="93"/>
      <c r="W219" s="93"/>
      <c r="X219" s="93"/>
    </row>
    <row r="220" spans="1:24" s="94" customFormat="1" x14ac:dyDescent="0.3">
      <c r="A220" s="72"/>
      <c r="B220" s="87"/>
      <c r="C220" s="87"/>
      <c r="D220" s="87"/>
      <c r="E220" s="88"/>
      <c r="F220" s="88"/>
      <c r="G220" s="88"/>
      <c r="H220" s="77"/>
      <c r="I220" s="77"/>
      <c r="J220" s="77"/>
      <c r="K220" s="77"/>
      <c r="L220" s="89"/>
      <c r="M220" s="89"/>
      <c r="N220" s="89"/>
      <c r="O220" s="89"/>
      <c r="P220" s="93"/>
      <c r="Q220" s="93"/>
      <c r="R220" s="93"/>
      <c r="S220" s="93"/>
      <c r="T220" s="93"/>
      <c r="U220" s="93"/>
      <c r="V220" s="93"/>
      <c r="W220" s="93"/>
      <c r="X220" s="93"/>
    </row>
    <row r="221" spans="1:24" s="94" customFormat="1" x14ac:dyDescent="0.3">
      <c r="A221" s="72"/>
      <c r="B221" s="87"/>
      <c r="C221" s="87"/>
      <c r="D221" s="87"/>
      <c r="E221" s="88"/>
      <c r="F221" s="88"/>
      <c r="G221" s="88"/>
      <c r="H221" s="77"/>
      <c r="I221" s="77"/>
      <c r="J221" s="77"/>
      <c r="K221" s="77"/>
      <c r="L221" s="89"/>
      <c r="M221" s="89"/>
      <c r="N221" s="89"/>
      <c r="O221" s="89"/>
      <c r="P221" s="93"/>
      <c r="Q221" s="93"/>
      <c r="R221" s="93"/>
      <c r="S221" s="93"/>
      <c r="T221" s="93"/>
      <c r="U221" s="93"/>
      <c r="V221" s="93"/>
      <c r="W221" s="93"/>
      <c r="X221" s="93"/>
    </row>
    <row r="222" spans="1:24" s="94" customFormat="1" x14ac:dyDescent="0.3">
      <c r="A222" s="72"/>
      <c r="B222" s="87"/>
      <c r="C222" s="87"/>
      <c r="D222" s="87"/>
      <c r="E222" s="88"/>
      <c r="F222" s="88"/>
      <c r="G222" s="88"/>
      <c r="H222" s="77"/>
      <c r="I222" s="77"/>
      <c r="J222" s="77"/>
      <c r="K222" s="77"/>
      <c r="L222" s="89"/>
      <c r="M222" s="89"/>
      <c r="N222" s="89"/>
      <c r="O222" s="89"/>
      <c r="P222" s="93"/>
      <c r="Q222" s="93"/>
      <c r="R222" s="93"/>
      <c r="S222" s="93"/>
      <c r="T222" s="93"/>
      <c r="U222" s="93"/>
      <c r="V222" s="93"/>
      <c r="W222" s="93"/>
      <c r="X222" s="93"/>
    </row>
    <row r="223" spans="1:24" s="94" customFormat="1" x14ac:dyDescent="0.3">
      <c r="A223" s="72"/>
      <c r="B223" s="87"/>
      <c r="C223" s="87"/>
      <c r="D223" s="87"/>
      <c r="E223" s="88"/>
      <c r="F223" s="88"/>
      <c r="G223" s="88"/>
      <c r="H223" s="77"/>
      <c r="I223" s="77"/>
      <c r="J223" s="77"/>
      <c r="K223" s="77"/>
      <c r="L223" s="89"/>
      <c r="M223" s="89"/>
      <c r="N223" s="89"/>
      <c r="O223" s="89"/>
      <c r="P223" s="93"/>
      <c r="Q223" s="93"/>
      <c r="R223" s="93"/>
      <c r="S223" s="93"/>
      <c r="T223" s="93"/>
      <c r="U223" s="93"/>
      <c r="V223" s="93"/>
      <c r="W223" s="93"/>
      <c r="X223" s="93"/>
    </row>
    <row r="224" spans="1:24" s="94" customFormat="1" x14ac:dyDescent="0.3">
      <c r="A224" s="72"/>
      <c r="B224" s="87"/>
      <c r="C224" s="87"/>
      <c r="D224" s="87"/>
      <c r="E224" s="88"/>
      <c r="F224" s="88"/>
      <c r="G224" s="88"/>
      <c r="H224" s="77"/>
      <c r="I224" s="77"/>
      <c r="J224" s="77"/>
      <c r="K224" s="77"/>
      <c r="L224" s="89"/>
      <c r="M224" s="89"/>
      <c r="N224" s="89"/>
      <c r="O224" s="89"/>
      <c r="P224" s="93"/>
      <c r="Q224" s="93"/>
      <c r="R224" s="93"/>
      <c r="S224" s="93"/>
      <c r="T224" s="93"/>
      <c r="U224" s="93"/>
      <c r="V224" s="93"/>
      <c r="W224" s="93"/>
      <c r="X224" s="93"/>
    </row>
    <row r="225" spans="1:24" s="94" customFormat="1" x14ac:dyDescent="0.3">
      <c r="A225" s="72"/>
      <c r="B225" s="87"/>
      <c r="C225" s="87"/>
      <c r="D225" s="87"/>
      <c r="E225" s="88"/>
      <c r="F225" s="88"/>
      <c r="G225" s="88"/>
      <c r="H225" s="77"/>
      <c r="I225" s="77"/>
      <c r="J225" s="77"/>
      <c r="K225" s="77"/>
      <c r="L225" s="89"/>
      <c r="M225" s="89"/>
      <c r="N225" s="89"/>
      <c r="O225" s="89"/>
      <c r="P225" s="93"/>
      <c r="Q225" s="93"/>
      <c r="R225" s="93"/>
      <c r="S225" s="93"/>
      <c r="T225" s="93"/>
      <c r="U225" s="93"/>
      <c r="V225" s="93"/>
      <c r="W225" s="93"/>
      <c r="X225" s="93"/>
    </row>
    <row r="226" spans="1:24" s="94" customFormat="1" x14ac:dyDescent="0.3">
      <c r="A226" s="72"/>
      <c r="B226" s="87"/>
      <c r="C226" s="87"/>
      <c r="D226" s="87"/>
      <c r="E226" s="88"/>
      <c r="F226" s="88"/>
      <c r="G226" s="88"/>
      <c r="H226" s="77"/>
      <c r="I226" s="77"/>
      <c r="J226" s="77"/>
      <c r="K226" s="77"/>
      <c r="L226" s="89"/>
      <c r="M226" s="89"/>
      <c r="N226" s="89"/>
      <c r="O226" s="89"/>
      <c r="P226" s="93"/>
      <c r="Q226" s="93"/>
      <c r="R226" s="93"/>
      <c r="S226" s="93"/>
      <c r="T226" s="93"/>
      <c r="U226" s="93"/>
      <c r="V226" s="93"/>
      <c r="W226" s="93"/>
      <c r="X226" s="93"/>
    </row>
    <row r="227" spans="1:24" s="94" customFormat="1" x14ac:dyDescent="0.3">
      <c r="A227" s="72"/>
      <c r="B227" s="87"/>
      <c r="C227" s="87"/>
      <c r="D227" s="87"/>
      <c r="E227" s="88"/>
      <c r="F227" s="88"/>
      <c r="G227" s="88"/>
      <c r="H227" s="77"/>
      <c r="I227" s="77"/>
      <c r="J227" s="77"/>
      <c r="K227" s="77"/>
      <c r="L227" s="89"/>
      <c r="M227" s="89"/>
      <c r="N227" s="89"/>
      <c r="O227" s="89"/>
      <c r="P227" s="93"/>
      <c r="Q227" s="93"/>
      <c r="R227" s="93"/>
      <c r="S227" s="93"/>
      <c r="T227" s="93"/>
      <c r="U227" s="93"/>
      <c r="V227" s="93"/>
      <c r="W227" s="93"/>
      <c r="X227" s="93"/>
    </row>
    <row r="228" spans="1:24" s="94" customFormat="1" x14ac:dyDescent="0.3">
      <c r="A228" s="72"/>
      <c r="B228" s="87"/>
      <c r="C228" s="87"/>
      <c r="D228" s="87"/>
      <c r="E228" s="88"/>
      <c r="F228" s="88"/>
      <c r="G228" s="88"/>
      <c r="H228" s="77"/>
      <c r="I228" s="77"/>
      <c r="J228" s="77"/>
      <c r="K228" s="77"/>
      <c r="L228" s="89"/>
      <c r="M228" s="89"/>
      <c r="N228" s="89"/>
      <c r="O228" s="89"/>
      <c r="P228" s="93"/>
      <c r="Q228" s="93"/>
      <c r="R228" s="93"/>
      <c r="S228" s="93"/>
      <c r="T228" s="93"/>
      <c r="U228" s="93"/>
      <c r="V228" s="93"/>
      <c r="W228" s="93"/>
      <c r="X228" s="93"/>
    </row>
    <row r="229" spans="1:24" s="94" customFormat="1" x14ac:dyDescent="0.3">
      <c r="A229" s="72"/>
      <c r="B229" s="87"/>
      <c r="C229" s="87"/>
      <c r="D229" s="87"/>
      <c r="E229" s="88"/>
      <c r="F229" s="88"/>
      <c r="G229" s="88"/>
      <c r="H229" s="77"/>
      <c r="I229" s="77"/>
      <c r="J229" s="77"/>
      <c r="K229" s="77"/>
      <c r="L229" s="89"/>
      <c r="M229" s="89"/>
      <c r="N229" s="89"/>
      <c r="O229" s="89"/>
      <c r="P229" s="93"/>
      <c r="Q229" s="93"/>
      <c r="R229" s="93"/>
      <c r="S229" s="93"/>
      <c r="T229" s="93"/>
      <c r="U229" s="93"/>
      <c r="V229" s="93"/>
      <c r="W229" s="93"/>
      <c r="X229" s="93"/>
    </row>
    <row r="230" spans="1:24" s="94" customFormat="1" x14ac:dyDescent="0.3">
      <c r="A230" s="72"/>
      <c r="B230" s="87"/>
      <c r="C230" s="87"/>
      <c r="D230" s="87"/>
      <c r="E230" s="88"/>
      <c r="F230" s="88"/>
      <c r="G230" s="88"/>
      <c r="H230" s="77"/>
      <c r="I230" s="77"/>
      <c r="J230" s="77"/>
      <c r="K230" s="77"/>
      <c r="L230" s="89"/>
      <c r="M230" s="89"/>
      <c r="N230" s="89"/>
      <c r="O230" s="89"/>
      <c r="P230" s="93"/>
      <c r="Q230" s="93"/>
      <c r="R230" s="93"/>
      <c r="S230" s="93"/>
      <c r="T230" s="93"/>
      <c r="U230" s="93"/>
      <c r="V230" s="93"/>
      <c r="W230" s="93"/>
      <c r="X230" s="93"/>
    </row>
    <row r="231" spans="1:24" s="94" customFormat="1" x14ac:dyDescent="0.3">
      <c r="A231" s="72"/>
      <c r="B231" s="87"/>
      <c r="C231" s="87"/>
      <c r="D231" s="87"/>
      <c r="E231" s="88"/>
      <c r="F231" s="88"/>
      <c r="G231" s="88"/>
      <c r="H231" s="77"/>
      <c r="I231" s="77"/>
      <c r="J231" s="77"/>
      <c r="K231" s="77"/>
      <c r="L231" s="89"/>
      <c r="M231" s="89"/>
      <c r="N231" s="89"/>
      <c r="O231" s="89"/>
      <c r="P231" s="93"/>
      <c r="Q231" s="93"/>
      <c r="R231" s="93"/>
      <c r="S231" s="93"/>
      <c r="T231" s="93"/>
      <c r="U231" s="93"/>
      <c r="V231" s="93"/>
      <c r="W231" s="93"/>
      <c r="X231" s="93"/>
    </row>
    <row r="232" spans="1:24" s="94" customFormat="1" x14ac:dyDescent="0.3">
      <c r="A232" s="72"/>
      <c r="B232" s="87"/>
      <c r="C232" s="87"/>
      <c r="D232" s="87"/>
      <c r="E232" s="88"/>
      <c r="F232" s="88"/>
      <c r="G232" s="88"/>
      <c r="H232" s="77"/>
      <c r="I232" s="77"/>
      <c r="J232" s="77"/>
      <c r="K232" s="77"/>
      <c r="L232" s="89"/>
      <c r="M232" s="89"/>
      <c r="N232" s="89"/>
      <c r="O232" s="89"/>
      <c r="P232" s="93"/>
      <c r="Q232" s="93"/>
      <c r="R232" s="93"/>
      <c r="S232" s="93"/>
      <c r="T232" s="93"/>
      <c r="U232" s="93"/>
      <c r="V232" s="93"/>
      <c r="W232" s="93"/>
      <c r="X232" s="93"/>
    </row>
    <row r="233" spans="1:24" s="94" customFormat="1" x14ac:dyDescent="0.3">
      <c r="A233" s="72"/>
      <c r="B233" s="87"/>
      <c r="C233" s="87"/>
      <c r="D233" s="87"/>
      <c r="E233" s="88"/>
      <c r="F233" s="88"/>
      <c r="G233" s="88"/>
      <c r="H233" s="77"/>
      <c r="I233" s="77"/>
      <c r="J233" s="77"/>
      <c r="K233" s="77"/>
      <c r="L233" s="89"/>
      <c r="M233" s="89"/>
      <c r="N233" s="89"/>
      <c r="O233" s="89"/>
      <c r="P233" s="93"/>
      <c r="Q233" s="93"/>
      <c r="R233" s="93"/>
      <c r="S233" s="93"/>
      <c r="T233" s="93"/>
      <c r="U233" s="93"/>
      <c r="V233" s="93"/>
      <c r="W233" s="93"/>
      <c r="X233" s="93"/>
    </row>
    <row r="234" spans="1:24" s="94" customFormat="1" x14ac:dyDescent="0.3">
      <c r="A234" s="72"/>
      <c r="B234" s="87"/>
      <c r="C234" s="87"/>
      <c r="D234" s="87"/>
      <c r="E234" s="88"/>
      <c r="F234" s="88"/>
      <c r="G234" s="88"/>
      <c r="H234" s="77"/>
      <c r="I234" s="77"/>
      <c r="J234" s="77"/>
      <c r="K234" s="77"/>
      <c r="L234" s="89"/>
      <c r="M234" s="89"/>
      <c r="N234" s="89"/>
      <c r="O234" s="89"/>
      <c r="P234" s="93"/>
      <c r="Q234" s="93"/>
      <c r="R234" s="93"/>
      <c r="S234" s="93"/>
      <c r="T234" s="93"/>
      <c r="U234" s="93"/>
      <c r="V234" s="93"/>
      <c r="W234" s="93"/>
      <c r="X234" s="93"/>
    </row>
    <row r="235" spans="1:24" s="94" customFormat="1" x14ac:dyDescent="0.3">
      <c r="A235" s="72"/>
      <c r="B235" s="87"/>
      <c r="C235" s="87"/>
      <c r="D235" s="87"/>
      <c r="E235" s="88"/>
      <c r="F235" s="88"/>
      <c r="G235" s="88"/>
      <c r="H235" s="77"/>
      <c r="I235" s="77"/>
      <c r="J235" s="77"/>
      <c r="K235" s="77"/>
      <c r="L235" s="89"/>
      <c r="M235" s="89"/>
      <c r="N235" s="89"/>
      <c r="O235" s="89"/>
      <c r="P235" s="93"/>
      <c r="Q235" s="93"/>
      <c r="R235" s="93"/>
      <c r="S235" s="93"/>
      <c r="T235" s="93"/>
      <c r="U235" s="93"/>
      <c r="V235" s="93"/>
      <c r="W235" s="93"/>
      <c r="X235" s="93"/>
    </row>
    <row r="236" spans="1:24" s="94" customFormat="1" x14ac:dyDescent="0.3">
      <c r="A236" s="72"/>
      <c r="B236" s="87"/>
      <c r="C236" s="87"/>
      <c r="D236" s="87"/>
      <c r="E236" s="88"/>
      <c r="F236" s="88"/>
      <c r="G236" s="88"/>
      <c r="H236" s="77"/>
      <c r="I236" s="77"/>
      <c r="J236" s="77"/>
      <c r="K236" s="77"/>
      <c r="L236" s="89"/>
      <c r="M236" s="89"/>
      <c r="N236" s="89"/>
      <c r="O236" s="89"/>
      <c r="P236" s="93"/>
      <c r="Q236" s="93"/>
      <c r="R236" s="93"/>
      <c r="S236" s="93"/>
      <c r="T236" s="93"/>
      <c r="U236" s="93"/>
      <c r="V236" s="93"/>
      <c r="W236" s="93"/>
      <c r="X236" s="93"/>
    </row>
    <row r="237" spans="1:24" s="94" customFormat="1" x14ac:dyDescent="0.3">
      <c r="A237" s="72"/>
      <c r="B237" s="87"/>
      <c r="C237" s="87"/>
      <c r="D237" s="87"/>
      <c r="E237" s="88"/>
      <c r="F237" s="88"/>
      <c r="G237" s="88"/>
      <c r="H237" s="77"/>
      <c r="I237" s="77"/>
      <c r="J237" s="77"/>
      <c r="K237" s="77"/>
      <c r="L237" s="89"/>
      <c r="M237" s="89"/>
      <c r="N237" s="89"/>
      <c r="O237" s="89"/>
      <c r="P237" s="93"/>
      <c r="Q237" s="93"/>
      <c r="R237" s="93"/>
      <c r="S237" s="93"/>
      <c r="T237" s="93"/>
      <c r="U237" s="93"/>
      <c r="V237" s="93"/>
      <c r="W237" s="93"/>
      <c r="X237" s="93"/>
    </row>
    <row r="238" spans="1:24" s="94" customFormat="1" x14ac:dyDescent="0.3">
      <c r="A238" s="72"/>
      <c r="B238" s="87"/>
      <c r="C238" s="87"/>
      <c r="D238" s="87"/>
      <c r="E238" s="88"/>
      <c r="F238" s="88"/>
      <c r="G238" s="88"/>
      <c r="H238" s="77"/>
      <c r="I238" s="77"/>
      <c r="J238" s="77"/>
      <c r="K238" s="77"/>
      <c r="L238" s="89"/>
      <c r="M238" s="89"/>
      <c r="N238" s="89"/>
      <c r="O238" s="89"/>
      <c r="P238" s="93"/>
      <c r="Q238" s="93"/>
      <c r="R238" s="93"/>
      <c r="S238" s="93"/>
      <c r="T238" s="93"/>
      <c r="U238" s="93"/>
      <c r="V238" s="93"/>
      <c r="W238" s="93"/>
      <c r="X238" s="93"/>
    </row>
    <row r="239" spans="1:24" s="94" customFormat="1" x14ac:dyDescent="0.3">
      <c r="A239" s="72"/>
      <c r="B239" s="87"/>
      <c r="C239" s="87"/>
      <c r="D239" s="87"/>
      <c r="E239" s="88"/>
      <c r="F239" s="88"/>
      <c r="G239" s="88"/>
      <c r="H239" s="77"/>
      <c r="I239" s="77"/>
      <c r="J239" s="77"/>
      <c r="K239" s="77"/>
      <c r="L239" s="89"/>
      <c r="M239" s="89"/>
      <c r="N239" s="89"/>
      <c r="O239" s="89"/>
      <c r="P239" s="93"/>
      <c r="Q239" s="93"/>
      <c r="R239" s="93"/>
      <c r="S239" s="93"/>
      <c r="T239" s="93"/>
      <c r="U239" s="93"/>
      <c r="V239" s="93"/>
      <c r="W239" s="93"/>
      <c r="X239" s="93"/>
    </row>
    <row r="240" spans="1:24" s="94" customFormat="1" x14ac:dyDescent="0.3">
      <c r="A240" s="72"/>
      <c r="B240" s="87"/>
      <c r="C240" s="87"/>
      <c r="D240" s="87"/>
      <c r="E240" s="88"/>
      <c r="F240" s="88"/>
      <c r="G240" s="88"/>
      <c r="H240" s="77"/>
      <c r="I240" s="77"/>
      <c r="J240" s="77"/>
      <c r="K240" s="77"/>
      <c r="L240" s="89"/>
      <c r="M240" s="89"/>
      <c r="N240" s="89"/>
      <c r="O240" s="89"/>
      <c r="P240" s="93"/>
      <c r="Q240" s="93"/>
      <c r="R240" s="93"/>
      <c r="S240" s="93"/>
      <c r="T240" s="93"/>
      <c r="U240" s="93"/>
      <c r="V240" s="93"/>
      <c r="W240" s="93"/>
      <c r="X240" s="93"/>
    </row>
    <row r="241" spans="1:24" s="94" customFormat="1" x14ac:dyDescent="0.3">
      <c r="A241" s="72"/>
      <c r="B241" s="87"/>
      <c r="C241" s="87"/>
      <c r="D241" s="87"/>
      <c r="E241" s="88"/>
      <c r="F241" s="88"/>
      <c r="G241" s="88"/>
      <c r="H241" s="77"/>
      <c r="I241" s="77"/>
      <c r="J241" s="77"/>
      <c r="K241" s="77"/>
      <c r="L241" s="89"/>
      <c r="M241" s="89"/>
      <c r="N241" s="89"/>
      <c r="O241" s="89"/>
      <c r="P241" s="93"/>
      <c r="Q241" s="93"/>
      <c r="R241" s="93"/>
      <c r="S241" s="93"/>
      <c r="T241" s="93"/>
      <c r="U241" s="93"/>
      <c r="V241" s="93"/>
      <c r="W241" s="93"/>
      <c r="X241" s="93"/>
    </row>
    <row r="242" spans="1:24" s="94" customFormat="1" x14ac:dyDescent="0.3">
      <c r="A242" s="72"/>
      <c r="B242" s="87"/>
      <c r="C242" s="87"/>
      <c r="D242" s="87"/>
      <c r="E242" s="88"/>
      <c r="F242" s="88"/>
      <c r="G242" s="88"/>
      <c r="H242" s="77"/>
      <c r="I242" s="77"/>
      <c r="J242" s="77"/>
      <c r="K242" s="77"/>
      <c r="L242" s="89"/>
      <c r="M242" s="89"/>
      <c r="N242" s="89"/>
      <c r="O242" s="89"/>
      <c r="P242" s="93"/>
      <c r="Q242" s="93"/>
      <c r="R242" s="93"/>
      <c r="S242" s="93"/>
      <c r="T242" s="93"/>
      <c r="U242" s="93"/>
      <c r="V242" s="93"/>
      <c r="W242" s="93"/>
      <c r="X242" s="93"/>
    </row>
    <row r="243" spans="1:24" s="94" customFormat="1" x14ac:dyDescent="0.3">
      <c r="A243" s="72"/>
      <c r="B243" s="87"/>
      <c r="C243" s="87"/>
      <c r="D243" s="87"/>
      <c r="E243" s="88"/>
      <c r="F243" s="88"/>
      <c r="G243" s="88"/>
      <c r="H243" s="77"/>
      <c r="I243" s="77"/>
      <c r="J243" s="77"/>
      <c r="K243" s="77"/>
      <c r="L243" s="89"/>
      <c r="M243" s="89"/>
      <c r="N243" s="89"/>
      <c r="O243" s="89"/>
      <c r="P243" s="93"/>
      <c r="Q243" s="93"/>
      <c r="R243" s="93"/>
      <c r="S243" s="93"/>
      <c r="T243" s="93"/>
      <c r="U243" s="93"/>
      <c r="V243" s="93"/>
      <c r="W243" s="93"/>
      <c r="X243" s="93"/>
    </row>
    <row r="244" spans="1:24" s="94" customFormat="1" x14ac:dyDescent="0.3">
      <c r="A244" s="72"/>
      <c r="B244" s="87"/>
      <c r="C244" s="87"/>
      <c r="D244" s="87"/>
      <c r="E244" s="88"/>
      <c r="F244" s="88"/>
      <c r="G244" s="88"/>
      <c r="H244" s="77"/>
      <c r="I244" s="77"/>
      <c r="J244" s="77"/>
      <c r="K244" s="77"/>
      <c r="L244" s="89"/>
      <c r="M244" s="89"/>
      <c r="N244" s="89"/>
      <c r="O244" s="89"/>
      <c r="P244" s="93"/>
      <c r="Q244" s="93"/>
      <c r="R244" s="93"/>
      <c r="S244" s="93"/>
      <c r="T244" s="93"/>
      <c r="U244" s="93"/>
      <c r="V244" s="93"/>
      <c r="W244" s="93"/>
      <c r="X244" s="93"/>
    </row>
    <row r="245" spans="1:24" s="94" customFormat="1" x14ac:dyDescent="0.3">
      <c r="A245" s="72"/>
      <c r="B245" s="87"/>
      <c r="C245" s="87"/>
      <c r="D245" s="87"/>
      <c r="E245" s="88"/>
      <c r="F245" s="88"/>
      <c r="G245" s="88"/>
      <c r="H245" s="77"/>
      <c r="I245" s="77"/>
      <c r="J245" s="77"/>
      <c r="K245" s="77"/>
      <c r="L245" s="89"/>
      <c r="M245" s="89"/>
      <c r="N245" s="89"/>
      <c r="O245" s="89"/>
      <c r="P245" s="93"/>
      <c r="Q245" s="93"/>
      <c r="R245" s="93"/>
      <c r="S245" s="93"/>
      <c r="T245" s="93"/>
      <c r="U245" s="93"/>
      <c r="V245" s="93"/>
      <c r="W245" s="93"/>
      <c r="X245" s="93"/>
    </row>
    <row r="246" spans="1:24" s="94" customFormat="1" x14ac:dyDescent="0.3">
      <c r="A246" s="72"/>
      <c r="B246" s="87"/>
      <c r="C246" s="87"/>
      <c r="D246" s="87"/>
      <c r="E246" s="88"/>
      <c r="F246" s="88"/>
      <c r="G246" s="88"/>
      <c r="H246" s="77"/>
      <c r="I246" s="77"/>
      <c r="J246" s="77"/>
      <c r="K246" s="77"/>
      <c r="L246" s="89"/>
      <c r="M246" s="89"/>
      <c r="N246" s="89"/>
      <c r="O246" s="89"/>
      <c r="P246" s="93"/>
      <c r="Q246" s="93"/>
      <c r="R246" s="93"/>
      <c r="S246" s="93"/>
      <c r="T246" s="93"/>
      <c r="U246" s="93"/>
      <c r="V246" s="93"/>
      <c r="W246" s="93"/>
      <c r="X246" s="93"/>
    </row>
    <row r="247" spans="1:24" s="94" customFormat="1" x14ac:dyDescent="0.3">
      <c r="A247" s="72"/>
      <c r="B247" s="87"/>
      <c r="C247" s="87"/>
      <c r="D247" s="87"/>
      <c r="E247" s="88"/>
      <c r="F247" s="88"/>
      <c r="G247" s="88"/>
      <c r="H247" s="77"/>
      <c r="I247" s="77"/>
      <c r="J247" s="77"/>
      <c r="K247" s="77"/>
      <c r="L247" s="89"/>
      <c r="M247" s="89"/>
      <c r="N247" s="89"/>
      <c r="O247" s="89"/>
      <c r="P247" s="93"/>
      <c r="Q247" s="93"/>
      <c r="R247" s="93"/>
      <c r="S247" s="93"/>
      <c r="T247" s="93"/>
      <c r="U247" s="93"/>
      <c r="V247" s="93"/>
      <c r="W247" s="93"/>
      <c r="X247" s="93"/>
    </row>
    <row r="248" spans="1:24" s="94" customFormat="1" x14ac:dyDescent="0.3">
      <c r="A248" s="72"/>
      <c r="B248" s="87"/>
      <c r="C248" s="87"/>
      <c r="D248" s="87"/>
      <c r="E248" s="88"/>
      <c r="F248" s="88"/>
      <c r="G248" s="88"/>
      <c r="H248" s="77"/>
      <c r="I248" s="77"/>
      <c r="J248" s="77"/>
      <c r="K248" s="77"/>
      <c r="L248" s="89"/>
      <c r="M248" s="89"/>
      <c r="N248" s="89"/>
      <c r="O248" s="89"/>
      <c r="P248" s="93"/>
      <c r="Q248" s="93"/>
      <c r="R248" s="93"/>
      <c r="S248" s="93"/>
      <c r="T248" s="93"/>
      <c r="U248" s="93"/>
      <c r="V248" s="93"/>
      <c r="W248" s="93"/>
      <c r="X248" s="93"/>
    </row>
    <row r="249" spans="1:24" s="94" customFormat="1" x14ac:dyDescent="0.3">
      <c r="A249" s="72"/>
      <c r="B249" s="87"/>
      <c r="C249" s="87"/>
      <c r="D249" s="87"/>
      <c r="E249" s="88"/>
      <c r="F249" s="88"/>
      <c r="G249" s="88"/>
      <c r="H249" s="77"/>
      <c r="I249" s="77"/>
      <c r="J249" s="77"/>
      <c r="K249" s="77"/>
      <c r="L249" s="89"/>
      <c r="M249" s="89"/>
      <c r="N249" s="89"/>
      <c r="O249" s="89"/>
      <c r="P249" s="93"/>
      <c r="Q249" s="93"/>
      <c r="R249" s="93"/>
      <c r="S249" s="93"/>
      <c r="T249" s="93"/>
      <c r="U249" s="93"/>
      <c r="V249" s="93"/>
      <c r="W249" s="93"/>
      <c r="X249" s="93"/>
    </row>
    <row r="250" spans="1:24" s="94" customFormat="1" x14ac:dyDescent="0.3">
      <c r="A250" s="72"/>
      <c r="B250" s="87"/>
      <c r="C250" s="87"/>
      <c r="D250" s="87"/>
      <c r="E250" s="88"/>
      <c r="F250" s="88"/>
      <c r="G250" s="88"/>
      <c r="H250" s="77"/>
      <c r="I250" s="77"/>
      <c r="J250" s="77"/>
      <c r="K250" s="77"/>
      <c r="L250" s="89"/>
      <c r="M250" s="89"/>
      <c r="N250" s="89"/>
      <c r="O250" s="89"/>
      <c r="P250" s="93"/>
      <c r="Q250" s="93"/>
      <c r="R250" s="93"/>
      <c r="S250" s="93"/>
      <c r="T250" s="93"/>
      <c r="U250" s="93"/>
      <c r="V250" s="93"/>
      <c r="W250" s="93"/>
      <c r="X250" s="93"/>
    </row>
    <row r="251" spans="1:24" s="94" customFormat="1" x14ac:dyDescent="0.3">
      <c r="A251" s="72"/>
      <c r="B251" s="87"/>
      <c r="C251" s="87"/>
      <c r="D251" s="87"/>
      <c r="E251" s="88"/>
      <c r="F251" s="88"/>
      <c r="G251" s="88"/>
      <c r="H251" s="77"/>
      <c r="I251" s="77"/>
      <c r="J251" s="77"/>
      <c r="K251" s="77"/>
      <c r="L251" s="89"/>
      <c r="M251" s="89"/>
      <c r="N251" s="89"/>
      <c r="O251" s="89"/>
      <c r="P251" s="93"/>
      <c r="Q251" s="93"/>
      <c r="R251" s="93"/>
      <c r="S251" s="93"/>
      <c r="T251" s="93"/>
      <c r="U251" s="93"/>
      <c r="V251" s="93"/>
      <c r="W251" s="93"/>
      <c r="X251" s="93"/>
    </row>
    <row r="252" spans="1:24" s="94" customFormat="1" x14ac:dyDescent="0.3">
      <c r="A252" s="72"/>
      <c r="B252" s="87"/>
      <c r="C252" s="87"/>
      <c r="D252" s="87"/>
      <c r="E252" s="88"/>
      <c r="F252" s="88"/>
      <c r="G252" s="88"/>
      <c r="H252" s="77"/>
      <c r="I252" s="77"/>
      <c r="J252" s="77"/>
      <c r="K252" s="77"/>
      <c r="L252" s="89"/>
      <c r="M252" s="89"/>
      <c r="N252" s="89"/>
      <c r="O252" s="89"/>
      <c r="P252" s="93"/>
      <c r="Q252" s="93"/>
      <c r="R252" s="93"/>
      <c r="S252" s="93"/>
      <c r="T252" s="93"/>
      <c r="U252" s="93"/>
      <c r="V252" s="93"/>
      <c r="W252" s="93"/>
      <c r="X252" s="93"/>
    </row>
    <row r="253" spans="1:24" s="94" customFormat="1" x14ac:dyDescent="0.3">
      <c r="A253" s="72"/>
      <c r="B253" s="87"/>
      <c r="C253" s="87"/>
      <c r="D253" s="87"/>
      <c r="E253" s="88"/>
      <c r="F253" s="88"/>
      <c r="G253" s="88"/>
      <c r="H253" s="77"/>
      <c r="I253" s="77"/>
      <c r="J253" s="77"/>
      <c r="K253" s="77"/>
      <c r="L253" s="89"/>
      <c r="M253" s="89"/>
      <c r="N253" s="89"/>
      <c r="O253" s="89"/>
      <c r="P253" s="93"/>
      <c r="Q253" s="93"/>
      <c r="R253" s="93"/>
      <c r="S253" s="93"/>
      <c r="T253" s="93"/>
      <c r="U253" s="93"/>
      <c r="V253" s="93"/>
      <c r="W253" s="93"/>
      <c r="X253" s="93"/>
    </row>
    <row r="254" spans="1:24" s="94" customFormat="1" x14ac:dyDescent="0.3">
      <c r="A254" s="72"/>
      <c r="B254" s="87"/>
      <c r="C254" s="87"/>
      <c r="D254" s="87"/>
      <c r="E254" s="88"/>
      <c r="F254" s="88"/>
      <c r="G254" s="88"/>
      <c r="H254" s="77"/>
      <c r="I254" s="77"/>
      <c r="J254" s="77"/>
      <c r="K254" s="77"/>
      <c r="L254" s="89"/>
      <c r="M254" s="89"/>
      <c r="N254" s="89"/>
      <c r="O254" s="89"/>
      <c r="P254" s="93"/>
      <c r="Q254" s="93"/>
      <c r="R254" s="93"/>
      <c r="S254" s="93"/>
      <c r="T254" s="93"/>
      <c r="U254" s="93"/>
      <c r="V254" s="93"/>
      <c r="W254" s="93"/>
      <c r="X254" s="93"/>
    </row>
    <row r="255" spans="1:24" s="94" customFormat="1" x14ac:dyDescent="0.3">
      <c r="A255" s="72"/>
      <c r="B255" s="87"/>
      <c r="C255" s="87"/>
      <c r="D255" s="87"/>
      <c r="E255" s="88"/>
      <c r="F255" s="88"/>
      <c r="G255" s="88"/>
      <c r="H255" s="77"/>
      <c r="I255" s="77"/>
      <c r="J255" s="77"/>
      <c r="K255" s="77"/>
      <c r="L255" s="89"/>
      <c r="M255" s="89"/>
      <c r="N255" s="89"/>
      <c r="O255" s="89"/>
      <c r="P255" s="93"/>
      <c r="Q255" s="93"/>
      <c r="R255" s="93"/>
      <c r="S255" s="93"/>
      <c r="T255" s="93"/>
      <c r="U255" s="93"/>
      <c r="V255" s="93"/>
      <c r="W255" s="93"/>
      <c r="X255" s="93"/>
    </row>
    <row r="256" spans="1:24" s="94" customFormat="1" x14ac:dyDescent="0.3">
      <c r="A256" s="72"/>
      <c r="B256" s="87"/>
      <c r="C256" s="87"/>
      <c r="D256" s="87"/>
      <c r="E256" s="88"/>
      <c r="F256" s="88"/>
      <c r="G256" s="88"/>
      <c r="H256" s="77"/>
      <c r="I256" s="77"/>
      <c r="J256" s="77"/>
      <c r="K256" s="77"/>
      <c r="L256" s="89"/>
      <c r="M256" s="89"/>
      <c r="N256" s="89"/>
      <c r="O256" s="89"/>
      <c r="P256" s="93"/>
      <c r="Q256" s="93"/>
      <c r="R256" s="93"/>
      <c r="S256" s="93"/>
      <c r="T256" s="93"/>
      <c r="U256" s="93"/>
      <c r="V256" s="93"/>
      <c r="W256" s="93"/>
      <c r="X256" s="93"/>
    </row>
    <row r="257" spans="1:24" s="94" customFormat="1" x14ac:dyDescent="0.3">
      <c r="A257" s="72"/>
      <c r="B257" s="87"/>
      <c r="C257" s="87"/>
      <c r="D257" s="87"/>
      <c r="E257" s="88"/>
      <c r="F257" s="88"/>
      <c r="G257" s="88"/>
      <c r="H257" s="77"/>
      <c r="I257" s="77"/>
      <c r="J257" s="77"/>
      <c r="K257" s="77"/>
      <c r="L257" s="89"/>
      <c r="M257" s="89"/>
      <c r="N257" s="89"/>
      <c r="O257" s="89"/>
      <c r="P257" s="93"/>
      <c r="Q257" s="93"/>
      <c r="R257" s="93"/>
      <c r="S257" s="93"/>
      <c r="T257" s="93"/>
      <c r="U257" s="93"/>
      <c r="V257" s="93"/>
      <c r="W257" s="93"/>
      <c r="X257" s="93"/>
    </row>
    <row r="258" spans="1:24" s="94" customFormat="1" x14ac:dyDescent="0.3">
      <c r="A258" s="72"/>
      <c r="B258" s="87"/>
      <c r="C258" s="87"/>
      <c r="D258" s="87"/>
      <c r="E258" s="88"/>
      <c r="F258" s="88"/>
      <c r="G258" s="88"/>
      <c r="H258" s="77"/>
      <c r="I258" s="77"/>
      <c r="J258" s="77"/>
      <c r="K258" s="77"/>
      <c r="L258" s="89"/>
      <c r="M258" s="89"/>
      <c r="N258" s="89"/>
      <c r="O258" s="89"/>
      <c r="P258" s="93"/>
      <c r="Q258" s="93"/>
      <c r="R258" s="93"/>
      <c r="S258" s="93"/>
      <c r="T258" s="93"/>
      <c r="U258" s="93"/>
      <c r="V258" s="93"/>
      <c r="W258" s="93"/>
      <c r="X258" s="93"/>
    </row>
    <row r="259" spans="1:24" s="94" customFormat="1" x14ac:dyDescent="0.3">
      <c r="A259" s="72"/>
      <c r="B259" s="87"/>
      <c r="C259" s="87"/>
      <c r="D259" s="87"/>
      <c r="E259" s="88"/>
      <c r="F259" s="88"/>
      <c r="G259" s="88"/>
      <c r="H259" s="77"/>
      <c r="I259" s="77"/>
      <c r="J259" s="77"/>
      <c r="K259" s="77"/>
      <c r="L259" s="89"/>
      <c r="M259" s="89"/>
      <c r="N259" s="89"/>
      <c r="O259" s="89"/>
      <c r="P259" s="93"/>
      <c r="Q259" s="93"/>
      <c r="R259" s="93"/>
      <c r="S259" s="93"/>
      <c r="T259" s="93"/>
      <c r="U259" s="93"/>
      <c r="V259" s="93"/>
      <c r="W259" s="93"/>
      <c r="X259" s="93"/>
    </row>
    <row r="260" spans="1:24" s="94" customFormat="1" x14ac:dyDescent="0.3">
      <c r="A260" s="72"/>
      <c r="B260" s="87"/>
      <c r="C260" s="87"/>
      <c r="D260" s="87"/>
      <c r="E260" s="88"/>
      <c r="F260" s="88"/>
      <c r="G260" s="88"/>
      <c r="H260" s="77"/>
      <c r="I260" s="77"/>
      <c r="J260" s="77"/>
      <c r="K260" s="77"/>
      <c r="L260" s="89"/>
      <c r="M260" s="89"/>
      <c r="N260" s="89"/>
      <c r="O260" s="89"/>
      <c r="P260" s="93"/>
      <c r="Q260" s="93"/>
      <c r="R260" s="93"/>
      <c r="S260" s="93"/>
      <c r="T260" s="93"/>
      <c r="U260" s="93"/>
      <c r="V260" s="93"/>
      <c r="W260" s="93"/>
      <c r="X260" s="93"/>
    </row>
    <row r="261" spans="1:24" s="94" customFormat="1" x14ac:dyDescent="0.3">
      <c r="A261" s="72"/>
      <c r="B261" s="87"/>
      <c r="C261" s="87"/>
      <c r="D261" s="87"/>
      <c r="E261" s="88"/>
      <c r="F261" s="88"/>
      <c r="G261" s="88"/>
      <c r="H261" s="77"/>
      <c r="I261" s="77"/>
      <c r="J261" s="77"/>
      <c r="K261" s="77"/>
      <c r="L261" s="89"/>
      <c r="M261" s="89"/>
      <c r="N261" s="89"/>
      <c r="O261" s="89"/>
      <c r="P261" s="93"/>
      <c r="Q261" s="93"/>
      <c r="R261" s="93"/>
      <c r="S261" s="93"/>
      <c r="T261" s="93"/>
      <c r="U261" s="93"/>
      <c r="V261" s="93"/>
      <c r="W261" s="93"/>
      <c r="X261" s="93"/>
    </row>
    <row r="262" spans="1:24" s="94" customFormat="1" x14ac:dyDescent="0.3">
      <c r="A262" s="72"/>
      <c r="B262" s="87"/>
      <c r="C262" s="87"/>
      <c r="D262" s="87"/>
      <c r="E262" s="88"/>
      <c r="F262" s="88"/>
      <c r="G262" s="88"/>
      <c r="H262" s="77"/>
      <c r="I262" s="77"/>
      <c r="J262" s="77"/>
      <c r="K262" s="77"/>
      <c r="L262" s="89"/>
      <c r="M262" s="89"/>
      <c r="N262" s="89"/>
      <c r="O262" s="89"/>
      <c r="P262" s="93"/>
      <c r="Q262" s="93"/>
      <c r="R262" s="93"/>
      <c r="S262" s="93"/>
      <c r="T262" s="93"/>
      <c r="U262" s="93"/>
      <c r="V262" s="93"/>
      <c r="W262" s="93"/>
      <c r="X262" s="93"/>
    </row>
    <row r="263" spans="1:24" s="94" customFormat="1" x14ac:dyDescent="0.3">
      <c r="A263" s="72"/>
      <c r="B263" s="87"/>
      <c r="C263" s="87"/>
      <c r="D263" s="87"/>
      <c r="E263" s="88"/>
      <c r="F263" s="88"/>
      <c r="G263" s="88"/>
      <c r="H263" s="77"/>
      <c r="I263" s="77"/>
      <c r="J263" s="77"/>
      <c r="K263" s="77"/>
      <c r="L263" s="89"/>
      <c r="M263" s="89"/>
      <c r="N263" s="89"/>
      <c r="O263" s="89"/>
      <c r="P263" s="93"/>
      <c r="Q263" s="93"/>
      <c r="R263" s="93"/>
      <c r="S263" s="93"/>
      <c r="T263" s="93"/>
      <c r="U263" s="93"/>
      <c r="V263" s="93"/>
      <c r="W263" s="93"/>
      <c r="X263" s="93"/>
    </row>
    <row r="264" spans="1:24" s="94" customFormat="1" x14ac:dyDescent="0.3">
      <c r="A264" s="72"/>
      <c r="B264" s="87"/>
      <c r="C264" s="87"/>
      <c r="D264" s="87"/>
      <c r="E264" s="88"/>
      <c r="F264" s="88"/>
      <c r="G264" s="88"/>
      <c r="H264" s="77"/>
      <c r="I264" s="77"/>
      <c r="J264" s="77"/>
      <c r="K264" s="77"/>
      <c r="L264" s="89"/>
      <c r="M264" s="89"/>
      <c r="N264" s="89"/>
      <c r="O264" s="89"/>
      <c r="P264" s="93"/>
      <c r="Q264" s="93"/>
      <c r="R264" s="93"/>
      <c r="S264" s="93"/>
      <c r="T264" s="93"/>
      <c r="U264" s="93"/>
      <c r="V264" s="93"/>
      <c r="W264" s="93"/>
      <c r="X264" s="93"/>
    </row>
    <row r="265" spans="1:24" s="94" customFormat="1" x14ac:dyDescent="0.3">
      <c r="A265" s="72"/>
      <c r="B265" s="87"/>
      <c r="C265" s="87"/>
      <c r="D265" s="87"/>
      <c r="E265" s="88"/>
      <c r="F265" s="88"/>
      <c r="G265" s="88"/>
      <c r="H265" s="77"/>
      <c r="I265" s="77"/>
      <c r="J265" s="77"/>
      <c r="K265" s="77"/>
      <c r="L265" s="89"/>
      <c r="M265" s="89"/>
      <c r="N265" s="89"/>
      <c r="O265" s="89"/>
      <c r="P265" s="93"/>
      <c r="Q265" s="93"/>
      <c r="R265" s="93"/>
      <c r="S265" s="93"/>
      <c r="T265" s="93"/>
      <c r="U265" s="93"/>
      <c r="V265" s="93"/>
      <c r="W265" s="93"/>
      <c r="X265" s="93"/>
    </row>
    <row r="266" spans="1:24" s="94" customFormat="1" x14ac:dyDescent="0.3">
      <c r="A266" s="72"/>
      <c r="B266" s="87"/>
      <c r="C266" s="87"/>
      <c r="D266" s="87"/>
      <c r="E266" s="88"/>
      <c r="F266" s="88"/>
      <c r="G266" s="88"/>
      <c r="H266" s="77"/>
      <c r="I266" s="77"/>
      <c r="J266" s="77"/>
      <c r="K266" s="77"/>
      <c r="L266" s="89"/>
      <c r="M266" s="89"/>
      <c r="N266" s="89"/>
      <c r="O266" s="89"/>
      <c r="P266" s="93"/>
      <c r="Q266" s="93"/>
      <c r="R266" s="93"/>
      <c r="S266" s="93"/>
      <c r="T266" s="93"/>
      <c r="U266" s="93"/>
      <c r="V266" s="93"/>
      <c r="W266" s="93"/>
      <c r="X266" s="93"/>
    </row>
    <row r="267" spans="1:24" s="94" customFormat="1" x14ac:dyDescent="0.3">
      <c r="A267" s="72"/>
      <c r="B267" s="87"/>
      <c r="C267" s="87"/>
      <c r="D267" s="87"/>
      <c r="E267" s="88"/>
      <c r="F267" s="88"/>
      <c r="G267" s="88"/>
      <c r="H267" s="77"/>
      <c r="I267" s="77"/>
      <c r="J267" s="77"/>
      <c r="K267" s="77"/>
      <c r="L267" s="89"/>
      <c r="M267" s="89"/>
      <c r="N267" s="89"/>
      <c r="O267" s="89"/>
      <c r="P267" s="93"/>
      <c r="Q267" s="93"/>
      <c r="R267" s="93"/>
      <c r="S267" s="93"/>
      <c r="T267" s="93"/>
      <c r="U267" s="93"/>
      <c r="V267" s="93"/>
      <c r="W267" s="93"/>
      <c r="X267" s="93"/>
    </row>
    <row r="268" spans="1:24" s="94" customFormat="1" x14ac:dyDescent="0.3">
      <c r="A268" s="72"/>
      <c r="B268" s="87"/>
      <c r="C268" s="87"/>
      <c r="D268" s="87"/>
      <c r="E268" s="88"/>
      <c r="F268" s="88"/>
      <c r="G268" s="88"/>
      <c r="H268" s="77"/>
      <c r="I268" s="77"/>
      <c r="J268" s="77"/>
      <c r="K268" s="77"/>
      <c r="L268" s="89"/>
      <c r="M268" s="89"/>
      <c r="N268" s="89"/>
      <c r="O268" s="89"/>
      <c r="P268" s="93"/>
      <c r="Q268" s="93"/>
      <c r="R268" s="93"/>
      <c r="S268" s="93"/>
      <c r="T268" s="93"/>
      <c r="U268" s="93"/>
      <c r="V268" s="93"/>
      <c r="W268" s="93"/>
      <c r="X268" s="93"/>
    </row>
    <row r="269" spans="1:24" s="94" customFormat="1" x14ac:dyDescent="0.3">
      <c r="A269" s="72"/>
      <c r="B269" s="87"/>
      <c r="C269" s="87"/>
      <c r="D269" s="87"/>
      <c r="E269" s="88"/>
      <c r="F269" s="88"/>
      <c r="G269" s="88"/>
      <c r="H269" s="77"/>
      <c r="I269" s="77"/>
      <c r="J269" s="77"/>
      <c r="K269" s="77"/>
      <c r="L269" s="89"/>
      <c r="M269" s="89"/>
      <c r="N269" s="89"/>
      <c r="O269" s="89"/>
      <c r="P269" s="93"/>
      <c r="Q269" s="93"/>
      <c r="R269" s="93"/>
      <c r="S269" s="93"/>
      <c r="T269" s="93"/>
      <c r="U269" s="93"/>
      <c r="V269" s="93"/>
      <c r="W269" s="93"/>
      <c r="X269" s="93"/>
    </row>
    <row r="270" spans="1:24" s="94" customFormat="1" x14ac:dyDescent="0.3">
      <c r="A270" s="72"/>
      <c r="B270" s="87"/>
      <c r="C270" s="87"/>
      <c r="D270" s="87"/>
      <c r="E270" s="88"/>
      <c r="F270" s="88"/>
      <c r="G270" s="88"/>
      <c r="H270" s="77"/>
      <c r="I270" s="77"/>
      <c r="J270" s="77"/>
      <c r="K270" s="77"/>
      <c r="L270" s="89"/>
      <c r="M270" s="89"/>
      <c r="N270" s="89"/>
      <c r="O270" s="89"/>
      <c r="P270" s="93"/>
      <c r="Q270" s="93"/>
      <c r="R270" s="93"/>
      <c r="S270" s="93"/>
      <c r="T270" s="93"/>
      <c r="U270" s="93"/>
      <c r="V270" s="93"/>
      <c r="W270" s="93"/>
      <c r="X270" s="93"/>
    </row>
    <row r="271" spans="1:24" s="94" customFormat="1" x14ac:dyDescent="0.3">
      <c r="A271" s="72"/>
      <c r="B271" s="87"/>
      <c r="C271" s="87"/>
      <c r="D271" s="87"/>
      <c r="E271" s="88"/>
      <c r="F271" s="88"/>
      <c r="G271" s="88"/>
      <c r="H271" s="77"/>
      <c r="I271" s="77"/>
      <c r="J271" s="77"/>
      <c r="K271" s="77"/>
      <c r="L271" s="89"/>
      <c r="M271" s="89"/>
      <c r="N271" s="89"/>
      <c r="O271" s="89"/>
      <c r="P271" s="93"/>
      <c r="Q271" s="93"/>
      <c r="R271" s="93"/>
      <c r="S271" s="93"/>
      <c r="T271" s="93"/>
      <c r="U271" s="93"/>
      <c r="V271" s="93"/>
      <c r="W271" s="93"/>
      <c r="X271" s="93"/>
    </row>
  </sheetData>
  <mergeCells count="22">
    <mergeCell ref="Z9:AA9"/>
    <mergeCell ref="AB9:AC9"/>
    <mergeCell ref="AB8:AC8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P8:Q8"/>
    <mergeCell ref="R8:S8"/>
    <mergeCell ref="T8:U8"/>
    <mergeCell ref="V8:W8"/>
    <mergeCell ref="X8:Y8"/>
    <mergeCell ref="Z8:AA8"/>
    <mergeCell ref="H8:I8"/>
    <mergeCell ref="J8:K8"/>
    <mergeCell ref="L8:M8"/>
    <mergeCell ref="N8:O8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7"/>
  <dimension ref="A1:L442"/>
  <sheetViews>
    <sheetView showGridLines="0" zoomScale="120" zoomScaleNormal="120" workbookViewId="0"/>
  </sheetViews>
  <sheetFormatPr defaultColWidth="8.6640625" defaultRowHeight="13.8" x14ac:dyDescent="0.25"/>
  <cols>
    <col min="1" max="1" width="8.77734375" style="19" customWidth="1"/>
    <col min="2" max="2" width="47.6640625" style="19" customWidth="1"/>
    <col min="3" max="3" width="12.6640625" style="20" bestFit="1" customWidth="1"/>
    <col min="4" max="4" width="8.6640625" style="21" customWidth="1"/>
    <col min="5" max="5" width="8" style="22" customWidth="1"/>
    <col min="6" max="6" width="16.5546875" style="23" customWidth="1"/>
    <col min="7" max="7" width="14" style="23" customWidth="1"/>
    <col min="8" max="8" width="16.33203125" style="23" customWidth="1"/>
    <col min="9" max="10" width="8.6640625" style="38" customWidth="1"/>
    <col min="11" max="11" width="8.6640625" style="25" bestFit="1" customWidth="1"/>
    <col min="12" max="12" width="23.33203125" style="21" customWidth="1"/>
    <col min="13" max="16384" width="8.6640625" style="21"/>
  </cols>
  <sheetData>
    <row r="1" spans="1:12" s="10" customFormat="1" ht="10.5" customHeight="1" x14ac:dyDescent="0.2">
      <c r="A1" s="6" t="s">
        <v>4</v>
      </c>
      <c r="B1" s="7" t="s">
        <v>5</v>
      </c>
      <c r="C1" s="8"/>
      <c r="D1" s="524" t="s">
        <v>6</v>
      </c>
      <c r="E1" s="525"/>
      <c r="F1" s="525"/>
      <c r="G1" s="9"/>
      <c r="H1" s="9"/>
      <c r="K1" s="11"/>
    </row>
    <row r="2" spans="1:12" s="10" customFormat="1" ht="10.5" customHeight="1" x14ac:dyDescent="0.2">
      <c r="A2" s="6" t="s">
        <v>7</v>
      </c>
      <c r="B2" s="12" t="s">
        <v>8</v>
      </c>
      <c r="C2" s="13"/>
      <c r="D2" s="13"/>
      <c r="E2" s="13"/>
      <c r="K2" s="11"/>
    </row>
    <row r="3" spans="1:12" s="15" customFormat="1" ht="10.5" customHeight="1" x14ac:dyDescent="0.2">
      <c r="A3" s="14" t="s">
        <v>9</v>
      </c>
      <c r="B3" s="15" t="s">
        <v>10</v>
      </c>
      <c r="C3" s="16"/>
      <c r="D3" s="16"/>
      <c r="E3" s="16"/>
      <c r="F3" s="16"/>
    </row>
    <row r="4" spans="1:12" s="15" customFormat="1" ht="10.5" customHeight="1" x14ac:dyDescent="0.2">
      <c r="A4" s="14" t="s">
        <v>11</v>
      </c>
      <c r="B4" s="15" t="s">
        <v>12</v>
      </c>
      <c r="C4" s="17"/>
      <c r="D4" s="17"/>
      <c r="E4" s="17"/>
      <c r="F4" s="17"/>
    </row>
    <row r="5" spans="1:12" s="15" customFormat="1" ht="10.5" customHeight="1" x14ac:dyDescent="0.2">
      <c r="A5" s="18" t="s">
        <v>13</v>
      </c>
      <c r="B5" s="15" t="s">
        <v>14</v>
      </c>
      <c r="C5" s="17"/>
      <c r="D5" s="17"/>
      <c r="E5" s="17"/>
      <c r="F5" s="17"/>
    </row>
    <row r="6" spans="1:12" s="15" customFormat="1" ht="10.5" customHeight="1" x14ac:dyDescent="0.2">
      <c r="A6" s="18" t="s">
        <v>15</v>
      </c>
      <c r="C6" s="17"/>
      <c r="D6" s="17"/>
      <c r="E6" s="17"/>
      <c r="F6" s="17"/>
    </row>
    <row r="7" spans="1:12" ht="11.1" customHeight="1" x14ac:dyDescent="0.25">
      <c r="I7" s="24"/>
      <c r="J7" s="24"/>
    </row>
    <row r="8" spans="1:12" x14ac:dyDescent="0.25">
      <c r="I8" s="24"/>
      <c r="J8" s="24"/>
    </row>
    <row r="9" spans="1:12" s="27" customFormat="1" ht="30.6" x14ac:dyDescent="0.25">
      <c r="A9" s="26"/>
      <c r="B9" s="26"/>
      <c r="C9" s="26"/>
      <c r="E9" s="28"/>
      <c r="F9" s="28" t="s">
        <v>16</v>
      </c>
      <c r="G9" s="28" t="s">
        <v>17</v>
      </c>
      <c r="H9" s="28" t="s">
        <v>18</v>
      </c>
      <c r="I9" s="26"/>
      <c r="J9" s="26"/>
      <c r="K9" s="25"/>
    </row>
    <row r="10" spans="1:12" s="27" customFormat="1" ht="30.6" x14ac:dyDescent="0.25">
      <c r="A10" s="26"/>
      <c r="B10" s="26"/>
      <c r="C10" s="26"/>
      <c r="E10" s="28"/>
      <c r="F10" s="28" t="s">
        <v>484</v>
      </c>
      <c r="G10" s="28" t="s">
        <v>19</v>
      </c>
      <c r="H10" s="28" t="s">
        <v>20</v>
      </c>
      <c r="I10" s="26"/>
      <c r="J10" s="26"/>
      <c r="K10" s="25"/>
    </row>
    <row r="11" spans="1:12" x14ac:dyDescent="0.25">
      <c r="A11" s="29"/>
      <c r="B11" s="30"/>
      <c r="E11" s="23" t="s">
        <v>21</v>
      </c>
      <c r="F11" s="23">
        <v>2</v>
      </c>
      <c r="G11" s="31">
        <v>2.8999999999999998E-3</v>
      </c>
      <c r="H11" s="31">
        <v>0</v>
      </c>
      <c r="I11" s="32"/>
      <c r="J11" s="32"/>
      <c r="K11" s="33"/>
    </row>
    <row r="12" spans="1:12" x14ac:dyDescent="0.25">
      <c r="A12" s="29"/>
      <c r="B12" s="30"/>
      <c r="E12" s="23" t="s">
        <v>22</v>
      </c>
      <c r="F12" s="23">
        <v>21</v>
      </c>
      <c r="G12" s="31">
        <v>0.16769999999999999</v>
      </c>
      <c r="H12" s="31">
        <v>7.2599999999999998E-2</v>
      </c>
      <c r="I12" s="32"/>
      <c r="J12" s="32"/>
      <c r="K12" s="33"/>
    </row>
    <row r="13" spans="1:12" x14ac:dyDescent="0.25">
      <c r="A13" s="29"/>
      <c r="B13" s="30"/>
      <c r="E13" s="23" t="s">
        <v>23</v>
      </c>
      <c r="F13" s="23">
        <v>55</v>
      </c>
      <c r="G13" s="31">
        <v>0.35</v>
      </c>
      <c r="H13" s="31">
        <v>2.5600000000000001E-2</v>
      </c>
      <c r="I13" s="32"/>
      <c r="J13" s="32"/>
      <c r="K13" s="33"/>
    </row>
    <row r="14" spans="1:12" x14ac:dyDescent="0.25">
      <c r="A14" s="29"/>
      <c r="B14" s="30"/>
      <c r="E14" s="23" t="s">
        <v>24</v>
      </c>
      <c r="F14" s="23">
        <v>34</v>
      </c>
      <c r="G14" s="31">
        <v>0.20949999999999999</v>
      </c>
      <c r="H14" s="31">
        <v>8.6999999999999994E-3</v>
      </c>
      <c r="I14" s="32"/>
      <c r="J14" s="32"/>
      <c r="K14" s="33"/>
    </row>
    <row r="15" spans="1:12" x14ac:dyDescent="0.25">
      <c r="A15" s="29"/>
      <c r="B15" s="30"/>
      <c r="E15" s="23" t="s">
        <v>25</v>
      </c>
      <c r="F15" s="23">
        <v>33</v>
      </c>
      <c r="G15" s="31">
        <v>0.12870000000000001</v>
      </c>
      <c r="H15" s="31">
        <v>3.4200000000000001E-2</v>
      </c>
      <c r="I15" s="32"/>
      <c r="J15" s="32"/>
      <c r="K15" s="33"/>
    </row>
    <row r="16" spans="1:12" ht="25.5" customHeight="1" x14ac:dyDescent="0.25">
      <c r="A16" s="29"/>
      <c r="B16" s="30"/>
      <c r="E16" s="34"/>
      <c r="G16" s="35"/>
      <c r="H16" s="35"/>
      <c r="I16" s="36"/>
      <c r="J16" s="37"/>
      <c r="K16" s="37"/>
      <c r="L16" s="37"/>
    </row>
    <row r="17" spans="1:11" ht="21.75" customHeight="1" x14ac:dyDescent="0.25">
      <c r="A17" s="29"/>
      <c r="B17" s="30"/>
    </row>
    <row r="18" spans="1:11" x14ac:dyDescent="0.25">
      <c r="A18" s="29"/>
      <c r="B18" s="30"/>
    </row>
    <row r="19" spans="1:11" x14ac:dyDescent="0.25">
      <c r="A19" s="29"/>
      <c r="B19" s="30"/>
      <c r="E19" s="39"/>
      <c r="F19" s="40"/>
      <c r="G19" s="40"/>
      <c r="H19" s="40"/>
      <c r="I19" s="41"/>
      <c r="J19" s="41"/>
      <c r="K19" s="42"/>
    </row>
    <row r="20" spans="1:11" x14ac:dyDescent="0.25">
      <c r="A20" s="29"/>
      <c r="B20" s="30"/>
      <c r="E20" s="39"/>
      <c r="F20" s="40"/>
      <c r="G20" s="40"/>
      <c r="H20" s="40"/>
      <c r="I20" s="41"/>
      <c r="J20" s="41"/>
      <c r="K20" s="42"/>
    </row>
    <row r="21" spans="1:11" x14ac:dyDescent="0.25">
      <c r="A21" s="29"/>
      <c r="B21" s="30"/>
      <c r="E21" s="39"/>
      <c r="F21" s="43"/>
      <c r="G21" s="40"/>
      <c r="H21" s="40"/>
      <c r="I21" s="41"/>
      <c r="J21" s="41"/>
      <c r="K21" s="42"/>
    </row>
    <row r="22" spans="1:11" x14ac:dyDescent="0.25">
      <c r="A22" s="29"/>
      <c r="B22" s="30"/>
      <c r="E22" s="39"/>
      <c r="F22" s="40"/>
      <c r="G22" s="40"/>
      <c r="H22" s="40"/>
      <c r="I22" s="41"/>
      <c r="J22" s="41"/>
      <c r="K22" s="42"/>
    </row>
    <row r="23" spans="1:11" x14ac:dyDescent="0.25">
      <c r="A23" s="29"/>
      <c r="B23" s="30"/>
      <c r="E23" s="39"/>
      <c r="F23" s="40"/>
      <c r="G23" s="40"/>
      <c r="H23" s="40"/>
      <c r="I23" s="41"/>
      <c r="J23" s="41"/>
      <c r="K23" s="42"/>
    </row>
    <row r="24" spans="1:11" x14ac:dyDescent="0.25">
      <c r="A24" s="29"/>
      <c r="B24" s="30"/>
      <c r="E24" s="39"/>
      <c r="F24" s="40"/>
      <c r="G24" s="40"/>
      <c r="H24" s="40"/>
      <c r="I24" s="41"/>
      <c r="J24" s="41"/>
      <c r="K24" s="42"/>
    </row>
    <row r="25" spans="1:11" x14ac:dyDescent="0.25">
      <c r="A25" s="29"/>
      <c r="B25" s="30"/>
      <c r="E25" s="39"/>
      <c r="F25" s="40"/>
      <c r="G25" s="40"/>
      <c r="H25" s="40"/>
      <c r="I25" s="41"/>
      <c r="J25" s="41"/>
      <c r="K25" s="42"/>
    </row>
    <row r="26" spans="1:11" x14ac:dyDescent="0.25">
      <c r="A26" s="29"/>
      <c r="B26" s="30"/>
      <c r="E26" s="39"/>
      <c r="F26" s="40"/>
      <c r="G26" s="40"/>
      <c r="H26" s="40"/>
      <c r="I26" s="41"/>
      <c r="J26" s="41"/>
      <c r="K26" s="42"/>
    </row>
    <row r="27" spans="1:11" x14ac:dyDescent="0.25">
      <c r="A27" s="29"/>
      <c r="B27" s="30"/>
      <c r="E27" s="39"/>
      <c r="F27" s="40"/>
      <c r="G27" s="40"/>
      <c r="H27" s="40"/>
      <c r="I27" s="41"/>
      <c r="J27" s="41"/>
      <c r="K27" s="42"/>
    </row>
    <row r="28" spans="1:11" x14ac:dyDescent="0.25">
      <c r="A28" s="29"/>
      <c r="B28" s="30"/>
      <c r="E28" s="39"/>
      <c r="F28" s="40"/>
      <c r="G28" s="40"/>
      <c r="H28" s="40"/>
      <c r="I28" s="41"/>
      <c r="J28" s="41"/>
      <c r="K28" s="42"/>
    </row>
    <row r="29" spans="1:11" x14ac:dyDescent="0.25">
      <c r="A29" s="29"/>
      <c r="B29" s="30"/>
      <c r="E29" s="39"/>
      <c r="F29" s="40"/>
      <c r="G29" s="40"/>
      <c r="H29" s="40"/>
      <c r="I29" s="41"/>
      <c r="J29" s="41"/>
      <c r="K29" s="42"/>
    </row>
    <row r="30" spans="1:11" x14ac:dyDescent="0.25">
      <c r="A30" s="29"/>
      <c r="B30" s="30"/>
      <c r="E30" s="39"/>
      <c r="F30" s="40"/>
      <c r="G30" s="40"/>
      <c r="H30" s="40"/>
      <c r="I30" s="41"/>
      <c r="J30" s="41"/>
      <c r="K30" s="42"/>
    </row>
    <row r="31" spans="1:11" x14ac:dyDescent="0.25">
      <c r="A31" s="29"/>
      <c r="B31" s="30"/>
      <c r="E31" s="39"/>
      <c r="F31" s="40"/>
      <c r="G31" s="40"/>
      <c r="H31" s="40"/>
      <c r="I31" s="41"/>
      <c r="J31" s="41"/>
      <c r="K31" s="42"/>
    </row>
    <row r="32" spans="1:11" x14ac:dyDescent="0.25">
      <c r="A32" s="29"/>
      <c r="B32" s="30"/>
      <c r="E32" s="39"/>
      <c r="F32" s="40"/>
      <c r="G32" s="40"/>
      <c r="H32" s="40"/>
      <c r="I32" s="41"/>
      <c r="J32" s="41"/>
      <c r="K32" s="42"/>
    </row>
    <row r="33" spans="1:11" x14ac:dyDescent="0.25">
      <c r="A33" s="29"/>
      <c r="B33" s="30"/>
      <c r="E33" s="39"/>
      <c r="F33" s="44"/>
      <c r="G33" s="40"/>
      <c r="H33" s="40"/>
      <c r="I33" s="41"/>
      <c r="J33" s="41"/>
      <c r="K33" s="42"/>
    </row>
    <row r="34" spans="1:11" x14ac:dyDescent="0.25">
      <c r="A34" s="29"/>
      <c r="B34" s="30"/>
      <c r="E34" s="39"/>
      <c r="F34" s="40"/>
      <c r="G34" s="40"/>
      <c r="H34" s="40"/>
      <c r="I34" s="41"/>
      <c r="J34" s="41"/>
      <c r="K34" s="42"/>
    </row>
    <row r="35" spans="1:11" x14ac:dyDescent="0.25">
      <c r="A35" s="29"/>
      <c r="B35" s="30"/>
      <c r="E35" s="39"/>
      <c r="F35" s="40"/>
      <c r="G35" s="40"/>
      <c r="H35" s="40"/>
      <c r="I35" s="41"/>
      <c r="J35" s="41"/>
      <c r="K35" s="42"/>
    </row>
    <row r="36" spans="1:11" x14ac:dyDescent="0.25">
      <c r="A36" s="29"/>
      <c r="B36" s="30"/>
    </row>
    <row r="37" spans="1:11" x14ac:dyDescent="0.25">
      <c r="A37" s="29"/>
      <c r="B37" s="30"/>
    </row>
    <row r="38" spans="1:11" x14ac:dyDescent="0.25">
      <c r="A38" s="29"/>
      <c r="B38" s="30"/>
    </row>
    <row r="39" spans="1:11" x14ac:dyDescent="0.25">
      <c r="A39" s="29"/>
      <c r="B39" s="30"/>
    </row>
    <row r="40" spans="1:11" x14ac:dyDescent="0.25">
      <c r="A40" s="29"/>
      <c r="B40" s="30"/>
    </row>
    <row r="41" spans="1:11" x14ac:dyDescent="0.25">
      <c r="A41" s="29"/>
      <c r="B41" s="30"/>
    </row>
    <row r="42" spans="1:11" x14ac:dyDescent="0.25">
      <c r="A42" s="29"/>
      <c r="B42" s="30"/>
    </row>
    <row r="43" spans="1:11" x14ac:dyDescent="0.25">
      <c r="A43" s="29"/>
      <c r="B43" s="30"/>
    </row>
    <row r="44" spans="1:11" x14ac:dyDescent="0.25">
      <c r="A44" s="29"/>
      <c r="B44" s="30"/>
    </row>
    <row r="45" spans="1:11" x14ac:dyDescent="0.25">
      <c r="A45" s="29"/>
      <c r="B45" s="30"/>
    </row>
    <row r="46" spans="1:11" x14ac:dyDescent="0.25">
      <c r="A46" s="29"/>
      <c r="B46" s="30"/>
    </row>
    <row r="47" spans="1:11" x14ac:dyDescent="0.25">
      <c r="A47" s="29"/>
      <c r="B47" s="30"/>
    </row>
    <row r="48" spans="1:11" x14ac:dyDescent="0.25">
      <c r="A48" s="29"/>
      <c r="B48" s="30"/>
    </row>
    <row r="49" spans="1:2" x14ac:dyDescent="0.25">
      <c r="A49" s="29"/>
      <c r="B49" s="30"/>
    </row>
    <row r="50" spans="1:2" x14ac:dyDescent="0.25">
      <c r="A50" s="29"/>
      <c r="B50" s="30"/>
    </row>
    <row r="51" spans="1:2" x14ac:dyDescent="0.25">
      <c r="A51" s="29"/>
      <c r="B51" s="30"/>
    </row>
    <row r="52" spans="1:2" x14ac:dyDescent="0.25">
      <c r="A52" s="45"/>
      <c r="B52" s="46"/>
    </row>
    <row r="53" spans="1:2" x14ac:dyDescent="0.25">
      <c r="A53" s="29"/>
      <c r="B53" s="30"/>
    </row>
    <row r="54" spans="1:2" x14ac:dyDescent="0.25">
      <c r="A54" s="29"/>
      <c r="B54" s="30"/>
    </row>
    <row r="55" spans="1:2" x14ac:dyDescent="0.25">
      <c r="A55" s="29"/>
      <c r="B55" s="30"/>
    </row>
    <row r="56" spans="1:2" x14ac:dyDescent="0.25">
      <c r="A56" s="29"/>
      <c r="B56" s="30"/>
    </row>
    <row r="57" spans="1:2" x14ac:dyDescent="0.25">
      <c r="A57" s="29"/>
      <c r="B57" s="30"/>
    </row>
    <row r="58" spans="1:2" x14ac:dyDescent="0.25">
      <c r="A58" s="29"/>
      <c r="B58" s="30"/>
    </row>
    <row r="59" spans="1:2" x14ac:dyDescent="0.25">
      <c r="A59" s="29"/>
      <c r="B59" s="30"/>
    </row>
    <row r="60" spans="1:2" x14ac:dyDescent="0.25">
      <c r="A60" s="29"/>
      <c r="B60" s="30"/>
    </row>
    <row r="61" spans="1:2" x14ac:dyDescent="0.25">
      <c r="A61" s="29"/>
      <c r="B61" s="30"/>
    </row>
    <row r="62" spans="1:2" x14ac:dyDescent="0.25">
      <c r="A62" s="29"/>
      <c r="B62" s="30"/>
    </row>
    <row r="63" spans="1:2" x14ac:dyDescent="0.25">
      <c r="A63" s="29"/>
      <c r="B63" s="30"/>
    </row>
    <row r="64" spans="1:2" x14ac:dyDescent="0.25">
      <c r="A64" s="29"/>
      <c r="B64" s="30"/>
    </row>
    <row r="65" spans="1:2" x14ac:dyDescent="0.25">
      <c r="A65" s="29"/>
      <c r="B65" s="30"/>
    </row>
    <row r="66" spans="1:2" x14ac:dyDescent="0.25">
      <c r="A66" s="29"/>
      <c r="B66" s="30"/>
    </row>
    <row r="67" spans="1:2" x14ac:dyDescent="0.25">
      <c r="A67" s="29"/>
      <c r="B67" s="30"/>
    </row>
    <row r="68" spans="1:2" x14ac:dyDescent="0.25">
      <c r="A68" s="29"/>
      <c r="B68" s="30"/>
    </row>
    <row r="69" spans="1:2" x14ac:dyDescent="0.25">
      <c r="A69" s="29"/>
      <c r="B69" s="30"/>
    </row>
    <row r="70" spans="1:2" x14ac:dyDescent="0.25">
      <c r="A70" s="29"/>
      <c r="B70" s="30"/>
    </row>
    <row r="71" spans="1:2" x14ac:dyDescent="0.25">
      <c r="A71" s="29"/>
      <c r="B71" s="30"/>
    </row>
    <row r="72" spans="1:2" x14ac:dyDescent="0.25">
      <c r="A72" s="29"/>
      <c r="B72" s="30"/>
    </row>
    <row r="73" spans="1:2" x14ac:dyDescent="0.25">
      <c r="A73" s="29"/>
      <c r="B73" s="30"/>
    </row>
    <row r="74" spans="1:2" x14ac:dyDescent="0.25">
      <c r="A74" s="29"/>
      <c r="B74" s="30"/>
    </row>
    <row r="75" spans="1:2" x14ac:dyDescent="0.25">
      <c r="A75" s="29"/>
      <c r="B75" s="30"/>
    </row>
    <row r="76" spans="1:2" x14ac:dyDescent="0.25">
      <c r="A76" s="29"/>
      <c r="B76" s="30"/>
    </row>
    <row r="77" spans="1:2" x14ac:dyDescent="0.25">
      <c r="A77" s="29"/>
      <c r="B77" s="30"/>
    </row>
    <row r="78" spans="1:2" x14ac:dyDescent="0.25">
      <c r="A78" s="29"/>
      <c r="B78" s="30"/>
    </row>
    <row r="79" spans="1:2" x14ac:dyDescent="0.25">
      <c r="A79" s="29"/>
      <c r="B79" s="30"/>
    </row>
    <row r="80" spans="1:2" x14ac:dyDescent="0.25">
      <c r="A80" s="29"/>
      <c r="B80" s="30"/>
    </row>
    <row r="81" spans="1:2" x14ac:dyDescent="0.25">
      <c r="A81" s="29"/>
      <c r="B81" s="30"/>
    </row>
    <row r="82" spans="1:2" x14ac:dyDescent="0.25">
      <c r="A82" s="29"/>
      <c r="B82" s="30"/>
    </row>
    <row r="83" spans="1:2" x14ac:dyDescent="0.25">
      <c r="A83" s="29"/>
      <c r="B83" s="30"/>
    </row>
    <row r="84" spans="1:2" x14ac:dyDescent="0.25">
      <c r="A84" s="29"/>
      <c r="B84" s="30"/>
    </row>
    <row r="85" spans="1:2" x14ac:dyDescent="0.25">
      <c r="A85" s="29"/>
      <c r="B85" s="30"/>
    </row>
    <row r="86" spans="1:2" x14ac:dyDescent="0.25">
      <c r="A86" s="29"/>
      <c r="B86" s="30"/>
    </row>
    <row r="87" spans="1:2" x14ac:dyDescent="0.25">
      <c r="A87" s="29"/>
      <c r="B87" s="30"/>
    </row>
    <row r="88" spans="1:2" x14ac:dyDescent="0.25">
      <c r="A88" s="29"/>
      <c r="B88" s="30"/>
    </row>
    <row r="89" spans="1:2" x14ac:dyDescent="0.25">
      <c r="A89" s="29"/>
      <c r="B89" s="30"/>
    </row>
    <row r="90" spans="1:2" x14ac:dyDescent="0.25">
      <c r="A90" s="29"/>
      <c r="B90" s="30"/>
    </row>
    <row r="91" spans="1:2" x14ac:dyDescent="0.25">
      <c r="A91" s="29"/>
      <c r="B91" s="30"/>
    </row>
    <row r="92" spans="1:2" x14ac:dyDescent="0.25">
      <c r="A92" s="29"/>
      <c r="B92" s="30"/>
    </row>
    <row r="93" spans="1:2" x14ac:dyDescent="0.25">
      <c r="A93" s="29"/>
      <c r="B93" s="30"/>
    </row>
    <row r="94" spans="1:2" x14ac:dyDescent="0.25">
      <c r="A94" s="29"/>
      <c r="B94" s="30"/>
    </row>
    <row r="95" spans="1:2" x14ac:dyDescent="0.25">
      <c r="A95" s="29"/>
      <c r="B95" s="30"/>
    </row>
    <row r="96" spans="1:2" x14ac:dyDescent="0.25">
      <c r="A96" s="29"/>
      <c r="B96" s="30"/>
    </row>
    <row r="97" spans="1:2" x14ac:dyDescent="0.25">
      <c r="A97" s="29"/>
      <c r="B97" s="30"/>
    </row>
    <row r="98" spans="1:2" x14ac:dyDescent="0.25">
      <c r="A98" s="29"/>
      <c r="B98" s="30"/>
    </row>
    <row r="99" spans="1:2" x14ac:dyDescent="0.25">
      <c r="A99" s="29"/>
      <c r="B99" s="30"/>
    </row>
    <row r="100" spans="1:2" x14ac:dyDescent="0.25">
      <c r="A100" s="29"/>
      <c r="B100" s="30"/>
    </row>
    <row r="101" spans="1:2" x14ac:dyDescent="0.25">
      <c r="A101" s="29"/>
      <c r="B101" s="30"/>
    </row>
    <row r="102" spans="1:2" x14ac:dyDescent="0.25">
      <c r="A102" s="29"/>
      <c r="B102" s="30"/>
    </row>
    <row r="103" spans="1:2" x14ac:dyDescent="0.25">
      <c r="A103" s="29"/>
      <c r="B103" s="30"/>
    </row>
    <row r="104" spans="1:2" x14ac:dyDescent="0.25">
      <c r="A104" s="29"/>
      <c r="B104" s="30"/>
    </row>
    <row r="105" spans="1:2" x14ac:dyDescent="0.25">
      <c r="A105" s="29"/>
      <c r="B105" s="30"/>
    </row>
    <row r="106" spans="1:2" x14ac:dyDescent="0.25">
      <c r="A106" s="29"/>
      <c r="B106" s="30"/>
    </row>
    <row r="107" spans="1:2" x14ac:dyDescent="0.25">
      <c r="A107" s="29"/>
      <c r="B107" s="30"/>
    </row>
    <row r="108" spans="1:2" x14ac:dyDescent="0.25">
      <c r="A108" s="29"/>
      <c r="B108" s="30"/>
    </row>
    <row r="109" spans="1:2" x14ac:dyDescent="0.25">
      <c r="A109" s="29"/>
      <c r="B109" s="30"/>
    </row>
    <row r="110" spans="1:2" x14ac:dyDescent="0.25">
      <c r="A110" s="29"/>
      <c r="B110" s="30"/>
    </row>
    <row r="111" spans="1:2" x14ac:dyDescent="0.25">
      <c r="A111" s="29"/>
      <c r="B111" s="30"/>
    </row>
    <row r="112" spans="1:2" x14ac:dyDescent="0.25">
      <c r="A112" s="29"/>
      <c r="B112" s="30"/>
    </row>
    <row r="113" spans="1:2" x14ac:dyDescent="0.25">
      <c r="A113" s="29"/>
      <c r="B113" s="30"/>
    </row>
    <row r="114" spans="1:2" x14ac:dyDescent="0.25">
      <c r="A114" s="29"/>
      <c r="B114" s="30"/>
    </row>
    <row r="115" spans="1:2" x14ac:dyDescent="0.25">
      <c r="A115" s="29"/>
      <c r="B115" s="30"/>
    </row>
    <row r="116" spans="1:2" x14ac:dyDescent="0.25">
      <c r="A116" s="29"/>
      <c r="B116" s="30"/>
    </row>
    <row r="117" spans="1:2" x14ac:dyDescent="0.25">
      <c r="A117" s="29"/>
      <c r="B117" s="30"/>
    </row>
    <row r="118" spans="1:2" x14ac:dyDescent="0.25">
      <c r="A118" s="29"/>
      <c r="B118" s="30"/>
    </row>
    <row r="119" spans="1:2" x14ac:dyDescent="0.25">
      <c r="A119" s="29"/>
      <c r="B119" s="30"/>
    </row>
    <row r="120" spans="1:2" x14ac:dyDescent="0.25">
      <c r="A120" s="29"/>
      <c r="B120" s="30"/>
    </row>
    <row r="121" spans="1:2" x14ac:dyDescent="0.25">
      <c r="A121" s="29"/>
      <c r="B121" s="30"/>
    </row>
    <row r="122" spans="1:2" x14ac:dyDescent="0.25">
      <c r="A122" s="29"/>
      <c r="B122" s="30"/>
    </row>
    <row r="123" spans="1:2" x14ac:dyDescent="0.25">
      <c r="A123" s="29"/>
      <c r="B123" s="30"/>
    </row>
    <row r="124" spans="1:2" x14ac:dyDescent="0.25">
      <c r="A124" s="29"/>
      <c r="B124" s="30"/>
    </row>
    <row r="125" spans="1:2" x14ac:dyDescent="0.25">
      <c r="A125" s="29"/>
      <c r="B125" s="30"/>
    </row>
    <row r="126" spans="1:2" x14ac:dyDescent="0.25">
      <c r="A126" s="29"/>
      <c r="B126" s="30"/>
    </row>
    <row r="127" spans="1:2" x14ac:dyDescent="0.25">
      <c r="A127" s="29"/>
      <c r="B127" s="30"/>
    </row>
    <row r="128" spans="1:2" x14ac:dyDescent="0.25">
      <c r="A128" s="29"/>
      <c r="B128" s="30"/>
    </row>
    <row r="129" spans="1:2" x14ac:dyDescent="0.25">
      <c r="A129" s="29"/>
      <c r="B129" s="30"/>
    </row>
    <row r="130" spans="1:2" x14ac:dyDescent="0.25">
      <c r="A130" s="29"/>
      <c r="B130" s="30"/>
    </row>
    <row r="131" spans="1:2" x14ac:dyDescent="0.25">
      <c r="A131" s="29"/>
      <c r="B131" s="30"/>
    </row>
    <row r="132" spans="1:2" x14ac:dyDescent="0.25">
      <c r="A132" s="29"/>
      <c r="B132" s="30"/>
    </row>
    <row r="133" spans="1:2" x14ac:dyDescent="0.25">
      <c r="A133" s="29"/>
      <c r="B133" s="30"/>
    </row>
    <row r="134" spans="1:2" x14ac:dyDescent="0.25">
      <c r="A134" s="29"/>
      <c r="B134" s="30"/>
    </row>
    <row r="135" spans="1:2" x14ac:dyDescent="0.25">
      <c r="A135" s="29"/>
      <c r="B135" s="30"/>
    </row>
    <row r="136" spans="1:2" x14ac:dyDescent="0.25">
      <c r="A136" s="29"/>
      <c r="B136" s="30"/>
    </row>
    <row r="137" spans="1:2" x14ac:dyDescent="0.25">
      <c r="A137" s="29"/>
      <c r="B137" s="30"/>
    </row>
    <row r="138" spans="1:2" x14ac:dyDescent="0.25">
      <c r="A138" s="29"/>
      <c r="B138" s="30"/>
    </row>
    <row r="139" spans="1:2" x14ac:dyDescent="0.25">
      <c r="A139" s="29"/>
      <c r="B139" s="30"/>
    </row>
    <row r="140" spans="1:2" x14ac:dyDescent="0.25">
      <c r="A140" s="29"/>
      <c r="B140" s="30"/>
    </row>
    <row r="141" spans="1:2" x14ac:dyDescent="0.25">
      <c r="A141" s="29"/>
      <c r="B141" s="30"/>
    </row>
    <row r="142" spans="1:2" x14ac:dyDescent="0.25">
      <c r="A142" s="29"/>
      <c r="B142" s="30"/>
    </row>
    <row r="143" spans="1:2" x14ac:dyDescent="0.25">
      <c r="A143" s="29"/>
      <c r="B143" s="30"/>
    </row>
    <row r="144" spans="1:2" x14ac:dyDescent="0.25">
      <c r="A144" s="29"/>
      <c r="B144" s="30"/>
    </row>
    <row r="145" spans="1:2" x14ac:dyDescent="0.25">
      <c r="A145" s="29"/>
      <c r="B145" s="30"/>
    </row>
    <row r="146" spans="1:2" x14ac:dyDescent="0.25">
      <c r="A146" s="29"/>
      <c r="B146" s="30"/>
    </row>
    <row r="147" spans="1:2" x14ac:dyDescent="0.25">
      <c r="A147" s="29"/>
      <c r="B147" s="30"/>
    </row>
    <row r="148" spans="1:2" x14ac:dyDescent="0.25">
      <c r="A148" s="29"/>
      <c r="B148" s="30"/>
    </row>
    <row r="149" spans="1:2" x14ac:dyDescent="0.25">
      <c r="A149" s="29"/>
      <c r="B149" s="30"/>
    </row>
    <row r="150" spans="1:2" x14ac:dyDescent="0.25">
      <c r="A150" s="29"/>
      <c r="B150" s="30"/>
    </row>
    <row r="151" spans="1:2" x14ac:dyDescent="0.25">
      <c r="A151" s="29"/>
      <c r="B151" s="30"/>
    </row>
    <row r="152" spans="1:2" x14ac:dyDescent="0.25">
      <c r="A152" s="29"/>
      <c r="B152" s="30"/>
    </row>
    <row r="153" spans="1:2" x14ac:dyDescent="0.25">
      <c r="A153" s="29"/>
      <c r="B153" s="30"/>
    </row>
    <row r="154" spans="1:2" x14ac:dyDescent="0.25">
      <c r="A154" s="29"/>
      <c r="B154" s="30"/>
    </row>
    <row r="155" spans="1:2" x14ac:dyDescent="0.25">
      <c r="A155" s="29"/>
      <c r="B155" s="30"/>
    </row>
    <row r="156" spans="1:2" x14ac:dyDescent="0.25">
      <c r="A156" s="29"/>
      <c r="B156" s="30"/>
    </row>
    <row r="157" spans="1:2" x14ac:dyDescent="0.25">
      <c r="A157" s="29"/>
      <c r="B157" s="30"/>
    </row>
    <row r="158" spans="1:2" x14ac:dyDescent="0.25">
      <c r="A158" s="29"/>
      <c r="B158" s="30"/>
    </row>
    <row r="159" spans="1:2" x14ac:dyDescent="0.25">
      <c r="A159" s="29"/>
      <c r="B159" s="30"/>
    </row>
    <row r="160" spans="1:2" x14ac:dyDescent="0.25">
      <c r="A160" s="29"/>
      <c r="B160" s="30"/>
    </row>
    <row r="161" spans="1:2" x14ac:dyDescent="0.25">
      <c r="A161" s="29"/>
      <c r="B161" s="30"/>
    </row>
    <row r="162" spans="1:2" x14ac:dyDescent="0.25">
      <c r="A162" s="29"/>
      <c r="B162" s="30"/>
    </row>
    <row r="163" spans="1:2" x14ac:dyDescent="0.25">
      <c r="A163" s="29"/>
      <c r="B163" s="30"/>
    </row>
    <row r="164" spans="1:2" x14ac:dyDescent="0.25">
      <c r="A164" s="29"/>
      <c r="B164" s="30"/>
    </row>
    <row r="165" spans="1:2" x14ac:dyDescent="0.25">
      <c r="A165" s="29"/>
      <c r="B165" s="30"/>
    </row>
    <row r="166" spans="1:2" x14ac:dyDescent="0.25">
      <c r="A166" s="29"/>
      <c r="B166" s="30"/>
    </row>
    <row r="167" spans="1:2" x14ac:dyDescent="0.25">
      <c r="A167" s="29"/>
      <c r="B167" s="30"/>
    </row>
    <row r="168" spans="1:2" x14ac:dyDescent="0.25">
      <c r="A168" s="29"/>
      <c r="B168" s="30"/>
    </row>
    <row r="169" spans="1:2" x14ac:dyDescent="0.25">
      <c r="A169" s="29"/>
      <c r="B169" s="30"/>
    </row>
    <row r="170" spans="1:2" x14ac:dyDescent="0.25">
      <c r="A170" s="29"/>
      <c r="B170" s="30"/>
    </row>
    <row r="171" spans="1:2" x14ac:dyDescent="0.25">
      <c r="A171" s="29"/>
      <c r="B171" s="30"/>
    </row>
    <row r="172" spans="1:2" x14ac:dyDescent="0.25">
      <c r="A172" s="29"/>
      <c r="B172" s="30"/>
    </row>
    <row r="173" spans="1:2" x14ac:dyDescent="0.25">
      <c r="A173" s="29"/>
      <c r="B173" s="30"/>
    </row>
    <row r="174" spans="1:2" x14ac:dyDescent="0.25">
      <c r="A174" s="29"/>
      <c r="B174" s="30"/>
    </row>
    <row r="175" spans="1:2" x14ac:dyDescent="0.25">
      <c r="A175" s="29"/>
      <c r="B175" s="30"/>
    </row>
    <row r="176" spans="1:2" x14ac:dyDescent="0.25">
      <c r="A176" s="29"/>
      <c r="B176" s="30"/>
    </row>
    <row r="177" spans="1:2" x14ac:dyDescent="0.25">
      <c r="A177" s="29"/>
      <c r="B177" s="30"/>
    </row>
    <row r="178" spans="1:2" x14ac:dyDescent="0.25">
      <c r="A178" s="29"/>
      <c r="B178" s="30"/>
    </row>
    <row r="179" spans="1:2" x14ac:dyDescent="0.25">
      <c r="A179" s="29"/>
      <c r="B179" s="30"/>
    </row>
    <row r="180" spans="1:2" x14ac:dyDescent="0.25">
      <c r="A180" s="29"/>
      <c r="B180" s="30"/>
    </row>
    <row r="181" spans="1:2" x14ac:dyDescent="0.25">
      <c r="A181" s="29"/>
      <c r="B181" s="30"/>
    </row>
    <row r="182" spans="1:2" x14ac:dyDescent="0.25">
      <c r="A182" s="29"/>
      <c r="B182" s="30"/>
    </row>
    <row r="183" spans="1:2" x14ac:dyDescent="0.25">
      <c r="A183" s="29"/>
      <c r="B183" s="30"/>
    </row>
    <row r="184" spans="1:2" x14ac:dyDescent="0.25">
      <c r="A184" s="29"/>
      <c r="B184" s="30"/>
    </row>
    <row r="185" spans="1:2" x14ac:dyDescent="0.25">
      <c r="A185" s="29"/>
      <c r="B185" s="30"/>
    </row>
    <row r="186" spans="1:2" x14ac:dyDescent="0.25">
      <c r="A186" s="29"/>
      <c r="B186" s="30"/>
    </row>
    <row r="187" spans="1:2" x14ac:dyDescent="0.25">
      <c r="A187" s="29"/>
      <c r="B187" s="30"/>
    </row>
    <row r="188" spans="1:2" x14ac:dyDescent="0.25">
      <c r="A188" s="29"/>
      <c r="B188" s="30"/>
    </row>
    <row r="189" spans="1:2" x14ac:dyDescent="0.25">
      <c r="A189" s="29"/>
      <c r="B189" s="30"/>
    </row>
    <row r="190" spans="1:2" x14ac:dyDescent="0.25">
      <c r="A190" s="29"/>
      <c r="B190" s="30"/>
    </row>
    <row r="191" spans="1:2" x14ac:dyDescent="0.25">
      <c r="A191" s="29"/>
      <c r="B191" s="30"/>
    </row>
    <row r="192" spans="1:2" x14ac:dyDescent="0.25">
      <c r="A192" s="29"/>
      <c r="B192" s="30"/>
    </row>
    <row r="193" spans="1:2" x14ac:dyDescent="0.25">
      <c r="A193" s="29"/>
      <c r="B193" s="30"/>
    </row>
    <row r="194" spans="1:2" x14ac:dyDescent="0.25">
      <c r="A194" s="29"/>
      <c r="B194" s="30"/>
    </row>
    <row r="195" spans="1:2" x14ac:dyDescent="0.25">
      <c r="A195" s="29"/>
      <c r="B195" s="30"/>
    </row>
    <row r="196" spans="1:2" x14ac:dyDescent="0.25">
      <c r="A196" s="29"/>
      <c r="B196" s="30"/>
    </row>
    <row r="197" spans="1:2" x14ac:dyDescent="0.25">
      <c r="A197" s="29"/>
      <c r="B197" s="30"/>
    </row>
    <row r="198" spans="1:2" x14ac:dyDescent="0.25">
      <c r="A198" s="29"/>
      <c r="B198" s="30"/>
    </row>
    <row r="199" spans="1:2" x14ac:dyDescent="0.25">
      <c r="A199" s="29"/>
      <c r="B199" s="30"/>
    </row>
    <row r="200" spans="1:2" x14ac:dyDescent="0.25">
      <c r="A200" s="29"/>
      <c r="B200" s="30"/>
    </row>
    <row r="201" spans="1:2" x14ac:dyDescent="0.25">
      <c r="A201" s="29"/>
      <c r="B201" s="30"/>
    </row>
    <row r="202" spans="1:2" x14ac:dyDescent="0.25">
      <c r="A202" s="29"/>
      <c r="B202" s="30"/>
    </row>
    <row r="203" spans="1:2" x14ac:dyDescent="0.25">
      <c r="A203" s="29"/>
      <c r="B203" s="30"/>
    </row>
    <row r="204" spans="1:2" x14ac:dyDescent="0.25">
      <c r="A204" s="29"/>
      <c r="B204" s="30"/>
    </row>
    <row r="205" spans="1:2" x14ac:dyDescent="0.25">
      <c r="A205" s="29"/>
      <c r="B205" s="30"/>
    </row>
    <row r="206" spans="1:2" x14ac:dyDescent="0.25">
      <c r="A206" s="29"/>
      <c r="B206" s="30"/>
    </row>
    <row r="207" spans="1:2" x14ac:dyDescent="0.25">
      <c r="A207" s="29"/>
      <c r="B207" s="30"/>
    </row>
    <row r="208" spans="1:2" x14ac:dyDescent="0.25">
      <c r="A208" s="29"/>
      <c r="B208" s="30"/>
    </row>
    <row r="209" spans="1:2" x14ac:dyDescent="0.25">
      <c r="A209" s="29"/>
      <c r="B209" s="30"/>
    </row>
    <row r="210" spans="1:2" x14ac:dyDescent="0.25">
      <c r="A210" s="29"/>
      <c r="B210" s="30"/>
    </row>
    <row r="211" spans="1:2" x14ac:dyDescent="0.25">
      <c r="A211" s="29"/>
      <c r="B211" s="30"/>
    </row>
    <row r="212" spans="1:2" x14ac:dyDescent="0.25">
      <c r="A212" s="29"/>
      <c r="B212" s="30"/>
    </row>
    <row r="213" spans="1:2" x14ac:dyDescent="0.25">
      <c r="A213" s="29"/>
      <c r="B213" s="30"/>
    </row>
    <row r="214" spans="1:2" x14ac:dyDescent="0.25">
      <c r="A214" s="29"/>
      <c r="B214" s="30"/>
    </row>
    <row r="215" spans="1:2" x14ac:dyDescent="0.25">
      <c r="A215" s="29"/>
      <c r="B215" s="30"/>
    </row>
    <row r="216" spans="1:2" x14ac:dyDescent="0.25">
      <c r="A216" s="29"/>
      <c r="B216" s="30"/>
    </row>
    <row r="217" spans="1:2" x14ac:dyDescent="0.25">
      <c r="A217" s="29"/>
      <c r="B217" s="30"/>
    </row>
    <row r="218" spans="1:2" x14ac:dyDescent="0.25">
      <c r="A218" s="29"/>
      <c r="B218" s="30"/>
    </row>
    <row r="219" spans="1:2" x14ac:dyDescent="0.25">
      <c r="A219" s="29"/>
      <c r="B219" s="30"/>
    </row>
    <row r="220" spans="1:2" x14ac:dyDescent="0.25">
      <c r="A220" s="29"/>
      <c r="B220" s="30"/>
    </row>
    <row r="221" spans="1:2" x14ac:dyDescent="0.25">
      <c r="A221" s="29"/>
      <c r="B221" s="30"/>
    </row>
    <row r="222" spans="1:2" x14ac:dyDescent="0.25">
      <c r="A222" s="29"/>
      <c r="B222" s="30"/>
    </row>
    <row r="223" spans="1:2" x14ac:dyDescent="0.25">
      <c r="A223" s="29"/>
      <c r="B223" s="30"/>
    </row>
    <row r="224" spans="1:2" x14ac:dyDescent="0.25">
      <c r="A224" s="29"/>
      <c r="B224" s="30"/>
    </row>
    <row r="225" spans="1:12" x14ac:dyDescent="0.25">
      <c r="A225" s="29"/>
      <c r="B225" s="30"/>
    </row>
    <row r="226" spans="1:12" x14ac:dyDescent="0.25">
      <c r="A226" s="29"/>
      <c r="B226" s="30"/>
    </row>
    <row r="227" spans="1:12" x14ac:dyDescent="0.25">
      <c r="A227" s="47"/>
      <c r="B227" s="48"/>
    </row>
    <row r="228" spans="1:12" s="51" customFormat="1" x14ac:dyDescent="0.25">
      <c r="A228" s="49"/>
      <c r="B228" s="49"/>
      <c r="C228" s="50"/>
      <c r="E228" s="22"/>
      <c r="F228" s="23"/>
      <c r="G228" s="23"/>
      <c r="H228" s="23"/>
      <c r="I228" s="25"/>
      <c r="J228" s="25"/>
      <c r="K228" s="25"/>
    </row>
    <row r="232" spans="1:12" s="20" customFormat="1" x14ac:dyDescent="0.25">
      <c r="A232" s="19"/>
      <c r="B232" s="19"/>
      <c r="D232" s="21"/>
      <c r="E232" s="22"/>
      <c r="F232" s="23"/>
      <c r="G232" s="23"/>
      <c r="H232" s="23"/>
      <c r="I232" s="38"/>
      <c r="J232" s="38"/>
      <c r="K232" s="25"/>
      <c r="L232" s="21"/>
    </row>
    <row r="233" spans="1:12" s="20" customFormat="1" x14ac:dyDescent="0.25">
      <c r="A233" s="19"/>
      <c r="B233" s="19"/>
      <c r="D233" s="21"/>
      <c r="E233" s="22"/>
      <c r="F233" s="23"/>
      <c r="G233" s="23"/>
      <c r="H233" s="23"/>
      <c r="I233" s="38"/>
      <c r="J233" s="38"/>
      <c r="K233" s="25"/>
      <c r="L233" s="21"/>
    </row>
    <row r="234" spans="1:12" s="20" customFormat="1" x14ac:dyDescent="0.25">
      <c r="A234" s="19"/>
      <c r="B234" s="19"/>
      <c r="D234" s="21"/>
      <c r="E234" s="22"/>
      <c r="F234" s="23"/>
      <c r="G234" s="23"/>
      <c r="H234" s="23"/>
      <c r="I234" s="38"/>
      <c r="J234" s="38"/>
      <c r="K234" s="25"/>
      <c r="L234" s="21"/>
    </row>
    <row r="235" spans="1:12" s="20" customFormat="1" x14ac:dyDescent="0.25">
      <c r="A235" s="19"/>
      <c r="B235" s="19"/>
      <c r="D235" s="21"/>
      <c r="E235" s="22"/>
      <c r="F235" s="23"/>
      <c r="G235" s="23"/>
      <c r="H235" s="23"/>
      <c r="I235" s="38"/>
      <c r="J235" s="38"/>
      <c r="K235" s="25"/>
      <c r="L235" s="21"/>
    </row>
    <row r="236" spans="1:12" s="20" customFormat="1" x14ac:dyDescent="0.25">
      <c r="A236" s="19"/>
      <c r="B236" s="19"/>
      <c r="D236" s="21"/>
      <c r="E236" s="22"/>
      <c r="F236" s="23"/>
      <c r="G236" s="23"/>
      <c r="H236" s="23"/>
      <c r="I236" s="38"/>
      <c r="J236" s="38"/>
      <c r="K236" s="25"/>
      <c r="L236" s="21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</sheetData>
  <mergeCells count="1">
    <mergeCell ref="D1:F1"/>
  </mergeCells>
  <hyperlinks>
    <hyperlink ref="D1" location="Tartalom_Index!A1" display="Vissza a Tartalomra / Return to the Index"/>
    <hyperlink ref="D1:F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8"/>
  <dimension ref="A1:Q34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5" width="9.33203125" customWidth="1"/>
    <col min="16" max="16" width="10" customWidth="1"/>
  </cols>
  <sheetData>
    <row r="1" spans="1:17" x14ac:dyDescent="0.3">
      <c r="A1" s="6" t="s">
        <v>4</v>
      </c>
      <c r="B1" s="198" t="s">
        <v>262</v>
      </c>
      <c r="I1" s="524" t="s">
        <v>6</v>
      </c>
      <c r="J1" s="525"/>
    </row>
    <row r="2" spans="1:17" x14ac:dyDescent="0.3">
      <c r="A2" s="6" t="s">
        <v>7</v>
      </c>
      <c r="B2" s="198" t="s">
        <v>263</v>
      </c>
    </row>
    <row r="3" spans="1:17" x14ac:dyDescent="0.3">
      <c r="A3" s="127" t="s">
        <v>9</v>
      </c>
      <c r="B3" s="127" t="s">
        <v>10</v>
      </c>
    </row>
    <row r="4" spans="1:17" x14ac:dyDescent="0.3">
      <c r="A4" s="127" t="s">
        <v>11</v>
      </c>
      <c r="B4" s="127" t="s">
        <v>12</v>
      </c>
    </row>
    <row r="5" spans="1:17" x14ac:dyDescent="0.3">
      <c r="A5" s="129" t="s">
        <v>13</v>
      </c>
    </row>
    <row r="6" spans="1:17" x14ac:dyDescent="0.3">
      <c r="A6" s="129" t="s">
        <v>15</v>
      </c>
    </row>
    <row r="10" spans="1:17" x14ac:dyDescent="0.3">
      <c r="H10" s="1"/>
      <c r="I10" s="1"/>
      <c r="J10" s="200">
        <v>43465</v>
      </c>
      <c r="K10" s="200">
        <v>43830</v>
      </c>
      <c r="L10" s="200">
        <v>44196</v>
      </c>
      <c r="M10" s="200">
        <v>44561</v>
      </c>
      <c r="N10" s="200">
        <v>44651</v>
      </c>
      <c r="O10" s="200">
        <v>44742</v>
      </c>
      <c r="P10" s="200">
        <v>44834</v>
      </c>
      <c r="Q10" s="1"/>
    </row>
    <row r="11" spans="1:17" x14ac:dyDescent="0.3">
      <c r="H11" s="203" t="s">
        <v>264</v>
      </c>
      <c r="I11" s="1" t="s">
        <v>265</v>
      </c>
      <c r="J11" s="268">
        <v>6</v>
      </c>
      <c r="K11" s="268">
        <v>7.3</v>
      </c>
      <c r="L11" s="269">
        <v>10.5</v>
      </c>
      <c r="M11" s="269">
        <v>12.3</v>
      </c>
      <c r="N11" s="269">
        <v>10.4</v>
      </c>
      <c r="O11" s="269">
        <v>12.4</v>
      </c>
      <c r="P11" s="269">
        <v>13.1</v>
      </c>
      <c r="Q11" s="1"/>
    </row>
    <row r="12" spans="1:17" x14ac:dyDescent="0.3">
      <c r="H12" s="203" t="s">
        <v>251</v>
      </c>
      <c r="I12" s="1" t="s">
        <v>250</v>
      </c>
      <c r="J12" s="268">
        <v>0.6</v>
      </c>
      <c r="K12" s="269">
        <v>1</v>
      </c>
      <c r="L12" s="270">
        <v>0.9</v>
      </c>
      <c r="M12" s="269">
        <v>0.8</v>
      </c>
      <c r="N12" s="269">
        <v>0.8</v>
      </c>
      <c r="O12" s="269">
        <v>0.6</v>
      </c>
      <c r="P12" s="269">
        <v>0.5</v>
      </c>
      <c r="Q12" s="1"/>
    </row>
    <row r="13" spans="1:17" x14ac:dyDescent="0.3">
      <c r="H13" s="203" t="s">
        <v>266</v>
      </c>
      <c r="I13" s="1" t="s">
        <v>267</v>
      </c>
      <c r="J13" s="268">
        <v>1.9</v>
      </c>
      <c r="K13" s="269">
        <v>1.9</v>
      </c>
      <c r="L13" s="270">
        <v>1.9</v>
      </c>
      <c r="M13" s="269">
        <v>2</v>
      </c>
      <c r="N13" s="269">
        <v>2</v>
      </c>
      <c r="O13" s="269">
        <v>2</v>
      </c>
      <c r="P13" s="269">
        <v>2.1</v>
      </c>
      <c r="Q13" s="1"/>
    </row>
    <row r="14" spans="1:17" x14ac:dyDescent="0.3">
      <c r="H14" s="211" t="s">
        <v>268</v>
      </c>
      <c r="I14" s="1" t="s">
        <v>269</v>
      </c>
      <c r="J14" s="269">
        <v>25.2</v>
      </c>
      <c r="K14" s="269">
        <v>28.5</v>
      </c>
      <c r="L14" s="270">
        <v>25.3</v>
      </c>
      <c r="M14" s="269">
        <v>34.799999999999997</v>
      </c>
      <c r="N14" s="269">
        <v>34.9</v>
      </c>
      <c r="O14" s="269">
        <v>34.5</v>
      </c>
      <c r="P14" s="269">
        <v>34.4</v>
      </c>
      <c r="Q14" s="1"/>
    </row>
    <row r="15" spans="1:17" x14ac:dyDescent="0.3">
      <c r="H15" s="203" t="s">
        <v>270</v>
      </c>
      <c r="I15" s="1" t="s">
        <v>271</v>
      </c>
      <c r="J15" s="268">
        <v>88.8</v>
      </c>
      <c r="K15" s="269">
        <v>119.9</v>
      </c>
      <c r="L15" s="270">
        <v>144.5</v>
      </c>
      <c r="M15" s="269">
        <v>163.4</v>
      </c>
      <c r="N15" s="269">
        <v>162.4</v>
      </c>
      <c r="O15" s="269">
        <v>161.4</v>
      </c>
      <c r="P15" s="269">
        <v>162.4</v>
      </c>
      <c r="Q15" s="1"/>
    </row>
    <row r="16" spans="1:17" x14ac:dyDescent="0.3">
      <c r="H16" s="203" t="s">
        <v>272</v>
      </c>
      <c r="I16" s="1" t="s">
        <v>273</v>
      </c>
      <c r="J16" s="268">
        <v>2.8</v>
      </c>
      <c r="K16" s="269">
        <v>3.6</v>
      </c>
      <c r="L16" s="270">
        <v>3.3</v>
      </c>
      <c r="M16" s="269">
        <v>2.5</v>
      </c>
      <c r="N16" s="269">
        <v>2.5</v>
      </c>
      <c r="O16" s="269">
        <v>2.6</v>
      </c>
      <c r="P16" s="269">
        <v>2.5</v>
      </c>
      <c r="Q16" s="242"/>
    </row>
    <row r="17" spans="9:17" x14ac:dyDescent="0.3">
      <c r="I17" s="1"/>
      <c r="J17" s="222"/>
      <c r="K17" s="222"/>
      <c r="L17" s="222"/>
      <c r="M17" s="222"/>
      <c r="N17" s="222"/>
      <c r="O17" s="222"/>
      <c r="Q17" s="1"/>
    </row>
    <row r="18" spans="9:17" x14ac:dyDescent="0.3">
      <c r="J18" s="259"/>
      <c r="K18" s="259"/>
      <c r="L18" s="259"/>
      <c r="M18" s="259"/>
      <c r="N18" s="259"/>
      <c r="O18" s="259"/>
      <c r="P18" s="259"/>
      <c r="Q18" s="1"/>
    </row>
    <row r="19" spans="9:17" x14ac:dyDescent="0.3">
      <c r="L19" s="259"/>
      <c r="M19" s="259"/>
      <c r="N19" s="259"/>
      <c r="O19" s="259"/>
      <c r="P19" s="259"/>
      <c r="Q19" s="1"/>
    </row>
    <row r="20" spans="9:17" x14ac:dyDescent="0.3">
      <c r="L20" s="259"/>
      <c r="M20" s="259"/>
      <c r="N20" s="259"/>
      <c r="O20" s="259"/>
      <c r="P20" s="259"/>
    </row>
    <row r="21" spans="9:17" x14ac:dyDescent="0.3">
      <c r="L21" s="259"/>
      <c r="M21" s="259"/>
      <c r="N21" s="259"/>
      <c r="O21" s="259"/>
      <c r="P21" s="259"/>
    </row>
    <row r="22" spans="9:17" x14ac:dyDescent="0.3">
      <c r="J22" s="271"/>
      <c r="K22" s="271"/>
      <c r="L22" s="259"/>
      <c r="M22" s="259"/>
      <c r="N22" s="259"/>
      <c r="O22" s="259"/>
      <c r="P22" s="259"/>
    </row>
    <row r="23" spans="9:17" x14ac:dyDescent="0.3">
      <c r="J23" s="271"/>
      <c r="K23" s="271"/>
      <c r="L23" s="259"/>
      <c r="M23" s="259"/>
      <c r="N23" s="259"/>
      <c r="O23" s="259"/>
      <c r="P23" s="259"/>
    </row>
    <row r="24" spans="9:17" x14ac:dyDescent="0.3">
      <c r="J24" s="271"/>
      <c r="K24" s="271"/>
      <c r="L24" s="271"/>
      <c r="M24" s="271"/>
      <c r="N24" s="271"/>
      <c r="O24" s="271"/>
    </row>
    <row r="25" spans="9:17" x14ac:dyDescent="0.3">
      <c r="J25" s="271"/>
      <c r="K25" s="271"/>
      <c r="L25" s="271"/>
      <c r="M25" s="271"/>
      <c r="N25" s="271"/>
      <c r="O25" s="271"/>
    </row>
    <row r="26" spans="9:17" x14ac:dyDescent="0.3">
      <c r="J26" s="271"/>
      <c r="K26" s="271"/>
      <c r="L26" s="271"/>
      <c r="M26" s="271"/>
      <c r="N26" s="271"/>
      <c r="O26" s="271"/>
    </row>
    <row r="27" spans="9:17" x14ac:dyDescent="0.3">
      <c r="J27" s="271"/>
      <c r="K27" s="271"/>
      <c r="L27" s="271"/>
      <c r="M27" s="271"/>
      <c r="N27" s="271"/>
      <c r="O27" s="271"/>
    </row>
    <row r="29" spans="9:17" x14ac:dyDescent="0.3">
      <c r="J29" s="272"/>
      <c r="K29" s="272"/>
      <c r="L29" s="272"/>
      <c r="M29" s="272"/>
      <c r="N29" s="273"/>
      <c r="O29" s="273"/>
    </row>
    <row r="30" spans="9:17" x14ac:dyDescent="0.3">
      <c r="J30" s="272"/>
      <c r="K30" s="273"/>
      <c r="L30" s="273"/>
      <c r="M30" s="273"/>
      <c r="N30" s="273"/>
      <c r="O30" s="274"/>
    </row>
    <row r="31" spans="9:17" x14ac:dyDescent="0.3">
      <c r="J31" s="272"/>
      <c r="K31" s="273"/>
      <c r="L31" s="273"/>
      <c r="M31" s="273"/>
      <c r="N31" s="274"/>
      <c r="O31" s="274"/>
    </row>
    <row r="32" spans="9:17" x14ac:dyDescent="0.3">
      <c r="J32" s="273"/>
      <c r="K32" s="273"/>
      <c r="L32" s="273"/>
      <c r="M32" s="273"/>
      <c r="N32" s="273"/>
      <c r="O32" s="274"/>
    </row>
    <row r="33" spans="10:15" x14ac:dyDescent="0.3">
      <c r="J33" s="272"/>
      <c r="K33" s="273"/>
      <c r="L33" s="273"/>
      <c r="M33" s="273"/>
      <c r="N33" s="274"/>
      <c r="O33" s="274"/>
    </row>
    <row r="34" spans="10:15" x14ac:dyDescent="0.3">
      <c r="J34" s="272"/>
      <c r="K34" s="273"/>
      <c r="L34" s="273"/>
      <c r="M34" s="273"/>
      <c r="N34" s="273"/>
      <c r="O34" s="274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9"/>
  <dimension ref="A1:Q29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5" width="9.33203125" customWidth="1"/>
    <col min="16" max="16" width="10" customWidth="1"/>
  </cols>
  <sheetData>
    <row r="1" spans="1:17" x14ac:dyDescent="0.3">
      <c r="A1" s="6" t="s">
        <v>4</v>
      </c>
      <c r="B1" s="198" t="s">
        <v>252</v>
      </c>
      <c r="I1" s="524" t="s">
        <v>6</v>
      </c>
      <c r="J1" s="525"/>
    </row>
    <row r="2" spans="1:17" x14ac:dyDescent="0.3">
      <c r="A2" s="6" t="s">
        <v>7</v>
      </c>
      <c r="B2" s="239" t="s">
        <v>253</v>
      </c>
    </row>
    <row r="3" spans="1:17" x14ac:dyDescent="0.3">
      <c r="A3" s="127" t="s">
        <v>9</v>
      </c>
      <c r="B3" s="127" t="s">
        <v>10</v>
      </c>
    </row>
    <row r="4" spans="1:17" x14ac:dyDescent="0.3">
      <c r="A4" s="127" t="s">
        <v>11</v>
      </c>
      <c r="B4" s="127" t="s">
        <v>12</v>
      </c>
    </row>
    <row r="5" spans="1:17" x14ac:dyDescent="0.3">
      <c r="A5" s="129" t="s">
        <v>13</v>
      </c>
    </row>
    <row r="6" spans="1:17" x14ac:dyDescent="0.3">
      <c r="A6" s="129" t="s">
        <v>15</v>
      </c>
    </row>
    <row r="7" spans="1:17" x14ac:dyDescent="0.3">
      <c r="I7" s="1"/>
    </row>
    <row r="10" spans="1:17" x14ac:dyDescent="0.3">
      <c r="H10" s="1"/>
      <c r="I10" s="1"/>
      <c r="J10" s="200">
        <v>43465</v>
      </c>
      <c r="K10" s="200">
        <v>43830</v>
      </c>
      <c r="L10" s="200">
        <v>44196</v>
      </c>
      <c r="M10" s="200">
        <v>44561</v>
      </c>
      <c r="N10" s="200">
        <v>44651</v>
      </c>
      <c r="O10" s="200">
        <v>44742</v>
      </c>
      <c r="P10" s="200">
        <v>44834</v>
      </c>
      <c r="Q10" s="1"/>
    </row>
    <row r="11" spans="1:17" x14ac:dyDescent="0.3">
      <c r="H11" s="203" t="s">
        <v>254</v>
      </c>
      <c r="I11" s="1" t="s">
        <v>255</v>
      </c>
      <c r="J11" s="262">
        <v>4.2</v>
      </c>
      <c r="K11" s="262">
        <v>3.1</v>
      </c>
      <c r="L11" s="263">
        <v>3.7</v>
      </c>
      <c r="M11" s="264">
        <v>3.5</v>
      </c>
      <c r="N11" s="265">
        <v>3.2</v>
      </c>
      <c r="O11" s="265">
        <v>3.1</v>
      </c>
      <c r="P11" s="265">
        <v>2.8</v>
      </c>
      <c r="Q11" s="1"/>
    </row>
    <row r="12" spans="1:17" x14ac:dyDescent="0.3">
      <c r="H12" s="203" t="s">
        <v>243</v>
      </c>
      <c r="I12" s="1" t="s">
        <v>256</v>
      </c>
      <c r="J12" s="262">
        <v>8.1</v>
      </c>
      <c r="K12" s="263">
        <v>40.9</v>
      </c>
      <c r="L12" s="266">
        <v>38</v>
      </c>
      <c r="M12" s="263">
        <v>18.600000000000001</v>
      </c>
      <c r="N12" s="265">
        <v>19.600000000000001</v>
      </c>
      <c r="O12" s="265">
        <v>19.3</v>
      </c>
      <c r="P12" s="265">
        <v>18.7</v>
      </c>
      <c r="Q12" s="1"/>
    </row>
    <row r="13" spans="1:17" x14ac:dyDescent="0.3">
      <c r="H13" s="203" t="s">
        <v>257</v>
      </c>
      <c r="I13" s="1" t="s">
        <v>258</v>
      </c>
      <c r="J13" s="262">
        <v>1.9</v>
      </c>
      <c r="K13" s="263">
        <v>8.8000000000000007</v>
      </c>
      <c r="L13" s="266">
        <v>0.1</v>
      </c>
      <c r="M13" s="263">
        <v>0.1</v>
      </c>
      <c r="N13" s="265">
        <v>0.8</v>
      </c>
      <c r="O13" s="265">
        <v>0.9</v>
      </c>
      <c r="P13" s="265">
        <v>0.9</v>
      </c>
      <c r="Q13" s="1"/>
    </row>
    <row r="14" spans="1:17" x14ac:dyDescent="0.3">
      <c r="H14" s="211" t="s">
        <v>259</v>
      </c>
      <c r="I14" s="1" t="s">
        <v>260</v>
      </c>
      <c r="J14" s="263">
        <v>87.2</v>
      </c>
      <c r="K14" s="263">
        <v>82.7</v>
      </c>
      <c r="L14" s="266">
        <v>119.6</v>
      </c>
      <c r="M14" s="263">
        <v>149.80000000000001</v>
      </c>
      <c r="N14" s="265">
        <v>146.19999999999999</v>
      </c>
      <c r="O14" s="265">
        <v>147.80000000000001</v>
      </c>
      <c r="P14" s="265">
        <v>150.1</v>
      </c>
      <c r="Q14" s="1"/>
    </row>
    <row r="15" spans="1:17" x14ac:dyDescent="0.3">
      <c r="H15" s="203" t="s">
        <v>241</v>
      </c>
      <c r="I15" s="1" t="s">
        <v>261</v>
      </c>
      <c r="J15" s="262">
        <v>23.9</v>
      </c>
      <c r="K15" s="263">
        <v>26.7</v>
      </c>
      <c r="L15" s="266">
        <v>25.2</v>
      </c>
      <c r="M15" s="263">
        <v>43.8</v>
      </c>
      <c r="N15" s="265">
        <v>43</v>
      </c>
      <c r="O15" s="265">
        <v>42.6</v>
      </c>
      <c r="P15" s="265">
        <v>42.5</v>
      </c>
      <c r="Q15" s="1"/>
    </row>
    <row r="16" spans="1:17" x14ac:dyDescent="0.3">
      <c r="H16" s="203"/>
      <c r="I16" s="1"/>
      <c r="J16" s="262"/>
      <c r="K16" s="263"/>
      <c r="L16" s="266"/>
      <c r="M16" s="266"/>
      <c r="N16" s="266"/>
      <c r="O16" s="266"/>
      <c r="P16" s="266"/>
      <c r="Q16" s="242"/>
    </row>
    <row r="17" spans="9:17" x14ac:dyDescent="0.3">
      <c r="I17" s="1"/>
      <c r="J17" s="204"/>
      <c r="K17" s="204"/>
      <c r="L17" s="266"/>
      <c r="M17" s="266"/>
      <c r="N17" s="266"/>
      <c r="O17" s="266"/>
      <c r="P17" s="266"/>
      <c r="Q17" s="1"/>
    </row>
    <row r="18" spans="9:17" x14ac:dyDescent="0.3">
      <c r="L18" s="266"/>
      <c r="M18" s="266"/>
      <c r="N18" s="266"/>
      <c r="O18" s="266"/>
      <c r="P18" s="266"/>
      <c r="Q18" s="1"/>
    </row>
    <row r="19" spans="9:17" x14ac:dyDescent="0.3">
      <c r="J19" s="259"/>
      <c r="K19" s="259"/>
      <c r="L19" s="266"/>
      <c r="M19" s="266"/>
      <c r="N19" s="266"/>
      <c r="O19" s="266"/>
      <c r="P19" s="266"/>
      <c r="Q19" s="1"/>
    </row>
    <row r="20" spans="9:17" x14ac:dyDescent="0.3">
      <c r="J20" s="259"/>
      <c r="K20" s="259"/>
      <c r="L20" s="266"/>
      <c r="M20" s="266"/>
      <c r="N20" s="266"/>
      <c r="O20" s="266"/>
      <c r="P20" s="266"/>
    </row>
    <row r="21" spans="9:17" x14ac:dyDescent="0.3">
      <c r="J21" s="259"/>
      <c r="K21" s="259"/>
      <c r="L21" s="259"/>
      <c r="M21" s="264"/>
      <c r="N21" s="204"/>
      <c r="O21" s="204"/>
    </row>
    <row r="22" spans="9:17" x14ac:dyDescent="0.3">
      <c r="J22" s="259"/>
      <c r="K22" s="259"/>
      <c r="L22" s="259"/>
      <c r="M22" s="264"/>
      <c r="N22" s="264"/>
      <c r="O22" s="264"/>
    </row>
    <row r="23" spans="9:17" x14ac:dyDescent="0.3">
      <c r="J23" s="259"/>
      <c r="K23" s="259"/>
      <c r="L23" s="259"/>
      <c r="M23" s="259"/>
      <c r="N23" s="259"/>
      <c r="O23" s="259"/>
    </row>
    <row r="25" spans="9:17" x14ac:dyDescent="0.3">
      <c r="J25" s="267"/>
      <c r="K25" s="267"/>
      <c r="L25" s="267"/>
      <c r="M25" s="267"/>
      <c r="N25" s="267"/>
      <c r="O25" s="267"/>
    </row>
    <row r="26" spans="9:17" x14ac:dyDescent="0.3">
      <c r="J26" s="267"/>
      <c r="K26" s="267"/>
      <c r="L26" s="267"/>
      <c r="M26" s="267"/>
      <c r="N26" s="267"/>
      <c r="O26" s="267"/>
    </row>
    <row r="27" spans="9:17" x14ac:dyDescent="0.3">
      <c r="J27" s="267"/>
      <c r="K27" s="267"/>
      <c r="L27" s="267"/>
      <c r="M27" s="267"/>
      <c r="N27" s="267"/>
      <c r="O27" s="267"/>
    </row>
    <row r="28" spans="9:17" x14ac:dyDescent="0.3">
      <c r="J28" s="267"/>
      <c r="K28" s="267"/>
      <c r="L28" s="267"/>
      <c r="M28" s="267"/>
      <c r="N28" s="267"/>
      <c r="O28" s="267"/>
    </row>
    <row r="29" spans="9:17" x14ac:dyDescent="0.3">
      <c r="J29" s="267"/>
      <c r="K29" s="267"/>
      <c r="L29" s="267"/>
      <c r="M29" s="267"/>
      <c r="N29" s="267"/>
      <c r="O29" s="267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9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4" width="11.109375" customWidth="1"/>
    <col min="15" max="15" width="10" customWidth="1"/>
  </cols>
  <sheetData>
    <row r="1" spans="1:17" x14ac:dyDescent="0.3">
      <c r="A1" s="6" t="s">
        <v>4</v>
      </c>
      <c r="B1" s="198" t="s">
        <v>465</v>
      </c>
      <c r="I1" s="524" t="s">
        <v>6</v>
      </c>
      <c r="J1" s="525"/>
    </row>
    <row r="2" spans="1:17" x14ac:dyDescent="0.3">
      <c r="A2" s="6" t="s">
        <v>7</v>
      </c>
      <c r="B2" s="198" t="s">
        <v>466</v>
      </c>
    </row>
    <row r="3" spans="1:17" x14ac:dyDescent="0.3">
      <c r="A3" s="127" t="s">
        <v>9</v>
      </c>
      <c r="B3" s="127" t="s">
        <v>10</v>
      </c>
    </row>
    <row r="4" spans="1:17" x14ac:dyDescent="0.3">
      <c r="A4" s="127" t="s">
        <v>11</v>
      </c>
      <c r="B4" s="127" t="s">
        <v>12</v>
      </c>
    </row>
    <row r="5" spans="1:17" x14ac:dyDescent="0.3">
      <c r="A5" s="129" t="s">
        <v>13</v>
      </c>
      <c r="B5" s="127" t="s">
        <v>467</v>
      </c>
    </row>
    <row r="6" spans="1:17" x14ac:dyDescent="0.3">
      <c r="A6" s="129" t="s">
        <v>15</v>
      </c>
      <c r="B6" s="127" t="s">
        <v>468</v>
      </c>
    </row>
    <row r="9" spans="1:17" x14ac:dyDescent="0.3">
      <c r="N9" s="200"/>
    </row>
    <row r="10" spans="1:17" x14ac:dyDescent="0.3">
      <c r="H10" s="1"/>
      <c r="I10" s="1"/>
      <c r="J10" s="200">
        <v>43465</v>
      </c>
      <c r="K10" s="200">
        <v>43830</v>
      </c>
      <c r="L10" s="200">
        <v>44196</v>
      </c>
      <c r="M10" s="200">
        <v>44561</v>
      </c>
      <c r="N10" s="200">
        <v>44651</v>
      </c>
      <c r="O10" s="200">
        <v>44742</v>
      </c>
      <c r="P10" s="200">
        <v>44834</v>
      </c>
      <c r="Q10" s="200"/>
    </row>
    <row r="11" spans="1:17" x14ac:dyDescent="0.3">
      <c r="H11" s="203" t="s">
        <v>469</v>
      </c>
      <c r="I11" s="1" t="s">
        <v>470</v>
      </c>
      <c r="J11" s="500">
        <v>77</v>
      </c>
      <c r="K11" s="500">
        <v>75</v>
      </c>
      <c r="L11" s="243">
        <v>73</v>
      </c>
      <c r="M11" s="243">
        <v>71</v>
      </c>
      <c r="N11" s="501">
        <v>69</v>
      </c>
      <c r="O11" s="501">
        <v>69</v>
      </c>
      <c r="P11" s="1">
        <v>68</v>
      </c>
      <c r="Q11" s="1"/>
    </row>
    <row r="12" spans="1:17" x14ac:dyDescent="0.3">
      <c r="H12" s="203" t="s">
        <v>459</v>
      </c>
      <c r="I12" s="1" t="s">
        <v>460</v>
      </c>
      <c r="J12" s="502">
        <v>281</v>
      </c>
      <c r="K12" s="502">
        <v>233</v>
      </c>
      <c r="L12" s="501">
        <v>210</v>
      </c>
      <c r="M12" s="243">
        <v>155</v>
      </c>
      <c r="N12" s="501">
        <v>145</v>
      </c>
      <c r="O12" s="501">
        <v>142</v>
      </c>
      <c r="P12" s="1">
        <v>139</v>
      </c>
      <c r="Q12" s="1"/>
    </row>
    <row r="13" spans="1:17" x14ac:dyDescent="0.3">
      <c r="H13" s="203" t="s">
        <v>455</v>
      </c>
      <c r="I13" s="1" t="s">
        <v>456</v>
      </c>
      <c r="J13" s="502">
        <v>940</v>
      </c>
      <c r="K13" s="502">
        <v>986</v>
      </c>
      <c r="L13" s="501">
        <v>960</v>
      </c>
      <c r="M13" s="501">
        <v>922</v>
      </c>
      <c r="N13" s="501">
        <v>894</v>
      </c>
      <c r="O13" s="501">
        <v>892</v>
      </c>
      <c r="P13" s="1">
        <v>848</v>
      </c>
      <c r="Q13" s="1"/>
    </row>
    <row r="14" spans="1:17" x14ac:dyDescent="0.3">
      <c r="H14" s="211" t="s">
        <v>471</v>
      </c>
      <c r="I14" s="1" t="s">
        <v>472</v>
      </c>
      <c r="J14" s="502">
        <v>167</v>
      </c>
      <c r="K14" s="502">
        <v>157</v>
      </c>
      <c r="L14" s="501">
        <v>146</v>
      </c>
      <c r="M14" s="243">
        <v>137</v>
      </c>
      <c r="N14" s="501">
        <v>110</v>
      </c>
      <c r="O14" s="501">
        <v>108</v>
      </c>
      <c r="P14" s="1">
        <v>106</v>
      </c>
      <c r="Q14" s="1"/>
    </row>
    <row r="15" spans="1:17" x14ac:dyDescent="0.3">
      <c r="H15" s="203" t="s">
        <v>457</v>
      </c>
      <c r="I15" s="1" t="s">
        <v>458</v>
      </c>
      <c r="J15" s="502">
        <v>358</v>
      </c>
      <c r="K15" s="502">
        <v>337</v>
      </c>
      <c r="L15" s="501">
        <v>322</v>
      </c>
      <c r="M15" s="243">
        <v>278</v>
      </c>
      <c r="N15" s="501">
        <v>205</v>
      </c>
      <c r="O15" s="501">
        <v>187</v>
      </c>
      <c r="P15" s="1">
        <v>179</v>
      </c>
      <c r="Q15" s="1"/>
    </row>
    <row r="16" spans="1:17" x14ac:dyDescent="0.3">
      <c r="H16" s="203" t="s">
        <v>453</v>
      </c>
      <c r="I16" s="1" t="s">
        <v>454</v>
      </c>
      <c r="J16" s="502">
        <v>359</v>
      </c>
      <c r="K16" s="502">
        <v>324</v>
      </c>
      <c r="L16" s="501">
        <v>302</v>
      </c>
      <c r="M16" s="243">
        <v>261</v>
      </c>
      <c r="N16" s="501">
        <v>197</v>
      </c>
      <c r="O16" s="501">
        <v>195</v>
      </c>
      <c r="P16" s="242">
        <v>191</v>
      </c>
      <c r="Q16" s="1"/>
    </row>
    <row r="17" spans="9:16" x14ac:dyDescent="0.3">
      <c r="I17" s="1"/>
      <c r="J17" s="244"/>
      <c r="K17" s="244"/>
      <c r="L17" s="244"/>
      <c r="M17" s="1"/>
      <c r="N17" s="213"/>
      <c r="P17" s="1"/>
    </row>
    <row r="18" spans="9:16" x14ac:dyDescent="0.3">
      <c r="L18" s="214"/>
      <c r="M18" s="214"/>
      <c r="N18" s="214"/>
      <c r="P18" s="1"/>
    </row>
    <row r="19" spans="9:16" x14ac:dyDescent="0.3">
      <c r="O19" s="1"/>
      <c r="P19" s="1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2"/>
  <dimension ref="A1:X22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4" width="6" customWidth="1"/>
    <col min="15" max="24" width="4.6640625" bestFit="1" customWidth="1"/>
  </cols>
  <sheetData>
    <row r="1" spans="1:24" x14ac:dyDescent="0.3">
      <c r="A1" s="6" t="s">
        <v>4</v>
      </c>
      <c r="B1" s="198" t="s">
        <v>234</v>
      </c>
      <c r="K1" s="199" t="s">
        <v>6</v>
      </c>
      <c r="L1" s="123"/>
      <c r="M1" s="123"/>
    </row>
    <row r="2" spans="1:24" x14ac:dyDescent="0.3">
      <c r="A2" s="6" t="s">
        <v>7</v>
      </c>
      <c r="B2" s="198" t="s">
        <v>235</v>
      </c>
    </row>
    <row r="3" spans="1:24" x14ac:dyDescent="0.3">
      <c r="A3" s="127" t="s">
        <v>9</v>
      </c>
      <c r="B3" s="127" t="s">
        <v>10</v>
      </c>
    </row>
    <row r="4" spans="1:24" x14ac:dyDescent="0.3">
      <c r="A4" s="127" t="s">
        <v>11</v>
      </c>
      <c r="B4" s="127" t="s">
        <v>12</v>
      </c>
    </row>
    <row r="5" spans="1:24" x14ac:dyDescent="0.3">
      <c r="A5" s="129" t="s">
        <v>13</v>
      </c>
      <c r="B5" s="101" t="s">
        <v>224</v>
      </c>
    </row>
    <row r="6" spans="1:24" x14ac:dyDescent="0.3">
      <c r="A6" s="129" t="s">
        <v>15</v>
      </c>
      <c r="B6" s="101" t="s">
        <v>225</v>
      </c>
    </row>
    <row r="8" spans="1:24" x14ac:dyDescent="0.3">
      <c r="W8" s="254"/>
    </row>
    <row r="9" spans="1:24" x14ac:dyDescent="0.3">
      <c r="J9" s="200" t="s">
        <v>29</v>
      </c>
      <c r="K9" s="200" t="s">
        <v>30</v>
      </c>
      <c r="L9" s="200" t="s">
        <v>31</v>
      </c>
      <c r="M9" s="201" t="s">
        <v>32</v>
      </c>
      <c r="N9" s="200" t="s">
        <v>33</v>
      </c>
      <c r="O9" s="200" t="s">
        <v>34</v>
      </c>
      <c r="P9" s="200" t="s">
        <v>35</v>
      </c>
      <c r="Q9" s="201" t="s">
        <v>36</v>
      </c>
      <c r="R9" s="200" t="s">
        <v>37</v>
      </c>
      <c r="S9" s="200" t="s">
        <v>38</v>
      </c>
      <c r="T9" s="200" t="s">
        <v>39</v>
      </c>
      <c r="U9" s="201" t="s">
        <v>40</v>
      </c>
      <c r="V9" s="200" t="s">
        <v>41</v>
      </c>
      <c r="W9" s="200" t="s">
        <v>42</v>
      </c>
      <c r="X9" s="200" t="s">
        <v>43</v>
      </c>
    </row>
    <row r="10" spans="1:24" x14ac:dyDescent="0.3">
      <c r="H10" s="1"/>
      <c r="I10" s="1"/>
      <c r="J10" s="202" t="s">
        <v>44</v>
      </c>
      <c r="K10" s="202" t="s">
        <v>45</v>
      </c>
      <c r="L10" s="202" t="s">
        <v>46</v>
      </c>
      <c r="M10" s="202" t="s">
        <v>111</v>
      </c>
      <c r="N10" s="202" t="s">
        <v>48</v>
      </c>
      <c r="O10" s="202" t="s">
        <v>49</v>
      </c>
      <c r="P10" s="202" t="s">
        <v>50</v>
      </c>
      <c r="Q10" s="202" t="s">
        <v>112</v>
      </c>
      <c r="R10" s="202" t="s">
        <v>52</v>
      </c>
      <c r="S10" s="202" t="s">
        <v>53</v>
      </c>
      <c r="T10" s="202" t="s">
        <v>54</v>
      </c>
      <c r="U10" s="202" t="s">
        <v>113</v>
      </c>
      <c r="V10" s="202" t="s">
        <v>56</v>
      </c>
      <c r="W10" s="202" t="s">
        <v>57</v>
      </c>
      <c r="X10" s="202" t="s">
        <v>114</v>
      </c>
    </row>
    <row r="11" spans="1:24" x14ac:dyDescent="0.3">
      <c r="H11" s="203" t="s">
        <v>236</v>
      </c>
      <c r="I11" s="1" t="s">
        <v>237</v>
      </c>
      <c r="J11" s="255">
        <v>0.4</v>
      </c>
      <c r="K11" s="255">
        <v>0.3</v>
      </c>
      <c r="L11" s="255">
        <v>0.4</v>
      </c>
      <c r="M11" s="255">
        <v>0.8</v>
      </c>
      <c r="N11" s="255">
        <v>1</v>
      </c>
      <c r="O11" s="255">
        <v>0.6</v>
      </c>
      <c r="P11" s="255">
        <v>0.4</v>
      </c>
      <c r="Q11" s="255">
        <v>0.1</v>
      </c>
      <c r="R11" s="255">
        <v>0</v>
      </c>
      <c r="S11" s="255">
        <v>0.6</v>
      </c>
      <c r="T11" s="255">
        <v>1.7</v>
      </c>
      <c r="U11" s="256">
        <v>3.8</v>
      </c>
      <c r="V11" s="256">
        <v>0.4</v>
      </c>
      <c r="W11" s="256">
        <v>0.2</v>
      </c>
      <c r="X11" s="256">
        <v>0.4</v>
      </c>
    </row>
    <row r="12" spans="1:24" x14ac:dyDescent="0.3">
      <c r="H12" s="203" t="s">
        <v>226</v>
      </c>
      <c r="I12" s="1" t="s">
        <v>227</v>
      </c>
      <c r="J12" s="255">
        <v>0.5</v>
      </c>
      <c r="K12" s="255">
        <v>0.3</v>
      </c>
      <c r="L12" s="255">
        <v>0.8</v>
      </c>
      <c r="M12" s="255">
        <v>0.8</v>
      </c>
      <c r="N12" s="255">
        <v>1.2</v>
      </c>
      <c r="O12" s="255">
        <v>0.7</v>
      </c>
      <c r="P12" s="255">
        <v>0.5</v>
      </c>
      <c r="Q12" s="255">
        <v>0.6</v>
      </c>
      <c r="R12" s="255">
        <v>0.9</v>
      </c>
      <c r="S12" s="255">
        <v>4.5999999999999996</v>
      </c>
      <c r="T12" s="255">
        <v>11.7</v>
      </c>
      <c r="U12" s="256">
        <v>14.3</v>
      </c>
      <c r="V12" s="256">
        <v>0</v>
      </c>
      <c r="W12" s="256">
        <v>0</v>
      </c>
      <c r="X12" s="256">
        <v>0.6</v>
      </c>
    </row>
    <row r="13" spans="1:24" x14ac:dyDescent="0.3">
      <c r="H13" s="203" t="s">
        <v>228</v>
      </c>
      <c r="I13" s="1" t="s">
        <v>229</v>
      </c>
      <c r="J13" s="255">
        <v>14.1</v>
      </c>
      <c r="K13" s="255">
        <v>16.899999999999999</v>
      </c>
      <c r="L13" s="255">
        <v>20.2</v>
      </c>
      <c r="M13" s="255">
        <v>28</v>
      </c>
      <c r="N13" s="255">
        <v>21.8</v>
      </c>
      <c r="O13" s="255">
        <v>15.4</v>
      </c>
      <c r="P13" s="255">
        <v>23.5</v>
      </c>
      <c r="Q13" s="255">
        <v>28.6</v>
      </c>
      <c r="R13" s="255">
        <v>27.2</v>
      </c>
      <c r="S13" s="255">
        <v>29.1</v>
      </c>
      <c r="T13" s="255">
        <v>33.9</v>
      </c>
      <c r="U13" s="256">
        <v>41.7</v>
      </c>
      <c r="V13" s="256">
        <v>20.2</v>
      </c>
      <c r="W13" s="256">
        <v>8.6</v>
      </c>
      <c r="X13" s="256">
        <v>13.1</v>
      </c>
    </row>
    <row r="14" spans="1:24" x14ac:dyDescent="0.3">
      <c r="H14" s="211" t="s">
        <v>230</v>
      </c>
      <c r="I14" s="1" t="s">
        <v>231</v>
      </c>
      <c r="J14" s="255">
        <v>10.1</v>
      </c>
      <c r="K14" s="255">
        <v>13.9</v>
      </c>
      <c r="L14" s="255">
        <v>13.8</v>
      </c>
      <c r="M14" s="255">
        <v>18.7</v>
      </c>
      <c r="N14" s="255">
        <v>22</v>
      </c>
      <c r="O14" s="255">
        <v>21</v>
      </c>
      <c r="P14" s="255">
        <v>19.2</v>
      </c>
      <c r="Q14" s="255">
        <v>22.6</v>
      </c>
      <c r="R14" s="255">
        <v>14.3</v>
      </c>
      <c r="S14" s="255">
        <v>18</v>
      </c>
      <c r="T14" s="255">
        <v>13.4</v>
      </c>
      <c r="U14" s="256">
        <v>29.4</v>
      </c>
      <c r="V14" s="256">
        <v>10.1</v>
      </c>
      <c r="W14" s="256">
        <v>9.1999999999999993</v>
      </c>
      <c r="X14" s="256">
        <v>11.1</v>
      </c>
    </row>
    <row r="15" spans="1:24" x14ac:dyDescent="0.3">
      <c r="H15" s="203" t="s">
        <v>232</v>
      </c>
      <c r="I15" s="1" t="s">
        <v>233</v>
      </c>
      <c r="J15" s="255">
        <v>5.2</v>
      </c>
      <c r="K15" s="255">
        <v>7.1</v>
      </c>
      <c r="L15" s="255">
        <v>6.7</v>
      </c>
      <c r="M15" s="255">
        <v>7.2</v>
      </c>
      <c r="N15" s="255">
        <v>5.5</v>
      </c>
      <c r="O15" s="255">
        <v>4.9000000000000004</v>
      </c>
      <c r="P15" s="255">
        <v>6.4</v>
      </c>
      <c r="Q15" s="255">
        <v>9.1999999999999993</v>
      </c>
      <c r="R15" s="255">
        <v>7.3</v>
      </c>
      <c r="S15" s="255">
        <v>11</v>
      </c>
      <c r="T15" s="255">
        <v>12.5</v>
      </c>
      <c r="U15" s="256">
        <v>10.5</v>
      </c>
      <c r="V15" s="256">
        <v>4.5</v>
      </c>
      <c r="W15" s="256">
        <v>1.6</v>
      </c>
      <c r="X15" s="256">
        <v>2.9</v>
      </c>
    </row>
    <row r="16" spans="1:24" x14ac:dyDescent="0.3">
      <c r="H16" s="203"/>
      <c r="I16" s="1"/>
      <c r="J16" s="257"/>
      <c r="K16" s="257"/>
      <c r="L16" s="258"/>
      <c r="M16" s="258"/>
      <c r="N16" s="258"/>
      <c r="O16" s="255"/>
      <c r="P16" s="255"/>
      <c r="Q16" s="255"/>
      <c r="R16" s="255"/>
      <c r="S16" s="255"/>
      <c r="T16" s="255"/>
      <c r="U16" s="255"/>
      <c r="V16" s="255"/>
      <c r="W16" s="255"/>
      <c r="X16" s="255"/>
    </row>
    <row r="17" spans="9:24" x14ac:dyDescent="0.3">
      <c r="I17" s="1"/>
      <c r="J17" s="255"/>
      <c r="K17" s="255"/>
      <c r="L17" s="255"/>
      <c r="M17" s="255"/>
      <c r="N17" s="1"/>
      <c r="O17" s="255"/>
      <c r="P17" s="255"/>
      <c r="Q17" s="255"/>
      <c r="R17" s="255"/>
      <c r="S17" s="255"/>
      <c r="T17" s="255"/>
      <c r="U17" s="255"/>
      <c r="V17" s="255"/>
      <c r="W17" s="255"/>
      <c r="X17" s="255"/>
    </row>
    <row r="18" spans="9:24" x14ac:dyDescent="0.3">
      <c r="J18" s="255"/>
      <c r="K18" s="255"/>
      <c r="L18" s="255"/>
      <c r="M18" s="255"/>
      <c r="N18" s="259"/>
      <c r="O18" s="255"/>
      <c r="P18" s="255"/>
      <c r="Q18" s="255"/>
      <c r="R18" s="255"/>
      <c r="S18" s="255"/>
      <c r="T18" s="255"/>
      <c r="U18" s="255"/>
      <c r="V18" s="255"/>
      <c r="W18" s="255"/>
      <c r="X18" s="255"/>
    </row>
    <row r="19" spans="9:24" x14ac:dyDescent="0.3">
      <c r="J19" s="255"/>
      <c r="K19" s="255"/>
      <c r="L19" s="255"/>
      <c r="M19" s="255"/>
      <c r="N19" s="259"/>
      <c r="O19" s="255"/>
      <c r="P19" s="255"/>
      <c r="Q19" s="255"/>
      <c r="R19" s="255"/>
      <c r="S19" s="255"/>
      <c r="T19" s="255"/>
      <c r="U19" s="255"/>
      <c r="V19" s="255"/>
      <c r="W19" s="255"/>
      <c r="X19" s="255"/>
    </row>
    <row r="20" spans="9:24" x14ac:dyDescent="0.3">
      <c r="J20" s="255"/>
      <c r="K20" s="255"/>
      <c r="L20" s="255"/>
      <c r="M20" s="255"/>
      <c r="N20" s="259"/>
      <c r="O20" s="255"/>
      <c r="P20" s="255"/>
      <c r="Q20" s="255"/>
      <c r="R20" s="255"/>
      <c r="S20" s="255"/>
      <c r="T20" s="255"/>
      <c r="U20" s="255"/>
      <c r="V20" s="255"/>
      <c r="W20" s="255"/>
      <c r="X20" s="255"/>
    </row>
    <row r="21" spans="9:24" x14ac:dyDescent="0.3">
      <c r="J21" s="255"/>
      <c r="K21" s="255"/>
      <c r="L21" s="255"/>
      <c r="M21" s="255"/>
      <c r="N21" s="259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9:24" x14ac:dyDescent="0.3">
      <c r="J22" s="259"/>
      <c r="K22" s="259"/>
      <c r="L22" s="259"/>
      <c r="M22" s="259"/>
      <c r="N22" s="259"/>
      <c r="O22" s="255"/>
      <c r="P22" s="255"/>
      <c r="Q22" s="255"/>
      <c r="R22" s="255"/>
      <c r="S22" s="255"/>
      <c r="T22" s="255"/>
      <c r="U22" s="255"/>
      <c r="V22" s="255"/>
    </row>
  </sheetData>
  <hyperlinks>
    <hyperlink ref="K1" location="Tartalom_Index!A1" display="Vissza a Tartalomra / Return to the Index"/>
    <hyperlink ref="K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3"/>
  <dimension ref="A1:X18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23" width="6.44140625" customWidth="1"/>
  </cols>
  <sheetData>
    <row r="1" spans="1:24" x14ac:dyDescent="0.3">
      <c r="A1" s="6" t="s">
        <v>4</v>
      </c>
      <c r="B1" s="198" t="s">
        <v>222</v>
      </c>
      <c r="J1" s="534" t="s">
        <v>6</v>
      </c>
      <c r="K1" s="535"/>
      <c r="L1" s="535"/>
    </row>
    <row r="2" spans="1:24" x14ac:dyDescent="0.3">
      <c r="A2" s="6" t="s">
        <v>7</v>
      </c>
      <c r="B2" s="253" t="s">
        <v>223</v>
      </c>
    </row>
    <row r="3" spans="1:24" x14ac:dyDescent="0.3">
      <c r="A3" s="127" t="s">
        <v>9</v>
      </c>
      <c r="B3" s="127" t="s">
        <v>10</v>
      </c>
    </row>
    <row r="4" spans="1:24" x14ac:dyDescent="0.3">
      <c r="A4" s="127" t="s">
        <v>11</v>
      </c>
      <c r="B4" s="127" t="s">
        <v>12</v>
      </c>
    </row>
    <row r="5" spans="1:24" x14ac:dyDescent="0.3">
      <c r="A5" s="129" t="s">
        <v>13</v>
      </c>
      <c r="B5" s="101" t="s">
        <v>224</v>
      </c>
    </row>
    <row r="6" spans="1:24" x14ac:dyDescent="0.3">
      <c r="A6" s="129" t="s">
        <v>15</v>
      </c>
      <c r="B6" s="101" t="s">
        <v>225</v>
      </c>
    </row>
    <row r="9" spans="1:24" x14ac:dyDescent="0.3">
      <c r="I9" s="203"/>
      <c r="J9" s="200" t="s">
        <v>29</v>
      </c>
      <c r="K9" s="200" t="s">
        <v>30</v>
      </c>
      <c r="L9" s="200" t="s">
        <v>31</v>
      </c>
      <c r="M9" s="201" t="s">
        <v>32</v>
      </c>
      <c r="N9" s="200" t="s">
        <v>33</v>
      </c>
      <c r="O9" s="200" t="s">
        <v>34</v>
      </c>
      <c r="P9" s="200" t="s">
        <v>35</v>
      </c>
      <c r="Q9" s="201" t="s">
        <v>36</v>
      </c>
      <c r="R9" s="200" t="s">
        <v>37</v>
      </c>
      <c r="S9" s="200" t="s">
        <v>38</v>
      </c>
      <c r="T9" s="200" t="s">
        <v>39</v>
      </c>
      <c r="U9" s="201" t="s">
        <v>40</v>
      </c>
      <c r="V9" s="200" t="s">
        <v>41</v>
      </c>
      <c r="W9" s="200" t="s">
        <v>42</v>
      </c>
      <c r="X9" s="200" t="s">
        <v>43</v>
      </c>
    </row>
    <row r="10" spans="1:24" x14ac:dyDescent="0.3">
      <c r="I10" s="203"/>
      <c r="J10" s="202" t="s">
        <v>44</v>
      </c>
      <c r="K10" s="202" t="s">
        <v>45</v>
      </c>
      <c r="L10" s="202" t="s">
        <v>46</v>
      </c>
      <c r="M10" s="202" t="s">
        <v>111</v>
      </c>
      <c r="N10" s="202" t="s">
        <v>48</v>
      </c>
      <c r="O10" s="202" t="s">
        <v>49</v>
      </c>
      <c r="P10" s="202" t="s">
        <v>50</v>
      </c>
      <c r="Q10" s="202" t="s">
        <v>112</v>
      </c>
      <c r="R10" s="202" t="s">
        <v>52</v>
      </c>
      <c r="S10" s="202" t="s">
        <v>53</v>
      </c>
      <c r="T10" s="202" t="s">
        <v>54</v>
      </c>
      <c r="U10" s="202" t="s">
        <v>113</v>
      </c>
      <c r="V10" s="202" t="s">
        <v>56</v>
      </c>
      <c r="W10" s="202" t="s">
        <v>57</v>
      </c>
      <c r="X10" s="202" t="s">
        <v>114</v>
      </c>
    </row>
    <row r="11" spans="1:24" x14ac:dyDescent="0.3">
      <c r="H11" s="203" t="s">
        <v>226</v>
      </c>
      <c r="I11" s="1" t="s">
        <v>227</v>
      </c>
      <c r="J11" s="206">
        <v>3.7699999999999997E-2</v>
      </c>
      <c r="K11" s="206">
        <v>2.1600000000000001E-2</v>
      </c>
      <c r="L11" s="206">
        <v>5.45E-2</v>
      </c>
      <c r="M11" s="206">
        <v>5.6800000000000003E-2</v>
      </c>
      <c r="N11" s="206">
        <v>8.7099999999999997E-2</v>
      </c>
      <c r="O11" s="206">
        <v>4.8599999999999997E-2</v>
      </c>
      <c r="P11" s="206">
        <v>3.56E-2</v>
      </c>
      <c r="Q11" s="206">
        <v>3.9199999999999999E-2</v>
      </c>
      <c r="R11" s="206">
        <v>6.3E-2</v>
      </c>
      <c r="S11" s="206">
        <v>0.32250000000000001</v>
      </c>
      <c r="T11" s="206">
        <v>0.82369999999999999</v>
      </c>
      <c r="U11" s="206">
        <v>1</v>
      </c>
      <c r="V11" s="209">
        <v>1.1000000000000001E-3</v>
      </c>
      <c r="W11" s="209">
        <v>4.0000000000000002E-4</v>
      </c>
      <c r="X11" s="209">
        <v>4.4600000000000001E-2</v>
      </c>
    </row>
    <row r="12" spans="1:24" x14ac:dyDescent="0.3">
      <c r="H12" s="203" t="s">
        <v>228</v>
      </c>
      <c r="I12" s="1" t="s">
        <v>229</v>
      </c>
      <c r="J12" s="206">
        <v>0.34229999999999999</v>
      </c>
      <c r="K12" s="206">
        <v>0.41089999999999999</v>
      </c>
      <c r="L12" s="206">
        <v>0.48980000000000001</v>
      </c>
      <c r="M12" s="206">
        <v>0.68110000000000004</v>
      </c>
      <c r="N12" s="206">
        <v>0.52959999999999996</v>
      </c>
      <c r="O12" s="206">
        <v>0.37319999999999998</v>
      </c>
      <c r="P12" s="206">
        <v>0.56999999999999995</v>
      </c>
      <c r="Q12" s="206">
        <v>0.69420000000000004</v>
      </c>
      <c r="R12" s="206">
        <v>0.65990000000000004</v>
      </c>
      <c r="S12" s="206">
        <v>0.70699999999999996</v>
      </c>
      <c r="T12" s="206">
        <v>0.82399999999999995</v>
      </c>
      <c r="U12" s="206">
        <v>1</v>
      </c>
      <c r="V12" s="209">
        <v>0.48520000000000002</v>
      </c>
      <c r="W12" s="209">
        <v>0.20649999999999999</v>
      </c>
      <c r="X12" s="209">
        <v>0.31459999999999999</v>
      </c>
    </row>
    <row r="13" spans="1:24" x14ac:dyDescent="0.3">
      <c r="H13" s="203" t="s">
        <v>230</v>
      </c>
      <c r="I13" s="1" t="s">
        <v>231</v>
      </c>
      <c r="J13" s="206">
        <v>0.35020000000000001</v>
      </c>
      <c r="K13" s="206">
        <v>0.48280000000000001</v>
      </c>
      <c r="L13" s="206">
        <v>0.47849999999999998</v>
      </c>
      <c r="M13" s="206">
        <v>0.65090000000000003</v>
      </c>
      <c r="N13" s="206">
        <v>0.76429999999999998</v>
      </c>
      <c r="O13" s="206">
        <v>0.73070000000000002</v>
      </c>
      <c r="P13" s="206">
        <v>0.66759999999999997</v>
      </c>
      <c r="Q13" s="206">
        <v>0.78410000000000002</v>
      </c>
      <c r="R13" s="206">
        <v>0.49559999999999998</v>
      </c>
      <c r="S13" s="206">
        <v>0.625</v>
      </c>
      <c r="T13" s="206">
        <v>0.46450000000000002</v>
      </c>
      <c r="U13" s="206">
        <v>1</v>
      </c>
      <c r="V13" s="209">
        <v>0.34399999999999997</v>
      </c>
      <c r="W13" s="209">
        <v>0.31280000000000002</v>
      </c>
      <c r="X13" s="209">
        <v>0.37869999999999998</v>
      </c>
    </row>
    <row r="14" spans="1:24" x14ac:dyDescent="0.3">
      <c r="H14" s="203" t="s">
        <v>232</v>
      </c>
      <c r="I14" s="1" t="s">
        <v>233</v>
      </c>
      <c r="J14" s="206">
        <v>0.49330000000000002</v>
      </c>
      <c r="K14" s="206">
        <v>0.67510000000000003</v>
      </c>
      <c r="L14" s="206">
        <v>0.63819999999999999</v>
      </c>
      <c r="M14" s="206">
        <v>0.68479999999999996</v>
      </c>
      <c r="N14" s="206">
        <v>0.52259999999999995</v>
      </c>
      <c r="O14" s="206">
        <v>0.46400000000000002</v>
      </c>
      <c r="P14" s="206">
        <v>0.61019999999999996</v>
      </c>
      <c r="Q14" s="206">
        <v>0.87780000000000002</v>
      </c>
      <c r="R14" s="206">
        <v>0.69010000000000005</v>
      </c>
      <c r="S14" s="206">
        <v>1.0464</v>
      </c>
      <c r="T14" s="206">
        <v>1.1876</v>
      </c>
      <c r="U14" s="206">
        <v>1</v>
      </c>
      <c r="V14" s="209">
        <v>0.42720000000000002</v>
      </c>
      <c r="W14" s="209">
        <v>0.1487</v>
      </c>
      <c r="X14" s="209">
        <v>0.2722</v>
      </c>
    </row>
    <row r="15" spans="1:24" x14ac:dyDescent="0.3">
      <c r="I15" s="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</row>
    <row r="16" spans="1:24" x14ac:dyDescent="0.3">
      <c r="H16" s="203"/>
      <c r="I16" s="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</row>
    <row r="17" spans="9:24" x14ac:dyDescent="0.3">
      <c r="I17" s="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</row>
    <row r="18" spans="9:24" x14ac:dyDescent="0.3"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</row>
  </sheetData>
  <mergeCells count="1">
    <mergeCell ref="J1:L1"/>
  </mergeCells>
  <hyperlinks>
    <hyperlink ref="J1" location="Tartalom_Index!A1" display="Vissza a Tartalomra / Return to the Index"/>
    <hyperlink ref="J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4"/>
  <dimension ref="A1:X19"/>
  <sheetViews>
    <sheetView showGridLines="0" zoomScale="120" zoomScaleNormal="120" workbookViewId="0"/>
  </sheetViews>
  <sheetFormatPr defaultRowHeight="14.4" x14ac:dyDescent="0.3"/>
  <cols>
    <col min="7" max="7" width="7.88671875" bestFit="1" customWidth="1"/>
    <col min="8" max="8" width="11.88671875" customWidth="1"/>
    <col min="9" max="10" width="8.33203125" customWidth="1"/>
    <col min="11" max="24" width="7.88671875" bestFit="1" customWidth="1"/>
  </cols>
  <sheetData>
    <row r="1" spans="1:24" x14ac:dyDescent="0.3">
      <c r="A1" s="6" t="s">
        <v>4</v>
      </c>
      <c r="B1" s="198" t="s">
        <v>220</v>
      </c>
      <c r="H1" s="524" t="s">
        <v>6</v>
      </c>
      <c r="I1" s="525"/>
      <c r="J1" s="525"/>
    </row>
    <row r="2" spans="1:24" x14ac:dyDescent="0.3">
      <c r="A2" s="6" t="s">
        <v>7</v>
      </c>
      <c r="B2" s="198" t="s">
        <v>221</v>
      </c>
    </row>
    <row r="3" spans="1:24" x14ac:dyDescent="0.3">
      <c r="A3" s="127" t="s">
        <v>9</v>
      </c>
      <c r="B3" s="127" t="s">
        <v>10</v>
      </c>
    </row>
    <row r="4" spans="1:24" x14ac:dyDescent="0.3">
      <c r="A4" s="127" t="s">
        <v>11</v>
      </c>
      <c r="B4" s="127" t="s">
        <v>12</v>
      </c>
    </row>
    <row r="5" spans="1:24" x14ac:dyDescent="0.3">
      <c r="A5" s="129" t="s">
        <v>13</v>
      </c>
      <c r="B5" s="127" t="s">
        <v>203</v>
      </c>
    </row>
    <row r="6" spans="1:24" x14ac:dyDescent="0.3">
      <c r="A6" s="129" t="s">
        <v>15</v>
      </c>
      <c r="B6" s="127" t="s">
        <v>204</v>
      </c>
    </row>
    <row r="9" spans="1:24" x14ac:dyDescent="0.3">
      <c r="G9" s="1"/>
      <c r="H9" s="1"/>
      <c r="I9" s="1"/>
      <c r="J9" s="1"/>
      <c r="K9" s="1"/>
      <c r="L9" s="1"/>
      <c r="M9" s="1"/>
      <c r="N9" s="1"/>
      <c r="O9" s="1"/>
      <c r="P9" s="1"/>
    </row>
    <row r="10" spans="1:24" x14ac:dyDescent="0.3">
      <c r="G10" s="1"/>
      <c r="H10" s="1"/>
      <c r="I10" s="200">
        <v>43465</v>
      </c>
      <c r="J10" s="200">
        <v>43555</v>
      </c>
      <c r="K10" s="200">
        <v>43646</v>
      </c>
      <c r="L10" s="200">
        <v>43738</v>
      </c>
      <c r="M10" s="200">
        <v>43830</v>
      </c>
      <c r="N10" s="200">
        <v>43921</v>
      </c>
      <c r="O10" s="200">
        <v>44012</v>
      </c>
      <c r="P10" s="200">
        <v>44104</v>
      </c>
      <c r="Q10" s="200">
        <v>44196</v>
      </c>
      <c r="R10" s="200">
        <v>44286</v>
      </c>
      <c r="S10" s="200">
        <v>44377</v>
      </c>
      <c r="T10" s="200">
        <v>44469</v>
      </c>
      <c r="U10" s="200">
        <v>44561</v>
      </c>
      <c r="V10" s="200">
        <v>44651</v>
      </c>
      <c r="W10" s="200">
        <v>44742</v>
      </c>
      <c r="X10" s="200">
        <v>44834</v>
      </c>
    </row>
    <row r="11" spans="1:24" x14ac:dyDescent="0.3">
      <c r="G11" s="203" t="s">
        <v>219</v>
      </c>
      <c r="H11" s="1" t="s">
        <v>208</v>
      </c>
      <c r="I11" s="249">
        <v>36.64</v>
      </c>
      <c r="J11" s="249">
        <v>40.14</v>
      </c>
      <c r="K11" s="249">
        <v>42.22</v>
      </c>
      <c r="L11" s="249">
        <v>46.2</v>
      </c>
      <c r="M11" s="249">
        <v>50.75</v>
      </c>
      <c r="N11" s="250">
        <v>53.83</v>
      </c>
      <c r="O11" s="250">
        <v>57.21</v>
      </c>
      <c r="P11" s="204">
        <v>61.72</v>
      </c>
      <c r="Q11" s="204">
        <v>61.03</v>
      </c>
      <c r="R11" s="250">
        <v>48.75</v>
      </c>
      <c r="S11" s="251">
        <v>53.75</v>
      </c>
      <c r="T11" s="251">
        <v>61.08</v>
      </c>
      <c r="U11" s="251">
        <v>62.61</v>
      </c>
      <c r="V11" s="251">
        <v>64.37</v>
      </c>
      <c r="W11" s="251">
        <v>67.27</v>
      </c>
      <c r="X11" s="251">
        <v>70.099999999999994</v>
      </c>
    </row>
    <row r="12" spans="1:24" x14ac:dyDescent="0.3">
      <c r="G12" s="203" t="s">
        <v>205</v>
      </c>
      <c r="H12" s="1" t="s">
        <v>207</v>
      </c>
      <c r="I12" s="249">
        <v>10.82</v>
      </c>
      <c r="J12" s="249">
        <v>11.85</v>
      </c>
      <c r="K12" s="249">
        <v>10.97</v>
      </c>
      <c r="L12" s="249">
        <v>11.74</v>
      </c>
      <c r="M12" s="250">
        <v>14.03</v>
      </c>
      <c r="N12" s="250">
        <v>14.95</v>
      </c>
      <c r="O12" s="251">
        <v>13.35</v>
      </c>
      <c r="P12" s="204">
        <v>13.46</v>
      </c>
      <c r="Q12" s="204">
        <v>14.22</v>
      </c>
      <c r="R12" s="250">
        <v>15.15</v>
      </c>
      <c r="S12" s="251">
        <v>15.21</v>
      </c>
      <c r="T12" s="251">
        <v>16.010000000000002</v>
      </c>
      <c r="U12" s="251">
        <v>12.6</v>
      </c>
      <c r="V12" s="251">
        <v>13.2</v>
      </c>
      <c r="W12" s="251">
        <v>11.83</v>
      </c>
      <c r="X12" s="251">
        <v>11.97</v>
      </c>
    </row>
    <row r="13" spans="1:24" x14ac:dyDescent="0.3">
      <c r="G13" s="203"/>
      <c r="H13" s="1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</row>
    <row r="14" spans="1:24" x14ac:dyDescent="0.3">
      <c r="G14" s="211"/>
      <c r="H14" s="1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</row>
    <row r="15" spans="1:24" x14ac:dyDescent="0.3">
      <c r="G15" s="203"/>
      <c r="H15" s="1"/>
      <c r="I15" s="1"/>
      <c r="J15" s="1"/>
      <c r="K15" s="1"/>
      <c r="L15" s="1"/>
      <c r="M15" s="1"/>
      <c r="N15" s="1"/>
      <c r="O15" s="1"/>
      <c r="P15" s="1"/>
      <c r="Q15" s="1"/>
      <c r="R15" s="251"/>
      <c r="S15" s="251"/>
      <c r="T15" s="251"/>
      <c r="U15" s="251"/>
      <c r="V15" s="251"/>
      <c r="W15" s="251"/>
      <c r="X15" s="251"/>
    </row>
    <row r="16" spans="1:24" x14ac:dyDescent="0.3">
      <c r="G16" s="203"/>
      <c r="H16" s="1"/>
      <c r="I16" s="252"/>
      <c r="J16" s="252"/>
      <c r="K16" s="247"/>
      <c r="L16" s="247"/>
      <c r="M16" s="247"/>
      <c r="N16" s="247"/>
      <c r="O16" s="248"/>
      <c r="Q16" s="242"/>
      <c r="R16" s="251"/>
      <c r="S16" s="251"/>
      <c r="T16" s="251"/>
      <c r="U16" s="251"/>
      <c r="V16" s="251"/>
      <c r="W16" s="251"/>
      <c r="X16" s="251"/>
    </row>
    <row r="17" spans="8:24" x14ac:dyDescent="0.3">
      <c r="H17" s="1"/>
      <c r="I17" s="1"/>
      <c r="J17" s="244"/>
      <c r="K17" s="244"/>
      <c r="L17" s="244"/>
      <c r="M17" s="1"/>
      <c r="N17" s="1"/>
      <c r="O17" s="213"/>
      <c r="Q17" s="1"/>
      <c r="R17" s="251"/>
      <c r="S17" s="251"/>
      <c r="T17" s="251"/>
      <c r="U17" s="251"/>
      <c r="V17" s="251"/>
      <c r="W17" s="251"/>
      <c r="X17" s="251"/>
    </row>
    <row r="18" spans="8:24" x14ac:dyDescent="0.3">
      <c r="L18" s="214"/>
      <c r="M18" s="214"/>
      <c r="N18" s="214"/>
      <c r="O18" s="214"/>
      <c r="Q18" s="1"/>
      <c r="R18" s="251"/>
      <c r="S18" s="251"/>
      <c r="T18" s="251"/>
      <c r="U18" s="251"/>
      <c r="V18" s="251"/>
      <c r="W18" s="251"/>
      <c r="X18" s="251"/>
    </row>
    <row r="19" spans="8:24" x14ac:dyDescent="0.3">
      <c r="P19" s="1"/>
      <c r="Q19" s="1"/>
      <c r="R19" s="251"/>
      <c r="S19" s="251"/>
      <c r="T19" s="251"/>
      <c r="U19" s="251"/>
      <c r="V19" s="251"/>
      <c r="W19" s="251"/>
      <c r="X19" s="251"/>
    </row>
  </sheetData>
  <mergeCells count="1">
    <mergeCell ref="H1:J1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5"/>
  <dimension ref="A1:AD19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9" width="4.6640625" bestFit="1" customWidth="1"/>
    <col min="20" max="20" width="5.109375" bestFit="1" customWidth="1"/>
    <col min="21" max="21" width="5" bestFit="1" customWidth="1"/>
    <col min="22" max="24" width="4.6640625" bestFit="1" customWidth="1"/>
  </cols>
  <sheetData>
    <row r="1" spans="1:30" x14ac:dyDescent="0.3">
      <c r="A1" s="6" t="s">
        <v>4</v>
      </c>
      <c r="B1" s="198" t="s">
        <v>217</v>
      </c>
      <c r="K1" s="121" t="s">
        <v>6</v>
      </c>
    </row>
    <row r="2" spans="1:30" x14ac:dyDescent="0.3">
      <c r="A2" s="6" t="s">
        <v>7</v>
      </c>
      <c r="B2" s="198" t="s">
        <v>218</v>
      </c>
    </row>
    <row r="3" spans="1:30" x14ac:dyDescent="0.3">
      <c r="A3" s="127" t="s">
        <v>9</v>
      </c>
      <c r="B3" s="127" t="s">
        <v>10</v>
      </c>
    </row>
    <row r="4" spans="1:30" x14ac:dyDescent="0.3">
      <c r="A4" s="127" t="s">
        <v>11</v>
      </c>
      <c r="B4" s="127" t="s">
        <v>12</v>
      </c>
    </row>
    <row r="5" spans="1:30" x14ac:dyDescent="0.3">
      <c r="A5" s="129" t="s">
        <v>13</v>
      </c>
      <c r="B5" s="127" t="s">
        <v>203</v>
      </c>
    </row>
    <row r="6" spans="1:30" x14ac:dyDescent="0.3">
      <c r="A6" s="129" t="s">
        <v>15</v>
      </c>
      <c r="B6" s="127" t="s">
        <v>204</v>
      </c>
    </row>
    <row r="9" spans="1:30" x14ac:dyDescent="0.3">
      <c r="J9" s="200" t="s">
        <v>29</v>
      </c>
      <c r="K9" s="200" t="s">
        <v>30</v>
      </c>
      <c r="L9" s="200" t="s">
        <v>31</v>
      </c>
      <c r="M9" s="201" t="s">
        <v>32</v>
      </c>
      <c r="N9" s="202" t="s">
        <v>33</v>
      </c>
      <c r="O9" s="202" t="s">
        <v>34</v>
      </c>
      <c r="P9" s="202" t="s">
        <v>35</v>
      </c>
      <c r="Q9" s="201" t="s">
        <v>36</v>
      </c>
      <c r="R9" s="202" t="s">
        <v>37</v>
      </c>
      <c r="S9" s="202" t="s">
        <v>38</v>
      </c>
      <c r="T9" s="201" t="s">
        <v>39</v>
      </c>
      <c r="U9" s="201" t="s">
        <v>40</v>
      </c>
      <c r="V9" s="202" t="s">
        <v>41</v>
      </c>
      <c r="W9" s="202" t="s">
        <v>42</v>
      </c>
      <c r="X9" s="202" t="s">
        <v>43</v>
      </c>
    </row>
    <row r="10" spans="1:30" x14ac:dyDescent="0.3">
      <c r="H10" s="1"/>
      <c r="I10" s="1"/>
      <c r="J10" s="202" t="s">
        <v>44</v>
      </c>
      <c r="K10" s="202" t="s">
        <v>45</v>
      </c>
      <c r="L10" s="202" t="s">
        <v>46</v>
      </c>
      <c r="M10" s="202" t="s">
        <v>111</v>
      </c>
      <c r="N10" s="202" t="s">
        <v>48</v>
      </c>
      <c r="O10" s="202" t="s">
        <v>49</v>
      </c>
      <c r="P10" s="202" t="s">
        <v>50</v>
      </c>
      <c r="Q10" s="202" t="s">
        <v>112</v>
      </c>
      <c r="R10" s="202" t="s">
        <v>52</v>
      </c>
      <c r="S10" s="202" t="s">
        <v>53</v>
      </c>
      <c r="T10" s="202" t="s">
        <v>54</v>
      </c>
      <c r="U10" s="202" t="s">
        <v>113</v>
      </c>
      <c r="V10" s="202" t="s">
        <v>56</v>
      </c>
      <c r="W10" s="202" t="s">
        <v>57</v>
      </c>
      <c r="X10" s="202" t="s">
        <v>114</v>
      </c>
    </row>
    <row r="11" spans="1:30" x14ac:dyDescent="0.3">
      <c r="H11" s="203" t="s">
        <v>219</v>
      </c>
      <c r="I11" s="1" t="s">
        <v>208</v>
      </c>
      <c r="J11" s="204">
        <v>6.56</v>
      </c>
      <c r="K11" s="204">
        <v>7.28</v>
      </c>
      <c r="L11" s="204">
        <v>8.84</v>
      </c>
      <c r="M11" s="204">
        <v>12.98</v>
      </c>
      <c r="N11" s="204">
        <v>7.95</v>
      </c>
      <c r="O11" s="204">
        <v>7.14</v>
      </c>
      <c r="P11" s="204">
        <v>11.4</v>
      </c>
      <c r="Q11" s="204">
        <v>13.96</v>
      </c>
      <c r="R11" s="204">
        <v>11.97</v>
      </c>
      <c r="S11" s="205">
        <v>12.69</v>
      </c>
      <c r="T11" s="205">
        <v>16.53</v>
      </c>
      <c r="U11" s="205">
        <v>22.77</v>
      </c>
      <c r="V11" s="205">
        <v>8.57</v>
      </c>
      <c r="W11" s="205">
        <v>7.24</v>
      </c>
      <c r="X11" s="205">
        <v>8.33</v>
      </c>
      <c r="Y11" s="209"/>
      <c r="Z11" s="205"/>
      <c r="AA11" s="205"/>
      <c r="AB11" s="205"/>
      <c r="AC11" s="205"/>
      <c r="AD11" s="205"/>
    </row>
    <row r="12" spans="1:30" x14ac:dyDescent="0.3">
      <c r="H12" s="203" t="s">
        <v>205</v>
      </c>
      <c r="I12" s="1" t="s">
        <v>207</v>
      </c>
      <c r="J12" s="204">
        <v>7.52</v>
      </c>
      <c r="K12" s="204">
        <v>9.66</v>
      </c>
      <c r="L12" s="204">
        <v>11.38</v>
      </c>
      <c r="M12" s="204">
        <v>15.2</v>
      </c>
      <c r="N12" s="204">
        <v>13.84</v>
      </c>
      <c r="O12" s="204">
        <v>8.2100000000000009</v>
      </c>
      <c r="P12" s="204">
        <v>12.06</v>
      </c>
      <c r="Q12" s="204">
        <v>14.6</v>
      </c>
      <c r="R12" s="204">
        <v>15.18</v>
      </c>
      <c r="S12" s="205">
        <v>16.41</v>
      </c>
      <c r="T12" s="205">
        <v>17.39</v>
      </c>
      <c r="U12" s="205">
        <v>18.89</v>
      </c>
      <c r="V12" s="205">
        <v>11.64</v>
      </c>
      <c r="W12" s="205">
        <v>1.37</v>
      </c>
      <c r="X12" s="205">
        <v>4.7699999999999996</v>
      </c>
      <c r="Y12" s="205"/>
      <c r="Z12" s="205"/>
      <c r="AA12" s="205"/>
      <c r="AB12" s="205"/>
      <c r="AC12" s="205"/>
      <c r="AD12" s="205"/>
    </row>
    <row r="13" spans="1:30" x14ac:dyDescent="0.3">
      <c r="H13" s="203"/>
      <c r="I13" s="1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5"/>
      <c r="Z13" s="205"/>
      <c r="AA13" s="205"/>
      <c r="AB13" s="205"/>
      <c r="AC13" s="205"/>
      <c r="AD13" s="205"/>
    </row>
    <row r="14" spans="1:30" x14ac:dyDescent="0.3">
      <c r="H14" s="211"/>
      <c r="I14" s="1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</row>
    <row r="15" spans="1:30" x14ac:dyDescent="0.3">
      <c r="H15" s="203"/>
      <c r="I15" s="1"/>
      <c r="J15" s="204"/>
      <c r="K15" s="204"/>
      <c r="L15" s="204"/>
      <c r="M15" s="204"/>
      <c r="N15" s="204"/>
      <c r="O15" s="204"/>
      <c r="P15" s="205"/>
      <c r="Q15" s="205"/>
      <c r="R15" s="205"/>
      <c r="S15" s="205"/>
      <c r="T15" s="205"/>
      <c r="U15" s="205"/>
      <c r="V15" s="205"/>
      <c r="W15" s="205"/>
      <c r="X15" s="205"/>
      <c r="Y15" s="205"/>
    </row>
    <row r="16" spans="1:30" x14ac:dyDescent="0.3">
      <c r="H16" s="203"/>
      <c r="I16" s="1"/>
      <c r="J16" s="247"/>
      <c r="K16" s="247"/>
      <c r="L16" s="248"/>
      <c r="N16" s="242"/>
    </row>
    <row r="17" spans="9:14" x14ac:dyDescent="0.3">
      <c r="I17" s="1"/>
      <c r="J17" s="1"/>
      <c r="K17" s="1"/>
      <c r="L17" s="213"/>
      <c r="N17" s="1"/>
    </row>
    <row r="18" spans="9:14" x14ac:dyDescent="0.3">
      <c r="J18" s="214"/>
      <c r="K18" s="214"/>
      <c r="L18" s="214"/>
      <c r="N18" s="1"/>
    </row>
    <row r="19" spans="9:14" x14ac:dyDescent="0.3">
      <c r="M19" s="1"/>
      <c r="N19" s="1"/>
    </row>
  </sheetData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6"/>
  <dimension ref="A1:X33"/>
  <sheetViews>
    <sheetView showGridLines="0" zoomScale="120" zoomScaleNormal="120" workbookViewId="0"/>
  </sheetViews>
  <sheetFormatPr defaultRowHeight="14.4" x14ac:dyDescent="0.3"/>
  <cols>
    <col min="8" max="8" width="11.88671875" customWidth="1"/>
    <col min="9" max="9" width="13.44140625" bestFit="1" customWidth="1"/>
    <col min="10" max="10" width="8.33203125" customWidth="1"/>
    <col min="11" max="22" width="5.21875" customWidth="1"/>
    <col min="23" max="24" width="8.33203125" customWidth="1"/>
  </cols>
  <sheetData>
    <row r="1" spans="1:24" x14ac:dyDescent="0.3">
      <c r="A1" s="6" t="s">
        <v>4</v>
      </c>
      <c r="B1" s="198" t="s">
        <v>201</v>
      </c>
      <c r="J1" s="199" t="s">
        <v>6</v>
      </c>
      <c r="K1" s="123"/>
    </row>
    <row r="2" spans="1:24" x14ac:dyDescent="0.3">
      <c r="A2" s="6" t="s">
        <v>7</v>
      </c>
      <c r="B2" s="198" t="s">
        <v>202</v>
      </c>
    </row>
    <row r="3" spans="1:24" x14ac:dyDescent="0.3">
      <c r="A3" s="127" t="s">
        <v>9</v>
      </c>
      <c r="B3" s="127" t="s">
        <v>10</v>
      </c>
    </row>
    <row r="4" spans="1:24" x14ac:dyDescent="0.3">
      <c r="A4" s="127" t="s">
        <v>11</v>
      </c>
      <c r="B4" s="127" t="s">
        <v>12</v>
      </c>
    </row>
    <row r="5" spans="1:24" x14ac:dyDescent="0.3">
      <c r="A5" s="129" t="s">
        <v>13</v>
      </c>
      <c r="B5" s="127" t="s">
        <v>203</v>
      </c>
    </row>
    <row r="6" spans="1:24" x14ac:dyDescent="0.3">
      <c r="A6" s="129" t="s">
        <v>15</v>
      </c>
      <c r="B6" s="127" t="s">
        <v>204</v>
      </c>
    </row>
    <row r="8" spans="1:24" x14ac:dyDescent="0.3">
      <c r="K8" s="536" t="s">
        <v>205</v>
      </c>
      <c r="L8" s="536"/>
      <c r="M8" s="536"/>
      <c r="N8" s="536"/>
      <c r="O8" s="536"/>
      <c r="P8" s="536"/>
      <c r="Q8" s="537" t="s">
        <v>206</v>
      </c>
      <c r="R8" s="537"/>
      <c r="S8" s="537"/>
      <c r="T8" s="537"/>
      <c r="U8" s="537"/>
      <c r="V8" s="537"/>
    </row>
    <row r="9" spans="1:24" x14ac:dyDescent="0.3">
      <c r="K9" s="243" t="s">
        <v>38</v>
      </c>
      <c r="L9" s="243" t="s">
        <v>39</v>
      </c>
      <c r="M9" s="243" t="s">
        <v>40</v>
      </c>
      <c r="N9" s="243" t="s">
        <v>41</v>
      </c>
      <c r="O9" s="243" t="s">
        <v>42</v>
      </c>
      <c r="P9" s="243" t="s">
        <v>43</v>
      </c>
      <c r="Q9" s="243" t="s">
        <v>38</v>
      </c>
      <c r="R9" s="243" t="s">
        <v>39</v>
      </c>
      <c r="S9" s="243" t="s">
        <v>40</v>
      </c>
      <c r="T9" s="243" t="s">
        <v>41</v>
      </c>
      <c r="U9" s="243" t="s">
        <v>42</v>
      </c>
      <c r="V9" s="243" t="s">
        <v>43</v>
      </c>
      <c r="W9" s="202"/>
      <c r="X9" s="201"/>
    </row>
    <row r="10" spans="1:24" x14ac:dyDescent="0.3">
      <c r="H10" s="1"/>
      <c r="J10" s="1"/>
      <c r="K10" s="537" t="s">
        <v>207</v>
      </c>
      <c r="L10" s="537"/>
      <c r="M10" s="537"/>
      <c r="N10" s="537"/>
      <c r="O10" s="537"/>
      <c r="P10" s="537"/>
      <c r="Q10" s="537" t="s">
        <v>208</v>
      </c>
      <c r="R10" s="537"/>
      <c r="S10" s="537"/>
      <c r="T10" s="537"/>
      <c r="U10" s="537"/>
      <c r="V10" s="537"/>
      <c r="W10" s="202"/>
      <c r="X10" s="202"/>
    </row>
    <row r="11" spans="1:24" x14ac:dyDescent="0.3">
      <c r="H11" s="203"/>
      <c r="J11" s="1"/>
      <c r="K11" s="243" t="s">
        <v>53</v>
      </c>
      <c r="L11" s="243" t="s">
        <v>54</v>
      </c>
      <c r="M11" s="243" t="s">
        <v>112</v>
      </c>
      <c r="N11" s="243" t="s">
        <v>56</v>
      </c>
      <c r="O11" s="243" t="s">
        <v>57</v>
      </c>
      <c r="P11" s="243" t="s">
        <v>114</v>
      </c>
      <c r="Q11" s="243" t="s">
        <v>53</v>
      </c>
      <c r="R11" s="243" t="s">
        <v>54</v>
      </c>
      <c r="S11" s="243" t="s">
        <v>112</v>
      </c>
      <c r="T11" s="243" t="s">
        <v>56</v>
      </c>
      <c r="U11" s="243" t="s">
        <v>57</v>
      </c>
      <c r="V11" s="243" t="s">
        <v>114</v>
      </c>
      <c r="W11" s="244"/>
      <c r="X11" s="244"/>
    </row>
    <row r="12" spans="1:24" x14ac:dyDescent="0.3">
      <c r="H12" s="203"/>
      <c r="I12" s="203" t="s">
        <v>209</v>
      </c>
      <c r="J12" s="1" t="s">
        <v>210</v>
      </c>
      <c r="K12" s="245">
        <v>0.59709999999999996</v>
      </c>
      <c r="L12" s="245">
        <v>0.62639999999999996</v>
      </c>
      <c r="M12" s="246">
        <v>0.61990000000000001</v>
      </c>
      <c r="N12" s="245">
        <v>0.59989999999999999</v>
      </c>
      <c r="O12" s="245">
        <v>0.39100000000000001</v>
      </c>
      <c r="P12" s="245">
        <v>0.4733</v>
      </c>
      <c r="Q12" s="209">
        <v>2.2000000000000001E-3</v>
      </c>
      <c r="R12" s="209">
        <v>2.0299999999999999E-2</v>
      </c>
      <c r="S12" s="209">
        <v>4.8899999999999999E-2</v>
      </c>
      <c r="T12" s="209">
        <v>1.9E-3</v>
      </c>
      <c r="U12" s="209">
        <v>1.1599999999999999E-2</v>
      </c>
      <c r="V12" s="209">
        <v>1.2999999999999999E-2</v>
      </c>
      <c r="W12" s="244"/>
      <c r="X12" s="244"/>
    </row>
    <row r="13" spans="1:24" x14ac:dyDescent="0.3">
      <c r="H13" s="203"/>
      <c r="I13" s="203" t="s">
        <v>211</v>
      </c>
      <c r="J13" s="1" t="s">
        <v>212</v>
      </c>
      <c r="K13" s="245">
        <v>0.1951</v>
      </c>
      <c r="L13" s="245">
        <v>0.18590000000000001</v>
      </c>
      <c r="M13" s="246">
        <v>0.1852</v>
      </c>
      <c r="N13" s="245">
        <v>0.16320000000000001</v>
      </c>
      <c r="O13" s="245">
        <v>4.8800000000000003E-2</v>
      </c>
      <c r="P13" s="245">
        <v>0.1411</v>
      </c>
      <c r="Q13" s="209">
        <v>2.5100000000000001E-2</v>
      </c>
      <c r="R13" s="209">
        <v>9.1999999999999998E-3</v>
      </c>
      <c r="S13" s="209">
        <v>1.32E-2</v>
      </c>
      <c r="T13" s="209">
        <v>5.8799999999999998E-2</v>
      </c>
      <c r="U13" s="209">
        <v>7.6E-3</v>
      </c>
      <c r="V13" s="209">
        <v>6.8999999999999999E-3</v>
      </c>
      <c r="W13" s="244"/>
      <c r="X13" s="244"/>
    </row>
    <row r="14" spans="1:24" x14ac:dyDescent="0.3">
      <c r="H14" s="211"/>
      <c r="I14" s="203" t="s">
        <v>213</v>
      </c>
      <c r="J14" s="1" t="s">
        <v>214</v>
      </c>
      <c r="K14" s="245">
        <v>0.1522</v>
      </c>
      <c r="L14" s="245">
        <v>0.1217</v>
      </c>
      <c r="M14" s="246">
        <v>0.12479999999999999</v>
      </c>
      <c r="N14" s="245">
        <v>0.18029999999999999</v>
      </c>
      <c r="O14" s="245">
        <v>0.52</v>
      </c>
      <c r="P14" s="245">
        <v>0.31929999999999997</v>
      </c>
      <c r="Q14" s="209">
        <v>0.90469999999999995</v>
      </c>
      <c r="R14" s="209">
        <v>0.88580000000000003</v>
      </c>
      <c r="S14" s="209">
        <v>0.70250000000000001</v>
      </c>
      <c r="T14" s="209">
        <v>0.81020000000000003</v>
      </c>
      <c r="U14" s="209">
        <v>0.94579999999999997</v>
      </c>
      <c r="V14" s="209">
        <v>0.90080000000000005</v>
      </c>
      <c r="W14" s="244"/>
      <c r="X14" s="244"/>
    </row>
    <row r="15" spans="1:24" x14ac:dyDescent="0.3">
      <c r="H15" s="203"/>
      <c r="I15" s="211" t="s">
        <v>169</v>
      </c>
      <c r="J15" s="1" t="s">
        <v>170</v>
      </c>
      <c r="K15" s="245">
        <v>1.5599999999999999E-2</v>
      </c>
      <c r="L15" s="245">
        <v>1.8800000000000001E-2</v>
      </c>
      <c r="M15" s="246">
        <v>1.55E-2</v>
      </c>
      <c r="N15" s="245">
        <v>1.15E-2</v>
      </c>
      <c r="O15" s="245">
        <v>1.5100000000000001E-2</v>
      </c>
      <c r="P15" s="245">
        <v>8.0000000000000002E-3</v>
      </c>
      <c r="Q15" s="209">
        <v>1.6299999999999999E-2</v>
      </c>
      <c r="R15" s="209">
        <v>1.72E-2</v>
      </c>
      <c r="S15" s="209">
        <v>2.63E-2</v>
      </c>
      <c r="T15" s="209">
        <v>6.83E-2</v>
      </c>
      <c r="U15" s="209">
        <v>3.3099999999999997E-2</v>
      </c>
      <c r="V15" s="209">
        <v>2.69E-2</v>
      </c>
      <c r="W15" s="244"/>
      <c r="X15" s="244"/>
    </row>
    <row r="16" spans="1:24" x14ac:dyDescent="0.3">
      <c r="H16" s="203"/>
      <c r="I16" s="203" t="s">
        <v>171</v>
      </c>
      <c r="J16" s="1" t="s">
        <v>172</v>
      </c>
      <c r="K16" s="245">
        <v>1.6299999999999999E-2</v>
      </c>
      <c r="L16" s="245">
        <v>1.7399999999999999E-2</v>
      </c>
      <c r="M16" s="246">
        <v>1.9900000000000001E-2</v>
      </c>
      <c r="N16" s="245">
        <v>1.46E-2</v>
      </c>
      <c r="O16" s="245">
        <v>4.4999999999999997E-3</v>
      </c>
      <c r="P16" s="245">
        <v>4.1000000000000003E-3</v>
      </c>
      <c r="Q16" s="209">
        <v>8.6E-3</v>
      </c>
      <c r="R16" s="209">
        <v>1.6299999999999999E-2</v>
      </c>
      <c r="S16" s="209">
        <v>2.3800000000000002E-2</v>
      </c>
      <c r="T16" s="209">
        <v>3.5499999999999997E-2</v>
      </c>
      <c r="U16" s="209">
        <v>6.9999999999999999E-4</v>
      </c>
      <c r="V16" s="209">
        <v>2.1899999999999999E-2</v>
      </c>
      <c r="W16" s="244"/>
      <c r="X16" s="244"/>
    </row>
    <row r="17" spans="9:22" x14ac:dyDescent="0.3">
      <c r="I17" s="203" t="s">
        <v>215</v>
      </c>
      <c r="J17" s="1" t="s">
        <v>216</v>
      </c>
      <c r="K17" s="245">
        <v>2.3599999999999999E-2</v>
      </c>
      <c r="L17" s="245">
        <v>2.9700000000000001E-2</v>
      </c>
      <c r="M17" s="246">
        <v>3.4599999999999999E-2</v>
      </c>
      <c r="N17" s="245">
        <v>3.04E-2</v>
      </c>
      <c r="O17" s="245">
        <v>2.07E-2</v>
      </c>
      <c r="P17" s="245">
        <v>5.4199999999999998E-2</v>
      </c>
      <c r="Q17" s="209">
        <v>4.3200000000000002E-2</v>
      </c>
      <c r="R17" s="209">
        <v>5.1200000000000002E-2</v>
      </c>
      <c r="S17" s="209">
        <v>0.18529999999999999</v>
      </c>
      <c r="T17" s="209">
        <v>2.53E-2</v>
      </c>
      <c r="U17" s="209">
        <v>1.1000000000000001E-3</v>
      </c>
      <c r="V17" s="209">
        <v>3.04E-2</v>
      </c>
    </row>
    <row r="18" spans="9:22" x14ac:dyDescent="0.3"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</row>
    <row r="19" spans="9:22" x14ac:dyDescent="0.3"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</row>
    <row r="20" spans="9:22" x14ac:dyDescent="0.3"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</row>
    <row r="21" spans="9:22" x14ac:dyDescent="0.3"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9:22" x14ac:dyDescent="0.3"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</row>
    <row r="23" spans="9:22" x14ac:dyDescent="0.3"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</row>
    <row r="24" spans="9:22" x14ac:dyDescent="0.3">
      <c r="K24" s="1"/>
      <c r="L24" s="1"/>
      <c r="M24" s="1"/>
      <c r="N24" s="1"/>
      <c r="O24" s="1"/>
      <c r="P24" s="1"/>
      <c r="Q24" s="1"/>
      <c r="R24" s="1"/>
      <c r="S24" s="1"/>
    </row>
    <row r="25" spans="9:22" x14ac:dyDescent="0.3">
      <c r="K25" s="1"/>
      <c r="L25" s="1"/>
      <c r="M25" s="1"/>
      <c r="N25" s="1"/>
      <c r="O25" s="1"/>
      <c r="P25" s="1"/>
      <c r="Q25" s="1"/>
      <c r="R25" s="1"/>
      <c r="S25" s="1"/>
    </row>
    <row r="26" spans="9:22" x14ac:dyDescent="0.3">
      <c r="K26" s="1"/>
      <c r="L26" s="1"/>
      <c r="M26" s="1"/>
      <c r="N26" s="1"/>
      <c r="O26" s="1"/>
      <c r="P26" s="1"/>
      <c r="Q26" s="1"/>
      <c r="R26" s="1"/>
      <c r="S26" s="1"/>
    </row>
    <row r="27" spans="9:22" x14ac:dyDescent="0.3">
      <c r="K27" s="1"/>
      <c r="L27" s="1"/>
      <c r="M27" s="1"/>
      <c r="N27" s="1"/>
      <c r="O27" s="1"/>
      <c r="P27" s="1"/>
      <c r="Q27" s="1"/>
      <c r="R27" s="1"/>
      <c r="S27" s="1"/>
    </row>
    <row r="28" spans="9:22" x14ac:dyDescent="0.3">
      <c r="K28" s="1"/>
      <c r="L28" s="1"/>
      <c r="M28" s="1"/>
      <c r="N28" s="1"/>
      <c r="O28" s="1"/>
      <c r="P28" s="1"/>
      <c r="Q28" s="1"/>
      <c r="R28" s="1"/>
      <c r="S28" s="1"/>
    </row>
    <row r="29" spans="9:22" x14ac:dyDescent="0.3">
      <c r="K29" s="1"/>
      <c r="L29" s="1"/>
      <c r="M29" s="1"/>
      <c r="N29" s="1"/>
      <c r="O29" s="1"/>
      <c r="P29" s="1"/>
      <c r="Q29" s="1"/>
      <c r="R29" s="1"/>
      <c r="S29" s="1"/>
    </row>
    <row r="30" spans="9:22" x14ac:dyDescent="0.3">
      <c r="K30" s="1"/>
      <c r="L30" s="1"/>
      <c r="M30" s="1"/>
      <c r="N30" s="1"/>
      <c r="O30" s="1"/>
      <c r="P30" s="1"/>
      <c r="Q30" s="1"/>
      <c r="R30" s="1"/>
      <c r="S30" s="1"/>
    </row>
    <row r="31" spans="9:22" x14ac:dyDescent="0.3">
      <c r="K31" s="1"/>
      <c r="L31" s="1"/>
      <c r="M31" s="1"/>
      <c r="N31" s="1"/>
      <c r="O31" s="1"/>
      <c r="P31" s="1"/>
      <c r="Q31" s="1"/>
      <c r="R31" s="1"/>
      <c r="S31" s="1"/>
    </row>
    <row r="32" spans="9:22" x14ac:dyDescent="0.3">
      <c r="K32" s="1"/>
      <c r="L32" s="1"/>
      <c r="M32" s="1"/>
      <c r="N32" s="1"/>
      <c r="O32" s="1"/>
      <c r="P32" s="1"/>
      <c r="Q32" s="1"/>
      <c r="R32" s="1"/>
      <c r="S32" s="1"/>
    </row>
    <row r="33" spans="11:19" x14ac:dyDescent="0.3">
      <c r="K33" s="1"/>
      <c r="L33" s="1"/>
      <c r="M33" s="1"/>
      <c r="N33" s="1"/>
      <c r="O33" s="1"/>
      <c r="P33" s="1"/>
      <c r="Q33" s="1"/>
      <c r="R33" s="1"/>
      <c r="S33" s="1"/>
    </row>
  </sheetData>
  <mergeCells count="4">
    <mergeCell ref="K8:P8"/>
    <mergeCell ref="Q8:V8"/>
    <mergeCell ref="K10:P10"/>
    <mergeCell ref="Q10:V10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7"/>
  <dimension ref="A1:Y20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1" width="7.5546875" customWidth="1"/>
    <col min="12" max="20" width="4.6640625" bestFit="1" customWidth="1"/>
    <col min="21" max="21" width="5.109375" bestFit="1" customWidth="1"/>
    <col min="22" max="24" width="4.6640625" bestFit="1" customWidth="1"/>
  </cols>
  <sheetData>
    <row r="1" spans="1:25" x14ac:dyDescent="0.3">
      <c r="A1" s="6" t="s">
        <v>4</v>
      </c>
      <c r="B1" s="198" t="s">
        <v>195</v>
      </c>
      <c r="I1" s="199" t="s">
        <v>6</v>
      </c>
    </row>
    <row r="2" spans="1:25" x14ac:dyDescent="0.3">
      <c r="A2" s="6" t="s">
        <v>7</v>
      </c>
      <c r="B2" s="198" t="s">
        <v>196</v>
      </c>
    </row>
    <row r="3" spans="1:25" x14ac:dyDescent="0.3">
      <c r="A3" s="127" t="s">
        <v>9</v>
      </c>
      <c r="B3" s="127" t="s">
        <v>10</v>
      </c>
    </row>
    <row r="4" spans="1:25" x14ac:dyDescent="0.3">
      <c r="A4" s="127" t="s">
        <v>11</v>
      </c>
      <c r="B4" s="127" t="s">
        <v>12</v>
      </c>
    </row>
    <row r="5" spans="1:25" x14ac:dyDescent="0.3">
      <c r="A5" s="129" t="s">
        <v>13</v>
      </c>
      <c r="B5" s="127"/>
    </row>
    <row r="6" spans="1:25" x14ac:dyDescent="0.3">
      <c r="A6" s="129" t="s">
        <v>15</v>
      </c>
      <c r="B6" s="127"/>
    </row>
    <row r="9" spans="1:25" x14ac:dyDescent="0.3">
      <c r="J9" s="200" t="s">
        <v>29</v>
      </c>
      <c r="K9" s="200" t="s">
        <v>30</v>
      </c>
      <c r="L9" s="200" t="s">
        <v>31</v>
      </c>
      <c r="M9" s="201" t="s">
        <v>32</v>
      </c>
      <c r="N9" s="202" t="s">
        <v>33</v>
      </c>
      <c r="O9" s="202" t="s">
        <v>34</v>
      </c>
      <c r="P9" s="202" t="s">
        <v>35</v>
      </c>
      <c r="Q9" s="201" t="s">
        <v>36</v>
      </c>
      <c r="R9" s="201" t="s">
        <v>37</v>
      </c>
      <c r="S9" s="202" t="s">
        <v>38</v>
      </c>
      <c r="T9" s="202" t="s">
        <v>39</v>
      </c>
      <c r="U9" s="201" t="s">
        <v>40</v>
      </c>
      <c r="V9" s="201" t="s">
        <v>41</v>
      </c>
      <c r="W9" s="202" t="s">
        <v>42</v>
      </c>
      <c r="X9" s="202" t="s">
        <v>43</v>
      </c>
    </row>
    <row r="10" spans="1:25" x14ac:dyDescent="0.3">
      <c r="H10" s="1"/>
      <c r="I10" s="1"/>
      <c r="J10" s="202" t="s">
        <v>44</v>
      </c>
      <c r="K10" s="202" t="s">
        <v>45</v>
      </c>
      <c r="L10" s="202" t="s">
        <v>46</v>
      </c>
      <c r="M10" s="202" t="s">
        <v>111</v>
      </c>
      <c r="N10" s="202" t="s">
        <v>48</v>
      </c>
      <c r="O10" s="202" t="s">
        <v>49</v>
      </c>
      <c r="P10" s="202" t="s">
        <v>50</v>
      </c>
      <c r="Q10" s="202" t="s">
        <v>112</v>
      </c>
      <c r="R10" s="201" t="s">
        <v>52</v>
      </c>
      <c r="S10" s="202" t="s">
        <v>53</v>
      </c>
      <c r="T10" s="202" t="s">
        <v>54</v>
      </c>
      <c r="U10" s="202" t="s">
        <v>113</v>
      </c>
      <c r="V10" s="201" t="s">
        <v>56</v>
      </c>
      <c r="W10" s="202" t="s">
        <v>57</v>
      </c>
      <c r="X10" s="202" t="s">
        <v>114</v>
      </c>
    </row>
    <row r="11" spans="1:25" x14ac:dyDescent="0.3">
      <c r="H11" s="203" t="s">
        <v>197</v>
      </c>
      <c r="I11" s="1" t="s">
        <v>198</v>
      </c>
      <c r="J11" s="204">
        <v>10.08</v>
      </c>
      <c r="K11" s="204">
        <v>13.89</v>
      </c>
      <c r="L11" s="204">
        <v>13.77</v>
      </c>
      <c r="M11" s="204">
        <v>18.73</v>
      </c>
      <c r="N11" s="204">
        <v>21.99</v>
      </c>
      <c r="O11" s="204">
        <v>21.03</v>
      </c>
      <c r="P11" s="204">
        <v>19.21</v>
      </c>
      <c r="Q11" s="204">
        <v>22.56</v>
      </c>
      <c r="R11" s="204">
        <v>14.26</v>
      </c>
      <c r="S11" s="205">
        <v>17.989999999999998</v>
      </c>
      <c r="T11" s="205">
        <v>13.35</v>
      </c>
      <c r="U11" s="205">
        <v>29.38</v>
      </c>
      <c r="V11" s="205">
        <v>10.11</v>
      </c>
      <c r="W11" s="205">
        <v>9.19</v>
      </c>
      <c r="X11" s="205">
        <v>11.12</v>
      </c>
    </row>
    <row r="12" spans="1:25" x14ac:dyDescent="0.3">
      <c r="H12" s="203" t="s">
        <v>199</v>
      </c>
      <c r="I12" s="1" t="s">
        <v>200</v>
      </c>
      <c r="J12" s="204">
        <v>7.04</v>
      </c>
      <c r="K12" s="204">
        <v>7.67</v>
      </c>
      <c r="L12" s="204">
        <v>8.6300000000000008</v>
      </c>
      <c r="M12" s="204">
        <v>8.0299999999999994</v>
      </c>
      <c r="N12" s="204">
        <v>16.260000000000002</v>
      </c>
      <c r="O12" s="204">
        <v>15.83</v>
      </c>
      <c r="P12" s="204">
        <v>6.96</v>
      </c>
      <c r="Q12" s="204">
        <v>6.67</v>
      </c>
      <c r="R12" s="204">
        <v>6.42</v>
      </c>
      <c r="S12" s="205">
        <v>7.15</v>
      </c>
      <c r="T12" s="205">
        <v>6.97</v>
      </c>
      <c r="U12" s="205">
        <v>63.8</v>
      </c>
      <c r="V12" s="205">
        <v>3.28</v>
      </c>
      <c r="W12" s="205">
        <v>1.87</v>
      </c>
      <c r="X12" s="205">
        <v>4.6100000000000003</v>
      </c>
    </row>
    <row r="13" spans="1:25" x14ac:dyDescent="0.3">
      <c r="H13" s="203"/>
      <c r="I13" s="1"/>
      <c r="J13" s="204"/>
      <c r="K13" s="204"/>
      <c r="L13" s="204"/>
      <c r="M13" s="204"/>
      <c r="N13" s="204"/>
      <c r="O13" s="204"/>
      <c r="P13" s="204"/>
      <c r="Q13" s="204"/>
      <c r="R13" s="204"/>
      <c r="S13" s="205"/>
      <c r="T13" s="205"/>
      <c r="U13" s="205"/>
      <c r="V13" s="205"/>
      <c r="W13" s="205"/>
      <c r="X13" s="205"/>
      <c r="Y13" s="205"/>
    </row>
    <row r="14" spans="1:25" x14ac:dyDescent="0.3">
      <c r="H14" s="211"/>
      <c r="I14" s="1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5"/>
      <c r="U14" s="205"/>
      <c r="V14" s="205"/>
      <c r="W14" s="205"/>
      <c r="X14" s="205"/>
      <c r="Y14" s="205"/>
    </row>
    <row r="15" spans="1:25" x14ac:dyDescent="0.3">
      <c r="H15" s="203"/>
      <c r="I15" s="1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5"/>
      <c r="Y15" s="205"/>
    </row>
    <row r="16" spans="1:25" x14ac:dyDescent="0.3">
      <c r="H16" s="203"/>
      <c r="I16" s="1"/>
      <c r="J16" s="204"/>
      <c r="K16" s="204"/>
      <c r="L16" s="204"/>
      <c r="M16" s="204"/>
      <c r="N16" s="204"/>
      <c r="O16" s="204"/>
      <c r="P16" s="204"/>
      <c r="Q16" s="204"/>
      <c r="R16" s="204"/>
      <c r="S16" s="205"/>
      <c r="T16" s="205"/>
      <c r="U16" s="205"/>
      <c r="V16" s="205"/>
      <c r="W16" s="205"/>
      <c r="X16" s="205"/>
      <c r="Y16" s="205"/>
    </row>
    <row r="17" spans="9:25" x14ac:dyDescent="0.3">
      <c r="I17" s="1"/>
      <c r="J17" s="204"/>
      <c r="K17" s="204"/>
      <c r="L17" s="204"/>
      <c r="M17" s="204"/>
      <c r="N17" s="204"/>
      <c r="O17" s="204"/>
      <c r="P17" s="204"/>
      <c r="Q17" s="204"/>
      <c r="R17" s="204"/>
      <c r="S17" s="205"/>
      <c r="T17" s="205"/>
      <c r="U17" s="205"/>
      <c r="V17" s="205"/>
      <c r="W17" s="205"/>
      <c r="X17" s="205"/>
      <c r="Y17" s="205"/>
    </row>
    <row r="18" spans="9:25" x14ac:dyDescent="0.3">
      <c r="J18" s="204"/>
      <c r="K18" s="204"/>
      <c r="L18" s="204"/>
      <c r="M18" s="204"/>
      <c r="N18" s="204"/>
      <c r="O18" s="204"/>
      <c r="P18" s="204"/>
      <c r="Q18" s="204"/>
      <c r="R18" s="204"/>
    </row>
    <row r="19" spans="9:25" x14ac:dyDescent="0.3">
      <c r="J19" s="204"/>
      <c r="K19" s="204"/>
      <c r="L19" s="204"/>
      <c r="M19" s="204"/>
      <c r="N19" s="204"/>
      <c r="O19" s="204"/>
      <c r="P19" s="204"/>
      <c r="Q19" s="204"/>
      <c r="R19" s="204"/>
    </row>
    <row r="20" spans="9:25" x14ac:dyDescent="0.3">
      <c r="J20" s="204"/>
      <c r="K20" s="204"/>
      <c r="L20" s="204"/>
      <c r="M20" s="204"/>
      <c r="N20" s="204"/>
      <c r="O20" s="204"/>
      <c r="P20" s="204"/>
      <c r="Q20" s="204"/>
      <c r="R20" s="204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8"/>
  <dimension ref="A1:Y39"/>
  <sheetViews>
    <sheetView showGridLines="0" zoomScale="120" zoomScaleNormal="120" workbookViewId="0"/>
  </sheetViews>
  <sheetFormatPr defaultRowHeight="14.4" x14ac:dyDescent="0.3"/>
  <cols>
    <col min="8" max="8" width="15" style="1" customWidth="1"/>
    <col min="9" max="9" width="18.6640625" style="1" customWidth="1"/>
    <col min="10" max="10" width="7.6640625" style="1" customWidth="1"/>
    <col min="11" max="15" width="5.109375" style="1" bestFit="1" customWidth="1"/>
    <col min="16" max="17" width="5.88671875" style="1" bestFit="1" customWidth="1"/>
    <col min="18" max="19" width="5.109375" style="1" bestFit="1" customWidth="1"/>
    <col min="20" max="21" width="11.6640625" style="1" bestFit="1" customWidth="1"/>
    <col min="22" max="23" width="9" style="1" bestFit="1" customWidth="1"/>
    <col min="24" max="25" width="8.88671875" style="1"/>
  </cols>
  <sheetData>
    <row r="1" spans="1:19" x14ac:dyDescent="0.3">
      <c r="A1" s="6" t="s">
        <v>4</v>
      </c>
      <c r="B1" s="198" t="s">
        <v>179</v>
      </c>
      <c r="I1" s="238" t="s">
        <v>6</v>
      </c>
    </row>
    <row r="2" spans="1:19" x14ac:dyDescent="0.3">
      <c r="A2" s="6" t="s">
        <v>7</v>
      </c>
      <c r="B2" s="239" t="s">
        <v>180</v>
      </c>
    </row>
    <row r="3" spans="1:19" x14ac:dyDescent="0.3">
      <c r="A3" s="127" t="s">
        <v>9</v>
      </c>
      <c r="B3" s="127" t="s">
        <v>10</v>
      </c>
    </row>
    <row r="4" spans="1:19" x14ac:dyDescent="0.3">
      <c r="A4" s="127" t="s">
        <v>11</v>
      </c>
      <c r="B4" s="127" t="s">
        <v>12</v>
      </c>
    </row>
    <row r="5" spans="1:19" x14ac:dyDescent="0.3">
      <c r="A5" s="129" t="s">
        <v>13</v>
      </c>
      <c r="B5" s="127"/>
    </row>
    <row r="6" spans="1:19" x14ac:dyDescent="0.3">
      <c r="A6" s="129" t="s">
        <v>15</v>
      </c>
      <c r="B6" s="101"/>
    </row>
    <row r="8" spans="1:19" x14ac:dyDescent="0.3">
      <c r="J8" s="240" t="s">
        <v>34</v>
      </c>
      <c r="K8" s="240" t="s">
        <v>35</v>
      </c>
      <c r="L8" s="240" t="s">
        <v>36</v>
      </c>
      <c r="M8" s="240" t="s">
        <v>37</v>
      </c>
      <c r="N8" s="240" t="s">
        <v>38</v>
      </c>
      <c r="O8" s="240" t="s">
        <v>39</v>
      </c>
      <c r="P8" s="240" t="s">
        <v>40</v>
      </c>
      <c r="Q8" s="240" t="s">
        <v>41</v>
      </c>
      <c r="R8" s="240" t="s">
        <v>42</v>
      </c>
      <c r="S8" s="240" t="s">
        <v>43</v>
      </c>
    </row>
    <row r="9" spans="1:19" x14ac:dyDescent="0.3">
      <c r="J9" s="240" t="s">
        <v>49</v>
      </c>
      <c r="K9" s="240" t="s">
        <v>50</v>
      </c>
      <c r="L9" s="240" t="s">
        <v>112</v>
      </c>
      <c r="M9" s="240" t="s">
        <v>52</v>
      </c>
      <c r="N9" s="240" t="s">
        <v>53</v>
      </c>
      <c r="O9" s="240" t="s">
        <v>54</v>
      </c>
      <c r="P9" s="240" t="s">
        <v>113</v>
      </c>
      <c r="Q9" s="240" t="s">
        <v>56</v>
      </c>
      <c r="R9" s="240" t="s">
        <v>57</v>
      </c>
      <c r="S9" s="240" t="s">
        <v>114</v>
      </c>
    </row>
    <row r="10" spans="1:19" x14ac:dyDescent="0.3">
      <c r="G10" s="242" t="s">
        <v>181</v>
      </c>
      <c r="H10" s="242" t="s">
        <v>182</v>
      </c>
      <c r="J10" s="204">
        <v>0.28999999999999998</v>
      </c>
      <c r="K10" s="204">
        <v>0.49</v>
      </c>
      <c r="L10" s="204">
        <v>0.54</v>
      </c>
      <c r="M10" s="204">
        <v>0.26</v>
      </c>
      <c r="N10" s="204">
        <v>0.74</v>
      </c>
      <c r="O10" s="204">
        <v>0.7</v>
      </c>
      <c r="P10" s="204">
        <v>0.59</v>
      </c>
      <c r="Q10" s="204">
        <v>0.35</v>
      </c>
      <c r="R10" s="204">
        <v>0.02</v>
      </c>
      <c r="S10" s="204">
        <v>0.03</v>
      </c>
    </row>
    <row r="11" spans="1:19" x14ac:dyDescent="0.3">
      <c r="G11" s="242" t="s">
        <v>183</v>
      </c>
      <c r="H11" s="242" t="s">
        <v>184</v>
      </c>
      <c r="J11" s="204">
        <v>1.93</v>
      </c>
      <c r="K11" s="204">
        <v>1.96</v>
      </c>
      <c r="L11" s="204">
        <v>1.58</v>
      </c>
      <c r="M11" s="204">
        <v>2.59</v>
      </c>
      <c r="N11" s="204">
        <v>3.68</v>
      </c>
      <c r="O11" s="204">
        <v>4.72</v>
      </c>
      <c r="P11" s="204">
        <v>2.74</v>
      </c>
      <c r="Q11" s="204">
        <v>1.36</v>
      </c>
      <c r="R11" s="204">
        <v>0.86</v>
      </c>
      <c r="S11" s="204">
        <v>0.83</v>
      </c>
    </row>
    <row r="12" spans="1:19" x14ac:dyDescent="0.3">
      <c r="G12" s="242" t="s">
        <v>185</v>
      </c>
      <c r="H12" s="242" t="s">
        <v>186</v>
      </c>
      <c r="J12" s="204">
        <v>0.1</v>
      </c>
      <c r="K12" s="204">
        <v>0.19</v>
      </c>
      <c r="L12" s="204">
        <v>0.65</v>
      </c>
      <c r="M12" s="204">
        <v>0.46</v>
      </c>
      <c r="N12" s="204">
        <v>0.32</v>
      </c>
      <c r="O12" s="204">
        <v>0.43</v>
      </c>
      <c r="P12" s="204">
        <v>0.42</v>
      </c>
      <c r="Q12" s="204">
        <v>0.14000000000000001</v>
      </c>
      <c r="R12" s="204">
        <v>0.06</v>
      </c>
      <c r="S12" s="204">
        <v>0.06</v>
      </c>
    </row>
    <row r="13" spans="1:19" x14ac:dyDescent="0.3">
      <c r="G13" s="242" t="s">
        <v>187</v>
      </c>
      <c r="H13" s="242" t="s">
        <v>188</v>
      </c>
      <c r="J13" s="204">
        <v>1.28</v>
      </c>
      <c r="K13" s="204">
        <v>1.91</v>
      </c>
      <c r="L13" s="204">
        <v>2.3199999999999998</v>
      </c>
      <c r="M13" s="204">
        <v>2.11</v>
      </c>
      <c r="N13" s="204">
        <v>2.94</v>
      </c>
      <c r="O13" s="204">
        <v>3.24</v>
      </c>
      <c r="P13" s="204">
        <v>4.24</v>
      </c>
      <c r="Q13" s="204">
        <v>1.31</v>
      </c>
      <c r="R13" s="204">
        <v>0.32</v>
      </c>
      <c r="S13" s="204">
        <v>0.88</v>
      </c>
    </row>
    <row r="14" spans="1:19" x14ac:dyDescent="0.3">
      <c r="G14" s="242" t="s">
        <v>189</v>
      </c>
      <c r="H14" s="242" t="s">
        <v>190</v>
      </c>
      <c r="J14" s="204">
        <v>1.1000000000000001</v>
      </c>
      <c r="K14" s="204">
        <v>2.1</v>
      </c>
      <c r="L14" s="204">
        <v>2.06</v>
      </c>
      <c r="M14" s="204">
        <v>1.55</v>
      </c>
      <c r="N14" s="204">
        <v>2.87</v>
      </c>
      <c r="O14" s="204">
        <v>2.46</v>
      </c>
      <c r="P14" s="204">
        <v>1.76</v>
      </c>
      <c r="Q14" s="204">
        <v>1.1599999999999999</v>
      </c>
      <c r="R14" s="204">
        <v>0.3</v>
      </c>
      <c r="S14" s="204">
        <v>1.05</v>
      </c>
    </row>
    <row r="15" spans="1:19" x14ac:dyDescent="0.3">
      <c r="G15" s="242" t="s">
        <v>191</v>
      </c>
      <c r="H15" s="242" t="s">
        <v>192</v>
      </c>
      <c r="J15" s="204">
        <v>0.18</v>
      </c>
      <c r="K15" s="204">
        <v>0.41</v>
      </c>
      <c r="L15" s="204">
        <v>2.02</v>
      </c>
      <c r="M15" s="204">
        <v>0.26</v>
      </c>
      <c r="N15" s="204">
        <v>0.42</v>
      </c>
      <c r="O15" s="204">
        <v>0.73</v>
      </c>
      <c r="P15" s="204">
        <v>0.56999999999999995</v>
      </c>
      <c r="Q15" s="204">
        <v>0.18</v>
      </c>
      <c r="R15" s="204">
        <v>0</v>
      </c>
      <c r="S15" s="204">
        <v>0.02</v>
      </c>
    </row>
    <row r="16" spans="1:19" x14ac:dyDescent="0.3">
      <c r="G16" s="242" t="s">
        <v>193</v>
      </c>
      <c r="H16" s="242" t="s">
        <v>194</v>
      </c>
      <c r="J16" s="204">
        <v>0.33</v>
      </c>
      <c r="K16" s="204">
        <v>0.56000000000000005</v>
      </c>
      <c r="L16" s="204">
        <v>0.26</v>
      </c>
      <c r="M16" s="204">
        <v>0.03</v>
      </c>
      <c r="N16" s="204">
        <v>0.05</v>
      </c>
      <c r="O16" s="204">
        <v>0.21</v>
      </c>
      <c r="P16" s="204">
        <v>0.21</v>
      </c>
      <c r="Q16" s="204">
        <v>0.01</v>
      </c>
      <c r="R16" s="204">
        <v>0</v>
      </c>
      <c r="S16" s="204">
        <v>0</v>
      </c>
    </row>
    <row r="17" spans="10:19" x14ac:dyDescent="0.3"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0:19" x14ac:dyDescent="0.3"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0:19" x14ac:dyDescent="0.3">
      <c r="J19" s="204"/>
      <c r="K19" s="204"/>
      <c r="L19" s="204"/>
      <c r="M19" s="204"/>
      <c r="N19" s="204"/>
      <c r="O19" s="204"/>
      <c r="P19" s="204"/>
      <c r="Q19" s="204"/>
      <c r="R19" s="204"/>
      <c r="S19" s="204"/>
    </row>
    <row r="20" spans="10:19" x14ac:dyDescent="0.3">
      <c r="J20" s="204"/>
      <c r="K20" s="204"/>
      <c r="L20" s="204"/>
      <c r="M20" s="204"/>
      <c r="N20" s="204"/>
      <c r="O20" s="204"/>
      <c r="P20" s="204"/>
      <c r="Q20" s="204"/>
      <c r="R20" s="204"/>
      <c r="S20" s="204"/>
    </row>
    <row r="21" spans="10:19" x14ac:dyDescent="0.3">
      <c r="J21" s="204"/>
      <c r="K21" s="204"/>
      <c r="L21" s="204"/>
      <c r="M21" s="204"/>
      <c r="N21" s="204"/>
      <c r="O21" s="204"/>
      <c r="P21" s="204"/>
      <c r="Q21" s="204"/>
      <c r="R21" s="204"/>
      <c r="S21" s="204"/>
    </row>
    <row r="22" spans="10:19" x14ac:dyDescent="0.3">
      <c r="J22" s="204"/>
      <c r="K22" s="204"/>
      <c r="L22" s="204"/>
      <c r="M22" s="204"/>
      <c r="N22" s="204"/>
      <c r="O22" s="204"/>
      <c r="P22" s="204"/>
      <c r="Q22" s="204"/>
      <c r="R22" s="204"/>
      <c r="S22" s="204"/>
    </row>
    <row r="23" spans="10:19" x14ac:dyDescent="0.3">
      <c r="J23" s="204"/>
      <c r="K23" s="204"/>
      <c r="L23" s="204"/>
      <c r="M23" s="204"/>
      <c r="N23" s="204"/>
      <c r="O23" s="204"/>
      <c r="P23" s="204"/>
      <c r="Q23" s="204"/>
      <c r="R23" s="204"/>
      <c r="S23" s="204"/>
    </row>
    <row r="24" spans="10:19" x14ac:dyDescent="0.3">
      <c r="J24" s="204"/>
    </row>
    <row r="33" spans="19:19" x14ac:dyDescent="0.3">
      <c r="S33" s="206"/>
    </row>
    <row r="34" spans="19:19" x14ac:dyDescent="0.3">
      <c r="S34" s="206"/>
    </row>
    <row r="35" spans="19:19" x14ac:dyDescent="0.3">
      <c r="S35" s="206"/>
    </row>
    <row r="36" spans="19:19" x14ac:dyDescent="0.3">
      <c r="S36" s="206"/>
    </row>
    <row r="37" spans="19:19" x14ac:dyDescent="0.3">
      <c r="S37" s="206"/>
    </row>
    <row r="38" spans="19:19" x14ac:dyDescent="0.3">
      <c r="S38" s="206"/>
    </row>
    <row r="39" spans="19:19" x14ac:dyDescent="0.3">
      <c r="S39" s="206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9"/>
  <dimension ref="A1:Y20"/>
  <sheetViews>
    <sheetView showGridLines="0" zoomScale="120" zoomScaleNormal="120" workbookViewId="0"/>
  </sheetViews>
  <sheetFormatPr defaultRowHeight="14.4" x14ac:dyDescent="0.3"/>
  <cols>
    <col min="8" max="8" width="13.109375" style="1" bestFit="1" customWidth="1"/>
    <col min="9" max="9" width="11.6640625" style="1" customWidth="1"/>
    <col min="10" max="19" width="4.6640625" style="1" bestFit="1" customWidth="1"/>
    <col min="20" max="21" width="11.6640625" style="1" bestFit="1" customWidth="1"/>
    <col min="22" max="23" width="9" style="1" bestFit="1" customWidth="1"/>
    <col min="24" max="25" width="8.88671875" style="1"/>
  </cols>
  <sheetData>
    <row r="1" spans="1:23" x14ac:dyDescent="0.3">
      <c r="A1" s="6" t="s">
        <v>4</v>
      </c>
      <c r="B1" s="198" t="s">
        <v>165</v>
      </c>
      <c r="I1" s="238" t="s">
        <v>6</v>
      </c>
    </row>
    <row r="2" spans="1:23" x14ac:dyDescent="0.3">
      <c r="A2" s="6" t="s">
        <v>7</v>
      </c>
      <c r="B2" s="239" t="s">
        <v>166</v>
      </c>
    </row>
    <row r="3" spans="1:23" x14ac:dyDescent="0.3">
      <c r="A3" s="127" t="s">
        <v>9</v>
      </c>
      <c r="B3" s="127" t="s">
        <v>10</v>
      </c>
    </row>
    <row r="4" spans="1:23" x14ac:dyDescent="0.3">
      <c r="A4" s="127" t="s">
        <v>11</v>
      </c>
      <c r="B4" s="127" t="s">
        <v>12</v>
      </c>
    </row>
    <row r="5" spans="1:23" x14ac:dyDescent="0.3">
      <c r="A5" s="129" t="s">
        <v>13</v>
      </c>
      <c r="B5" s="127"/>
    </row>
    <row r="6" spans="1:23" x14ac:dyDescent="0.3">
      <c r="A6" s="129" t="s">
        <v>15</v>
      </c>
      <c r="B6" s="101"/>
    </row>
    <row r="7" spans="1:23" x14ac:dyDescent="0.3">
      <c r="J7" s="240" t="s">
        <v>34</v>
      </c>
      <c r="K7" s="240" t="s">
        <v>35</v>
      </c>
      <c r="L7" s="240" t="s">
        <v>36</v>
      </c>
      <c r="M7" s="240" t="s">
        <v>37</v>
      </c>
      <c r="N7" s="240" t="s">
        <v>38</v>
      </c>
      <c r="O7" s="240" t="s">
        <v>39</v>
      </c>
      <c r="P7" s="240" t="s">
        <v>40</v>
      </c>
      <c r="Q7" s="240" t="s">
        <v>41</v>
      </c>
      <c r="R7" s="240" t="s">
        <v>42</v>
      </c>
      <c r="S7" s="240" t="s">
        <v>43</v>
      </c>
    </row>
    <row r="8" spans="1:23" x14ac:dyDescent="0.3">
      <c r="J8" s="240" t="s">
        <v>49</v>
      </c>
      <c r="K8" s="240" t="s">
        <v>50</v>
      </c>
      <c r="L8" s="240" t="s">
        <v>112</v>
      </c>
      <c r="M8" s="240" t="s">
        <v>52</v>
      </c>
      <c r="N8" s="240" t="s">
        <v>53</v>
      </c>
      <c r="O8" s="240" t="s">
        <v>54</v>
      </c>
      <c r="P8" s="240" t="s">
        <v>113</v>
      </c>
      <c r="Q8" s="240" t="s">
        <v>56</v>
      </c>
      <c r="R8" s="240" t="s">
        <v>57</v>
      </c>
      <c r="S8" s="240" t="s">
        <v>114</v>
      </c>
    </row>
    <row r="9" spans="1:23" x14ac:dyDescent="0.3">
      <c r="H9" s="1" t="s">
        <v>167</v>
      </c>
      <c r="I9" s="1" t="s">
        <v>168</v>
      </c>
      <c r="J9" s="509">
        <v>0.36</v>
      </c>
      <c r="K9" s="509">
        <v>0.4</v>
      </c>
      <c r="L9" s="509">
        <v>0.66</v>
      </c>
      <c r="M9" s="509">
        <v>0.33</v>
      </c>
      <c r="N9" s="509">
        <v>0.54</v>
      </c>
      <c r="O9" s="509">
        <v>0.63</v>
      </c>
      <c r="P9" s="509">
        <v>0.79</v>
      </c>
      <c r="Q9" s="509">
        <v>0.22</v>
      </c>
      <c r="R9" s="509">
        <v>0.12</v>
      </c>
      <c r="S9" s="509">
        <v>0.28999999999999998</v>
      </c>
      <c r="T9" s="206"/>
      <c r="U9" s="206"/>
      <c r="V9" s="206"/>
      <c r="W9" s="241"/>
    </row>
    <row r="10" spans="1:23" x14ac:dyDescent="0.3">
      <c r="H10" s="1" t="s">
        <v>169</v>
      </c>
      <c r="I10" s="1" t="s">
        <v>170</v>
      </c>
      <c r="J10" s="509">
        <v>1.23</v>
      </c>
      <c r="K10" s="509">
        <v>1.84</v>
      </c>
      <c r="L10" s="509">
        <v>1.94</v>
      </c>
      <c r="M10" s="509">
        <v>1.48</v>
      </c>
      <c r="N10" s="509">
        <v>2.71</v>
      </c>
      <c r="O10" s="509">
        <v>3.61</v>
      </c>
      <c r="P10" s="509">
        <v>2.64</v>
      </c>
      <c r="Q10" s="509">
        <v>1.2</v>
      </c>
      <c r="R10" s="509">
        <v>0.34</v>
      </c>
      <c r="S10" s="509">
        <v>0.46</v>
      </c>
      <c r="T10" s="206"/>
      <c r="U10" s="206"/>
      <c r="V10" s="206"/>
      <c r="W10" s="241"/>
    </row>
    <row r="11" spans="1:23" x14ac:dyDescent="0.3">
      <c r="H11" s="1" t="s">
        <v>171</v>
      </c>
      <c r="I11" s="1" t="s">
        <v>172</v>
      </c>
      <c r="J11" s="509">
        <v>1.24</v>
      </c>
      <c r="K11" s="509">
        <v>2.02</v>
      </c>
      <c r="L11" s="509">
        <v>4.1500000000000004</v>
      </c>
      <c r="M11" s="509">
        <v>2.63</v>
      </c>
      <c r="N11" s="509">
        <v>3.28</v>
      </c>
      <c r="O11" s="509">
        <v>3.6</v>
      </c>
      <c r="P11" s="509">
        <v>3.04</v>
      </c>
      <c r="Q11" s="509">
        <v>1.02</v>
      </c>
      <c r="R11" s="509">
        <v>0.43</v>
      </c>
      <c r="S11" s="509">
        <v>0.84</v>
      </c>
      <c r="T11" s="206"/>
      <c r="U11" s="206"/>
      <c r="V11" s="206"/>
      <c r="W11" s="241"/>
    </row>
    <row r="12" spans="1:23" x14ac:dyDescent="0.3">
      <c r="H12" s="1" t="s">
        <v>173</v>
      </c>
      <c r="I12" s="1" t="s">
        <v>174</v>
      </c>
      <c r="J12" s="509">
        <v>1.94</v>
      </c>
      <c r="K12" s="509">
        <v>2.4300000000000002</v>
      </c>
      <c r="L12" s="509">
        <v>2.39</v>
      </c>
      <c r="M12" s="509">
        <v>2.64</v>
      </c>
      <c r="N12" s="509">
        <v>3.76</v>
      </c>
      <c r="O12" s="509">
        <v>4.1900000000000004</v>
      </c>
      <c r="P12" s="509">
        <v>3.81</v>
      </c>
      <c r="Q12" s="509">
        <v>1.88</v>
      </c>
      <c r="R12" s="509">
        <v>0.66</v>
      </c>
      <c r="S12" s="509">
        <v>1.27</v>
      </c>
      <c r="T12" s="206"/>
      <c r="U12" s="206"/>
      <c r="V12" s="206"/>
      <c r="W12" s="241"/>
    </row>
    <row r="13" spans="1:23" x14ac:dyDescent="0.3">
      <c r="H13" s="1" t="s">
        <v>175</v>
      </c>
      <c r="I13" s="1" t="s">
        <v>176</v>
      </c>
      <c r="J13" s="509">
        <v>0.12</v>
      </c>
      <c r="K13" s="509">
        <v>0.48</v>
      </c>
      <c r="L13" s="509">
        <v>0.08</v>
      </c>
      <c r="M13" s="509">
        <v>0.16</v>
      </c>
      <c r="N13" s="509">
        <v>0.7</v>
      </c>
      <c r="O13" s="509">
        <v>0.48</v>
      </c>
      <c r="P13" s="509">
        <v>0.26</v>
      </c>
      <c r="Q13" s="509">
        <v>0.18</v>
      </c>
      <c r="R13" s="509">
        <v>0.01</v>
      </c>
      <c r="S13" s="509">
        <v>0.01</v>
      </c>
      <c r="T13" s="206"/>
      <c r="U13" s="206"/>
      <c r="V13" s="206"/>
      <c r="W13" s="241"/>
    </row>
    <row r="14" spans="1:23" x14ac:dyDescent="0.3">
      <c r="H14" s="1" t="s">
        <v>177</v>
      </c>
      <c r="I14" s="1" t="s">
        <v>178</v>
      </c>
      <c r="J14" s="509">
        <v>0.33</v>
      </c>
      <c r="K14" s="509">
        <v>0.46</v>
      </c>
      <c r="L14" s="509">
        <v>0.22</v>
      </c>
      <c r="M14" s="509">
        <v>0.02</v>
      </c>
      <c r="N14" s="509">
        <v>0.04</v>
      </c>
      <c r="O14" s="509">
        <v>0</v>
      </c>
      <c r="P14" s="509">
        <v>0</v>
      </c>
      <c r="Q14" s="509">
        <v>0</v>
      </c>
      <c r="R14" s="509">
        <v>0</v>
      </c>
      <c r="S14" s="509">
        <v>0</v>
      </c>
      <c r="T14" s="206"/>
      <c r="U14" s="206"/>
      <c r="V14" s="206"/>
      <c r="W14" s="241"/>
    </row>
    <row r="15" spans="1:23" x14ac:dyDescent="0.3">
      <c r="J15" s="222"/>
      <c r="K15" s="222"/>
      <c r="L15" s="222"/>
      <c r="M15" s="222"/>
      <c r="N15" s="222"/>
      <c r="O15" s="222"/>
      <c r="P15" s="222"/>
      <c r="Q15" s="222"/>
      <c r="R15" s="222"/>
      <c r="S15" s="222"/>
    </row>
    <row r="16" spans="1:23" x14ac:dyDescent="0.3"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  <row r="17" spans="10:19" x14ac:dyDescent="0.3"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0:19" x14ac:dyDescent="0.3">
      <c r="J18" s="222"/>
      <c r="K18" s="222"/>
      <c r="L18" s="222"/>
      <c r="M18" s="222"/>
      <c r="N18" s="222"/>
      <c r="O18" s="222"/>
      <c r="P18" s="222"/>
      <c r="Q18" s="222"/>
      <c r="R18" s="222"/>
      <c r="S18" s="222"/>
    </row>
    <row r="19" spans="10:19" x14ac:dyDescent="0.3">
      <c r="J19" s="222"/>
      <c r="K19" s="222"/>
      <c r="L19" s="222"/>
      <c r="M19" s="222"/>
      <c r="N19" s="222"/>
      <c r="O19" s="222"/>
      <c r="P19" s="222"/>
      <c r="Q19" s="222"/>
      <c r="R19" s="222"/>
      <c r="S19" s="222"/>
    </row>
    <row r="20" spans="10:19" x14ac:dyDescent="0.3">
      <c r="J20" s="222"/>
      <c r="K20" s="222"/>
      <c r="L20" s="222"/>
      <c r="M20" s="222"/>
      <c r="N20" s="222"/>
      <c r="O20" s="222"/>
      <c r="P20" s="222"/>
      <c r="Q20" s="222"/>
      <c r="R20" s="222"/>
      <c r="S20" s="222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0"/>
  <dimension ref="A1:AA20"/>
  <sheetViews>
    <sheetView showGridLines="0" zoomScale="120" zoomScaleNormal="120" workbookViewId="0"/>
  </sheetViews>
  <sheetFormatPr defaultRowHeight="14.4" x14ac:dyDescent="0.3"/>
  <cols>
    <col min="7" max="7" width="4.33203125" bestFit="1" customWidth="1"/>
    <col min="8" max="8" width="6.6640625" bestFit="1" customWidth="1"/>
    <col min="9" max="11" width="4.6640625" bestFit="1" customWidth="1"/>
    <col min="12" max="12" width="6.33203125" customWidth="1"/>
    <col min="13" max="23" width="4.6640625" bestFit="1" customWidth="1"/>
  </cols>
  <sheetData>
    <row r="1" spans="1:27" x14ac:dyDescent="0.3">
      <c r="A1" s="6" t="s">
        <v>4</v>
      </c>
      <c r="B1" s="198" t="s">
        <v>159</v>
      </c>
      <c r="I1" s="123"/>
      <c r="J1" s="123"/>
      <c r="L1" s="199" t="s">
        <v>6</v>
      </c>
    </row>
    <row r="2" spans="1:27" x14ac:dyDescent="0.3">
      <c r="A2" s="6" t="s">
        <v>7</v>
      </c>
      <c r="B2" s="198" t="s">
        <v>160</v>
      </c>
    </row>
    <row r="3" spans="1:27" x14ac:dyDescent="0.3">
      <c r="A3" s="127" t="s">
        <v>9</v>
      </c>
      <c r="B3" s="127" t="s">
        <v>10</v>
      </c>
    </row>
    <row r="4" spans="1:27" x14ac:dyDescent="0.3">
      <c r="A4" s="127" t="s">
        <v>11</v>
      </c>
      <c r="B4" s="127" t="s">
        <v>12</v>
      </c>
    </row>
    <row r="5" spans="1:27" x14ac:dyDescent="0.3">
      <c r="A5" s="129" t="s">
        <v>13</v>
      </c>
      <c r="B5" s="127"/>
    </row>
    <row r="6" spans="1:27" x14ac:dyDescent="0.3">
      <c r="A6" s="129" t="s">
        <v>15</v>
      </c>
      <c r="B6" s="127"/>
    </row>
    <row r="9" spans="1:27" x14ac:dyDescent="0.3">
      <c r="G9" s="1"/>
      <c r="H9" s="1"/>
      <c r="I9" s="200" t="s">
        <v>29</v>
      </c>
      <c r="J9" s="200" t="s">
        <v>30</v>
      </c>
      <c r="K9" s="200" t="s">
        <v>31</v>
      </c>
      <c r="L9" s="201" t="s">
        <v>32</v>
      </c>
      <c r="M9" s="202" t="s">
        <v>33</v>
      </c>
      <c r="N9" s="202" t="s">
        <v>34</v>
      </c>
      <c r="O9" s="202" t="s">
        <v>35</v>
      </c>
      <c r="P9" s="201" t="s">
        <v>36</v>
      </c>
      <c r="Q9" s="201" t="s">
        <v>37</v>
      </c>
      <c r="R9" s="202" t="s">
        <v>38</v>
      </c>
      <c r="S9" s="202" t="s">
        <v>39</v>
      </c>
      <c r="T9" s="201" t="s">
        <v>40</v>
      </c>
      <c r="U9" s="201" t="s">
        <v>41</v>
      </c>
      <c r="V9" s="202" t="s">
        <v>42</v>
      </c>
      <c r="W9" s="202" t="s">
        <v>43</v>
      </c>
    </row>
    <row r="10" spans="1:27" x14ac:dyDescent="0.3">
      <c r="G10" s="1"/>
      <c r="H10" s="1"/>
      <c r="I10" s="202" t="s">
        <v>44</v>
      </c>
      <c r="J10" s="202" t="s">
        <v>45</v>
      </c>
      <c r="K10" s="202" t="s">
        <v>46</v>
      </c>
      <c r="L10" s="202" t="s">
        <v>111</v>
      </c>
      <c r="M10" s="202" t="s">
        <v>48</v>
      </c>
      <c r="N10" s="202" t="s">
        <v>49</v>
      </c>
      <c r="O10" s="202" t="s">
        <v>50</v>
      </c>
      <c r="P10" s="202" t="s">
        <v>112</v>
      </c>
      <c r="Q10" s="201" t="s">
        <v>52</v>
      </c>
      <c r="R10" s="202" t="s">
        <v>53</v>
      </c>
      <c r="S10" s="202" t="s">
        <v>54</v>
      </c>
      <c r="T10" s="202" t="s">
        <v>113</v>
      </c>
      <c r="U10" s="201" t="s">
        <v>56</v>
      </c>
      <c r="V10" s="202" t="s">
        <v>57</v>
      </c>
      <c r="W10" s="202" t="s">
        <v>114</v>
      </c>
    </row>
    <row r="11" spans="1:27" x14ac:dyDescent="0.3">
      <c r="G11" s="203" t="s">
        <v>161</v>
      </c>
      <c r="H11" s="1" t="s">
        <v>162</v>
      </c>
      <c r="I11" s="235">
        <v>0.87</v>
      </c>
      <c r="J11" s="236">
        <v>1.72</v>
      </c>
      <c r="K11" s="235">
        <v>3.51</v>
      </c>
      <c r="L11" s="235">
        <v>3.18</v>
      </c>
      <c r="M11" s="235">
        <v>0.87</v>
      </c>
      <c r="N11" s="235">
        <v>2.25</v>
      </c>
      <c r="O11" s="235">
        <v>3.36</v>
      </c>
      <c r="P11" s="235">
        <v>4.01</v>
      </c>
      <c r="Q11" s="235">
        <v>1.46</v>
      </c>
      <c r="R11" s="237">
        <v>2.83</v>
      </c>
      <c r="S11" s="237">
        <v>5.82</v>
      </c>
      <c r="T11" s="237">
        <v>4.4400000000000004</v>
      </c>
      <c r="U11" s="237">
        <v>1.29</v>
      </c>
      <c r="V11" s="237">
        <v>2.61</v>
      </c>
      <c r="W11" s="237">
        <v>4.5999999999999996</v>
      </c>
      <c r="X11" s="237"/>
      <c r="Y11" s="237"/>
      <c r="Z11" s="237"/>
      <c r="AA11" s="237"/>
    </row>
    <row r="12" spans="1:27" x14ac:dyDescent="0.3">
      <c r="G12" s="203" t="s">
        <v>163</v>
      </c>
      <c r="H12" s="1" t="s">
        <v>164</v>
      </c>
      <c r="I12" s="236">
        <v>-0.3</v>
      </c>
      <c r="J12" s="236">
        <v>-0.42</v>
      </c>
      <c r="K12" s="235">
        <v>-0.41</v>
      </c>
      <c r="L12" s="235">
        <v>-1.19</v>
      </c>
      <c r="M12" s="235">
        <v>-0.91</v>
      </c>
      <c r="N12" s="235">
        <v>-0.85</v>
      </c>
      <c r="O12" s="235">
        <v>-0.93</v>
      </c>
      <c r="P12" s="235">
        <v>-1.42</v>
      </c>
      <c r="Q12" s="235">
        <v>-0.31</v>
      </c>
      <c r="R12" s="237">
        <v>-0.49</v>
      </c>
      <c r="S12" s="237">
        <v>-0.77</v>
      </c>
      <c r="T12" s="237">
        <v>-1.58</v>
      </c>
      <c r="U12" s="237">
        <v>-1.74</v>
      </c>
      <c r="V12" s="237">
        <v>-2.5099999999999998</v>
      </c>
      <c r="W12" s="237">
        <v>-2.68</v>
      </c>
      <c r="X12" s="237"/>
      <c r="Y12" s="237"/>
      <c r="Z12" s="237"/>
      <c r="AA12" s="237"/>
    </row>
    <row r="13" spans="1:27" x14ac:dyDescent="0.3">
      <c r="G13" s="203"/>
      <c r="H13" s="1"/>
      <c r="I13" s="235"/>
      <c r="J13" s="235"/>
      <c r="K13" s="235"/>
      <c r="L13" s="235"/>
      <c r="M13" s="235"/>
      <c r="N13" s="235"/>
      <c r="O13" s="235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</row>
    <row r="14" spans="1:27" x14ac:dyDescent="0.3">
      <c r="G14" s="211"/>
      <c r="H14" s="1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7"/>
      <c r="U14" s="237"/>
      <c r="V14" s="237"/>
      <c r="W14" s="237"/>
    </row>
    <row r="15" spans="1:27" x14ac:dyDescent="0.3">
      <c r="G15" s="203"/>
      <c r="H15" s="1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7"/>
    </row>
    <row r="16" spans="1:27" x14ac:dyDescent="0.3">
      <c r="G16" s="203"/>
      <c r="H16" s="1"/>
      <c r="I16" s="235"/>
      <c r="J16" s="235"/>
      <c r="K16" s="235"/>
      <c r="L16" s="235"/>
      <c r="M16" s="235"/>
      <c r="N16" s="235"/>
      <c r="O16" s="235"/>
      <c r="P16" s="235"/>
    </row>
    <row r="17" spans="8:16" x14ac:dyDescent="0.3">
      <c r="H17" s="1"/>
      <c r="I17" s="235"/>
      <c r="J17" s="235"/>
      <c r="K17" s="235"/>
      <c r="L17" s="235"/>
      <c r="M17" s="235"/>
      <c r="N17" s="235"/>
      <c r="O17" s="235"/>
      <c r="P17" s="235"/>
    </row>
    <row r="18" spans="8:16" x14ac:dyDescent="0.3">
      <c r="I18" s="235"/>
      <c r="J18" s="235"/>
      <c r="K18" s="235"/>
      <c r="L18" s="235"/>
      <c r="M18" s="235"/>
      <c r="N18" s="235"/>
      <c r="O18" s="235"/>
      <c r="P18" s="235"/>
    </row>
    <row r="19" spans="8:16" x14ac:dyDescent="0.3">
      <c r="I19" s="235"/>
      <c r="J19" s="235"/>
      <c r="K19" s="235"/>
      <c r="L19" s="235"/>
      <c r="M19" s="235"/>
      <c r="N19" s="235"/>
      <c r="O19" s="235"/>
      <c r="P19" s="235"/>
    </row>
    <row r="20" spans="8:16" x14ac:dyDescent="0.3">
      <c r="I20" s="235"/>
      <c r="J20" s="235"/>
      <c r="K20" s="235"/>
      <c r="L20" s="235"/>
      <c r="M20" s="235"/>
      <c r="N20" s="235"/>
      <c r="O20" s="235"/>
      <c r="P20" s="235"/>
    </row>
  </sheetData>
  <hyperlinks>
    <hyperlink ref="L1" location="Tartalom_Index!A1" display="Vissza a Tartalomra / Return to the Index"/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1"/>
  <dimension ref="A1:X19"/>
  <sheetViews>
    <sheetView showGridLines="0" zoomScale="120" zoomScaleNormal="120" workbookViewId="0"/>
  </sheetViews>
  <sheetFormatPr defaultRowHeight="14.4" x14ac:dyDescent="0.3"/>
  <cols>
    <col min="9" max="9" width="12.44140625" customWidth="1"/>
    <col min="10" max="13" width="6.6640625" customWidth="1"/>
    <col min="14" max="20" width="4.6640625" bestFit="1" customWidth="1"/>
    <col min="21" max="21" width="5.6640625" bestFit="1" customWidth="1"/>
    <col min="22" max="22" width="5.33203125" bestFit="1" customWidth="1"/>
    <col min="23" max="24" width="4.88671875" bestFit="1" customWidth="1"/>
  </cols>
  <sheetData>
    <row r="1" spans="1:24" x14ac:dyDescent="0.3">
      <c r="A1" s="6" t="s">
        <v>4</v>
      </c>
      <c r="B1" s="198" t="s">
        <v>109</v>
      </c>
      <c r="J1" s="199" t="s">
        <v>6</v>
      </c>
    </row>
    <row r="2" spans="1:24" x14ac:dyDescent="0.3">
      <c r="A2" s="6" t="s">
        <v>7</v>
      </c>
      <c r="B2" s="198" t="s">
        <v>110</v>
      </c>
    </row>
    <row r="3" spans="1:24" x14ac:dyDescent="0.3">
      <c r="A3" s="127" t="s">
        <v>9</v>
      </c>
      <c r="B3" s="127" t="s">
        <v>10</v>
      </c>
    </row>
    <row r="4" spans="1:24" x14ac:dyDescent="0.3">
      <c r="A4" s="127" t="s">
        <v>11</v>
      </c>
      <c r="B4" s="127" t="s">
        <v>12</v>
      </c>
    </row>
    <row r="5" spans="1:24" x14ac:dyDescent="0.3">
      <c r="A5" s="129" t="s">
        <v>13</v>
      </c>
      <c r="B5" s="127"/>
    </row>
    <row r="6" spans="1:24" x14ac:dyDescent="0.3">
      <c r="A6" s="129" t="s">
        <v>15</v>
      </c>
      <c r="B6" s="127"/>
    </row>
    <row r="9" spans="1:24" x14ac:dyDescent="0.3">
      <c r="J9" s="200" t="s">
        <v>29</v>
      </c>
      <c r="K9" s="200" t="s">
        <v>30</v>
      </c>
      <c r="L9" s="200" t="s">
        <v>31</v>
      </c>
      <c r="M9" s="201" t="s">
        <v>32</v>
      </c>
      <c r="N9" s="202" t="s">
        <v>33</v>
      </c>
      <c r="O9" s="202" t="s">
        <v>34</v>
      </c>
      <c r="P9" s="202" t="s">
        <v>35</v>
      </c>
      <c r="Q9" s="201" t="s">
        <v>36</v>
      </c>
      <c r="R9" s="201" t="s">
        <v>37</v>
      </c>
      <c r="S9" s="202" t="s">
        <v>38</v>
      </c>
      <c r="T9" s="202" t="s">
        <v>39</v>
      </c>
      <c r="U9" s="201" t="s">
        <v>40</v>
      </c>
      <c r="V9" s="201" t="s">
        <v>41</v>
      </c>
      <c r="W9" s="202" t="s">
        <v>42</v>
      </c>
      <c r="X9" s="202" t="s">
        <v>43</v>
      </c>
    </row>
    <row r="10" spans="1:24" x14ac:dyDescent="0.3">
      <c r="H10" s="1"/>
      <c r="I10" s="1"/>
      <c r="J10" s="202" t="s">
        <v>44</v>
      </c>
      <c r="K10" s="202" t="s">
        <v>45</v>
      </c>
      <c r="L10" s="202" t="s">
        <v>46</v>
      </c>
      <c r="M10" s="202" t="s">
        <v>111</v>
      </c>
      <c r="N10" s="202" t="s">
        <v>48</v>
      </c>
      <c r="O10" s="202" t="s">
        <v>49</v>
      </c>
      <c r="P10" s="202" t="s">
        <v>50</v>
      </c>
      <c r="Q10" s="202" t="s">
        <v>112</v>
      </c>
      <c r="R10" s="201" t="s">
        <v>52</v>
      </c>
      <c r="S10" s="202" t="s">
        <v>53</v>
      </c>
      <c r="T10" s="202" t="s">
        <v>54</v>
      </c>
      <c r="U10" s="202" t="s">
        <v>113</v>
      </c>
      <c r="V10" s="201" t="s">
        <v>56</v>
      </c>
      <c r="W10" s="202" t="s">
        <v>57</v>
      </c>
      <c r="X10" s="202" t="s">
        <v>114</v>
      </c>
    </row>
    <row r="11" spans="1:24" x14ac:dyDescent="0.3">
      <c r="H11" s="203" t="s">
        <v>115</v>
      </c>
      <c r="I11" s="1" t="s">
        <v>116</v>
      </c>
      <c r="J11" s="204">
        <v>0.56999999999999995</v>
      </c>
      <c r="K11" s="204">
        <v>1.29</v>
      </c>
      <c r="L11" s="204">
        <v>3.1</v>
      </c>
      <c r="M11" s="204">
        <v>1.99</v>
      </c>
      <c r="N11" s="204">
        <v>-0.04</v>
      </c>
      <c r="O11" s="204">
        <v>1.41</v>
      </c>
      <c r="P11" s="204">
        <v>2.4300000000000002</v>
      </c>
      <c r="Q11" s="204">
        <v>2.59</v>
      </c>
      <c r="R11" s="204">
        <v>1.1499999999999999</v>
      </c>
      <c r="S11" s="205">
        <v>2.34</v>
      </c>
      <c r="T11" s="205">
        <v>5.0599999999999996</v>
      </c>
      <c r="U11" s="205">
        <v>2.86</v>
      </c>
      <c r="V11" s="205">
        <v>-0.44</v>
      </c>
      <c r="W11" s="205">
        <v>0.1</v>
      </c>
      <c r="X11" s="205">
        <v>1.92</v>
      </c>
    </row>
    <row r="12" spans="1:24" x14ac:dyDescent="0.3">
      <c r="H12" s="203" t="s">
        <v>117</v>
      </c>
      <c r="I12" s="1" t="s">
        <v>118</v>
      </c>
      <c r="J12" s="206">
        <v>1.7000000000000001E-2</v>
      </c>
      <c r="K12" s="206">
        <v>1.8599999999999998E-2</v>
      </c>
      <c r="L12" s="206">
        <v>2.81E-2</v>
      </c>
      <c r="M12" s="206">
        <v>2.06E-2</v>
      </c>
      <c r="N12" s="206">
        <v>-1E-3</v>
      </c>
      <c r="O12" s="206">
        <v>1.61E-2</v>
      </c>
      <c r="P12" s="206">
        <v>1.8200000000000001E-2</v>
      </c>
      <c r="Q12" s="207">
        <v>2.2200000000000001E-2</v>
      </c>
      <c r="R12" s="207">
        <v>2.5999999999999999E-2</v>
      </c>
      <c r="S12" s="208">
        <v>2.6800000000000001E-2</v>
      </c>
      <c r="T12" s="209">
        <v>3.78E-2</v>
      </c>
      <c r="U12" s="210">
        <v>2.41E-2</v>
      </c>
      <c r="V12" s="210">
        <v>-8.2000000000000007E-3</v>
      </c>
      <c r="W12" s="210">
        <v>8.9999999999999998E-4</v>
      </c>
      <c r="X12" s="210">
        <v>1.2E-2</v>
      </c>
    </row>
    <row r="13" spans="1:24" x14ac:dyDescent="0.3">
      <c r="H13" s="203" t="s">
        <v>119</v>
      </c>
      <c r="I13" s="1" t="s">
        <v>120</v>
      </c>
      <c r="J13" s="206">
        <v>9.1999999999999998E-2</v>
      </c>
      <c r="K13" s="206">
        <v>0.1017</v>
      </c>
      <c r="L13" s="206">
        <v>0.14460000000000001</v>
      </c>
      <c r="M13" s="206">
        <v>0.1046</v>
      </c>
      <c r="N13" s="206">
        <v>-6.1999999999999998E-3</v>
      </c>
      <c r="O13" s="206">
        <v>9.35E-2</v>
      </c>
      <c r="P13" s="206">
        <v>0.10340000000000001</v>
      </c>
      <c r="Q13" s="207">
        <v>0.13109999999999999</v>
      </c>
      <c r="R13" s="207">
        <v>0.17979999999999999</v>
      </c>
      <c r="S13" s="208">
        <v>0.1797</v>
      </c>
      <c r="T13" s="209">
        <v>0.25040000000000001</v>
      </c>
      <c r="U13" s="210">
        <v>0.1512</v>
      </c>
      <c r="V13" s="210">
        <v>-4.07E-2</v>
      </c>
      <c r="W13" s="210">
        <v>4.7000000000000002E-3</v>
      </c>
      <c r="X13" s="210">
        <v>5.96E-2</v>
      </c>
    </row>
    <row r="14" spans="1:24" x14ac:dyDescent="0.3">
      <c r="H14" s="211"/>
      <c r="I14" s="1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12"/>
      <c r="V14" s="212"/>
      <c r="W14" s="212"/>
      <c r="X14" s="212"/>
    </row>
    <row r="15" spans="1:24" x14ac:dyDescent="0.3">
      <c r="H15" s="203"/>
      <c r="I15" s="1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12"/>
      <c r="V15" s="212"/>
      <c r="W15" s="212"/>
      <c r="X15" s="212"/>
    </row>
    <row r="16" spans="1:24" x14ac:dyDescent="0.3">
      <c r="H16" s="203"/>
      <c r="I16" s="1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12"/>
      <c r="V16" s="212"/>
      <c r="W16" s="212"/>
      <c r="X16" s="212"/>
    </row>
    <row r="17" spans="9:15" x14ac:dyDescent="0.3">
      <c r="I17" s="1"/>
      <c r="J17" s="1"/>
      <c r="K17" s="1"/>
      <c r="L17" s="213"/>
      <c r="M17" s="204"/>
      <c r="N17" s="207"/>
      <c r="O17" s="207"/>
    </row>
    <row r="18" spans="9:15" x14ac:dyDescent="0.3">
      <c r="J18" s="214"/>
      <c r="K18" s="214"/>
      <c r="L18" s="214"/>
      <c r="N18" s="1"/>
    </row>
    <row r="19" spans="9:15" x14ac:dyDescent="0.3">
      <c r="M19" s="1"/>
      <c r="N19" s="1"/>
    </row>
  </sheetData>
  <hyperlinks>
    <hyperlink ref="J1" location="Tartalom_Index!A1" display="Vissza a Tartalomra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V41"/>
  <sheetViews>
    <sheetView showGridLines="0" zoomScale="120" zoomScaleNormal="120" workbookViewId="0"/>
  </sheetViews>
  <sheetFormatPr defaultColWidth="8.5546875" defaultRowHeight="10.199999999999999" x14ac:dyDescent="0.2"/>
  <cols>
    <col min="1" max="7" width="8.5546875" style="483"/>
    <col min="8" max="8" width="13.5546875" style="483" customWidth="1"/>
    <col min="9" max="14" width="9.33203125" style="483" customWidth="1"/>
    <col min="15" max="16384" width="8.5546875" style="483"/>
  </cols>
  <sheetData>
    <row r="1" spans="1:22" x14ac:dyDescent="0.2">
      <c r="A1" s="481" t="s">
        <v>4</v>
      </c>
      <c r="B1" s="482" t="s">
        <v>461</v>
      </c>
      <c r="C1" s="242"/>
      <c r="D1" s="242"/>
      <c r="E1" s="242"/>
      <c r="F1" s="242"/>
      <c r="G1" s="242"/>
      <c r="H1" s="242"/>
      <c r="I1" s="527" t="s">
        <v>6</v>
      </c>
      <c r="J1" s="528"/>
      <c r="K1" s="528"/>
      <c r="L1" s="528"/>
      <c r="M1" s="242"/>
    </row>
    <row r="2" spans="1:22" x14ac:dyDescent="0.2">
      <c r="A2" s="481" t="s">
        <v>7</v>
      </c>
      <c r="B2" s="482" t="s">
        <v>462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22" x14ac:dyDescent="0.2">
      <c r="A3" s="242" t="s">
        <v>9</v>
      </c>
      <c r="B3" s="242" t="s">
        <v>10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22" x14ac:dyDescent="0.2">
      <c r="A4" s="242" t="s">
        <v>11</v>
      </c>
      <c r="B4" s="242" t="s">
        <v>12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22" x14ac:dyDescent="0.2">
      <c r="A5" s="242" t="s">
        <v>13</v>
      </c>
      <c r="B5" s="484" t="s">
        <v>451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22" x14ac:dyDescent="0.2">
      <c r="A6" s="242" t="s">
        <v>15</v>
      </c>
      <c r="B6" s="485" t="s">
        <v>452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7" spans="1:22" x14ac:dyDescent="0.2">
      <c r="B7" s="484"/>
      <c r="C7" s="242"/>
      <c r="D7" s="242"/>
      <c r="E7" s="242"/>
      <c r="F7" s="242"/>
      <c r="G7" s="242"/>
      <c r="I7" s="242"/>
      <c r="J7" s="242"/>
      <c r="K7" s="242"/>
      <c r="L7" s="242"/>
      <c r="M7" s="242"/>
    </row>
    <row r="8" spans="1:22" x14ac:dyDescent="0.2">
      <c r="A8" s="242"/>
      <c r="C8" s="242"/>
      <c r="D8" s="242"/>
      <c r="E8" s="242"/>
      <c r="F8" s="242"/>
      <c r="G8" s="242"/>
      <c r="I8" s="242"/>
      <c r="J8" s="242"/>
      <c r="K8" s="242"/>
      <c r="L8" s="242"/>
      <c r="M8" s="242"/>
    </row>
    <row r="9" spans="1:22" x14ac:dyDescent="0.2">
      <c r="A9" s="242"/>
      <c r="B9" s="242"/>
      <c r="C9" s="242"/>
      <c r="D9" s="242"/>
      <c r="E9" s="242"/>
      <c r="F9" s="242"/>
      <c r="G9" s="242"/>
      <c r="I9" s="242"/>
      <c r="J9" s="242"/>
      <c r="K9" s="242"/>
      <c r="L9" s="242"/>
      <c r="M9" s="242"/>
    </row>
    <row r="10" spans="1:22" x14ac:dyDescent="0.2">
      <c r="A10" s="242"/>
      <c r="B10" s="242"/>
      <c r="C10" s="242"/>
      <c r="D10" s="242"/>
      <c r="E10" s="242"/>
      <c r="F10" s="242"/>
      <c r="G10" s="242"/>
      <c r="H10" s="485"/>
      <c r="I10" s="485"/>
      <c r="J10" s="493">
        <v>44469</v>
      </c>
      <c r="K10" s="493">
        <v>44561</v>
      </c>
      <c r="L10" s="493">
        <v>44651</v>
      </c>
      <c r="M10" s="493">
        <v>44742</v>
      </c>
      <c r="N10" s="493">
        <v>44834</v>
      </c>
      <c r="O10" s="485"/>
      <c r="P10" s="485"/>
      <c r="Q10" s="485"/>
      <c r="R10" s="485"/>
    </row>
    <row r="11" spans="1:22" x14ac:dyDescent="0.2">
      <c r="A11" s="242"/>
      <c r="B11" s="242"/>
      <c r="C11" s="242"/>
      <c r="D11" s="242"/>
      <c r="E11" s="242"/>
      <c r="F11" s="242"/>
      <c r="G11" s="242"/>
      <c r="H11" s="364" t="s">
        <v>463</v>
      </c>
      <c r="I11" s="485" t="s">
        <v>464</v>
      </c>
      <c r="J11" s="494">
        <v>0.88319999999999999</v>
      </c>
      <c r="K11" s="494">
        <v>0.71530000000000005</v>
      </c>
      <c r="L11" s="494">
        <v>0.77270000000000005</v>
      </c>
      <c r="M11" s="494">
        <v>0.73150000000000004</v>
      </c>
      <c r="N11" s="494">
        <v>0.71699999999999997</v>
      </c>
      <c r="O11" s="495"/>
      <c r="P11" s="495"/>
      <c r="Q11" s="495"/>
      <c r="R11" s="495"/>
      <c r="S11" s="495"/>
      <c r="T11" s="495"/>
      <c r="U11" s="495"/>
      <c r="V11" s="495"/>
    </row>
    <row r="12" spans="1:22" x14ac:dyDescent="0.2">
      <c r="A12" s="242"/>
      <c r="B12" s="242"/>
      <c r="C12" s="242"/>
      <c r="D12" s="242"/>
      <c r="E12" s="242"/>
      <c r="F12" s="242"/>
      <c r="G12" s="242"/>
      <c r="H12" s="364" t="s">
        <v>453</v>
      </c>
      <c r="I12" s="485" t="s">
        <v>454</v>
      </c>
      <c r="J12" s="494">
        <v>0.73499999999999999</v>
      </c>
      <c r="K12" s="494">
        <v>0.71650000000000003</v>
      </c>
      <c r="L12" s="494">
        <v>0.87309999999999999</v>
      </c>
      <c r="M12" s="494">
        <v>0.87690000000000001</v>
      </c>
      <c r="N12" s="494">
        <v>0.8377</v>
      </c>
      <c r="O12" s="495"/>
      <c r="P12" s="495"/>
      <c r="Q12" s="495"/>
      <c r="R12" s="495"/>
      <c r="S12" s="495"/>
      <c r="T12" s="495"/>
      <c r="U12" s="495"/>
      <c r="V12" s="495"/>
    </row>
    <row r="13" spans="1:22" x14ac:dyDescent="0.2">
      <c r="A13" s="242"/>
      <c r="B13" s="242"/>
      <c r="C13" s="242"/>
      <c r="D13" s="242"/>
      <c r="E13" s="242"/>
      <c r="F13" s="242"/>
      <c r="G13" s="242"/>
      <c r="H13" s="364" t="s">
        <v>455</v>
      </c>
      <c r="I13" s="485" t="s">
        <v>456</v>
      </c>
      <c r="J13" s="494">
        <v>0.93200000000000005</v>
      </c>
      <c r="K13" s="494">
        <v>0.92300000000000004</v>
      </c>
      <c r="L13" s="494">
        <v>0.93959999999999999</v>
      </c>
      <c r="M13" s="494">
        <v>0.92259999999999998</v>
      </c>
      <c r="N13" s="494">
        <v>0.89270000000000005</v>
      </c>
      <c r="O13" s="495"/>
      <c r="P13" s="495"/>
      <c r="Q13" s="495"/>
      <c r="R13" s="495"/>
      <c r="S13" s="495"/>
      <c r="T13" s="495"/>
      <c r="U13" s="495"/>
      <c r="V13" s="495"/>
    </row>
    <row r="14" spans="1:22" x14ac:dyDescent="0.2">
      <c r="A14" s="242"/>
      <c r="B14" s="242"/>
      <c r="C14" s="242"/>
      <c r="D14" s="242"/>
      <c r="E14" s="242"/>
      <c r="F14" s="242"/>
      <c r="G14" s="242"/>
      <c r="H14" s="364" t="s">
        <v>457</v>
      </c>
      <c r="I14" s="485" t="s">
        <v>458</v>
      </c>
      <c r="J14" s="494">
        <v>0.70240000000000002</v>
      </c>
      <c r="K14" s="494">
        <v>0.67269999999999996</v>
      </c>
      <c r="L14" s="494">
        <v>0.73660000000000003</v>
      </c>
      <c r="M14" s="494">
        <v>0.79139999999999999</v>
      </c>
      <c r="N14" s="494">
        <v>0.81010000000000004</v>
      </c>
      <c r="O14" s="495"/>
      <c r="P14" s="495"/>
      <c r="Q14" s="495"/>
      <c r="R14" s="495"/>
      <c r="S14" s="495"/>
      <c r="T14" s="495"/>
      <c r="U14" s="495"/>
      <c r="V14" s="495"/>
    </row>
    <row r="15" spans="1:22" x14ac:dyDescent="0.2">
      <c r="A15" s="242"/>
      <c r="B15" s="242"/>
      <c r="C15" s="242"/>
      <c r="D15" s="242"/>
      <c r="E15" s="242"/>
      <c r="F15" s="242"/>
      <c r="G15" s="242"/>
      <c r="H15" s="364" t="s">
        <v>459</v>
      </c>
      <c r="I15" s="485" t="s">
        <v>460</v>
      </c>
      <c r="J15" s="494">
        <v>0.92900000000000005</v>
      </c>
      <c r="K15" s="494">
        <v>0.91610000000000003</v>
      </c>
      <c r="L15" s="494">
        <v>0.96550000000000002</v>
      </c>
      <c r="M15" s="494">
        <v>0.9718</v>
      </c>
      <c r="N15" s="494">
        <v>0.97840000000000005</v>
      </c>
      <c r="O15" s="495"/>
      <c r="P15" s="495"/>
      <c r="Q15" s="495"/>
      <c r="R15" s="495"/>
      <c r="S15" s="495"/>
      <c r="T15" s="495"/>
      <c r="U15" s="495"/>
      <c r="V15" s="495"/>
    </row>
    <row r="16" spans="1:22" x14ac:dyDescent="0.2">
      <c r="A16" s="242"/>
      <c r="B16" s="242"/>
      <c r="C16" s="242"/>
      <c r="D16" s="242"/>
      <c r="E16" s="242"/>
      <c r="F16" s="242"/>
      <c r="G16" s="242"/>
      <c r="H16" s="364"/>
      <c r="I16" s="485"/>
      <c r="J16" s="491"/>
      <c r="K16" s="491"/>
      <c r="L16" s="491"/>
      <c r="M16" s="491"/>
      <c r="N16" s="491"/>
      <c r="O16" s="485"/>
      <c r="P16" s="485"/>
      <c r="Q16" s="485"/>
      <c r="R16" s="485"/>
    </row>
    <row r="17" spans="1:18" x14ac:dyDescent="0.2">
      <c r="A17" s="242"/>
      <c r="B17" s="242"/>
      <c r="C17" s="242"/>
      <c r="D17" s="242"/>
      <c r="E17" s="242"/>
      <c r="F17" s="242"/>
      <c r="G17" s="242"/>
      <c r="H17" s="364"/>
      <c r="I17" s="485"/>
      <c r="J17" s="491"/>
      <c r="K17" s="491"/>
      <c r="L17" s="491"/>
      <c r="M17" s="491"/>
      <c r="N17" s="491"/>
      <c r="O17" s="491"/>
      <c r="P17" s="491"/>
      <c r="Q17" s="485"/>
      <c r="R17" s="485"/>
    </row>
    <row r="18" spans="1:18" x14ac:dyDescent="0.2">
      <c r="A18" s="242"/>
      <c r="B18" s="242"/>
      <c r="C18" s="242"/>
      <c r="D18" s="242"/>
      <c r="E18" s="242"/>
      <c r="F18" s="242"/>
      <c r="G18" s="242"/>
      <c r="H18" s="364"/>
      <c r="I18" s="364"/>
      <c r="J18" s="364"/>
      <c r="K18" s="364"/>
      <c r="L18" s="364"/>
      <c r="M18" s="364"/>
      <c r="N18" s="485"/>
      <c r="O18" s="485"/>
      <c r="P18" s="485"/>
      <c r="Q18" s="485"/>
      <c r="R18" s="485"/>
    </row>
    <row r="19" spans="1:18" ht="13.5" customHeight="1" x14ac:dyDescent="0.2">
      <c r="A19" s="242"/>
      <c r="B19" s="242"/>
      <c r="C19" s="242"/>
      <c r="D19" s="242"/>
      <c r="E19" s="242"/>
      <c r="F19" s="242"/>
      <c r="G19" s="242"/>
      <c r="H19" s="496"/>
      <c r="I19" s="526"/>
      <c r="J19" s="526"/>
      <c r="K19" s="526"/>
      <c r="L19" s="526"/>
      <c r="M19" s="526"/>
      <c r="N19" s="526"/>
      <c r="O19" s="526"/>
      <c r="P19" s="526"/>
      <c r="Q19" s="526"/>
      <c r="R19" s="526"/>
    </row>
    <row r="20" spans="1:18" x14ac:dyDescent="0.2">
      <c r="A20" s="242"/>
      <c r="B20" s="242"/>
      <c r="C20" s="242"/>
      <c r="D20" s="242"/>
      <c r="E20" s="242"/>
      <c r="F20" s="242"/>
      <c r="G20" s="242"/>
      <c r="H20" s="485"/>
      <c r="I20" s="497"/>
      <c r="J20" s="497"/>
      <c r="K20" s="497"/>
      <c r="L20" s="497"/>
      <c r="M20" s="497"/>
      <c r="N20" s="497"/>
      <c r="O20" s="497"/>
      <c r="P20" s="497"/>
      <c r="Q20" s="497"/>
      <c r="R20" s="497"/>
    </row>
    <row r="21" spans="1:18" x14ac:dyDescent="0.2">
      <c r="A21" s="242"/>
      <c r="B21" s="242"/>
      <c r="C21" s="242"/>
      <c r="D21" s="242"/>
      <c r="E21" s="242"/>
      <c r="F21" s="242"/>
      <c r="G21" s="242"/>
      <c r="H21" s="485"/>
      <c r="I21" s="497"/>
      <c r="J21" s="498"/>
      <c r="K21" s="497"/>
      <c r="L21" s="498"/>
      <c r="M21" s="497"/>
      <c r="N21" s="498"/>
      <c r="O21" s="497"/>
      <c r="P21" s="498"/>
      <c r="Q21" s="499"/>
      <c r="R21" s="498"/>
    </row>
    <row r="22" spans="1:18" x14ac:dyDescent="0.2">
      <c r="A22" s="242"/>
      <c r="B22" s="242"/>
      <c r="C22" s="242"/>
      <c r="D22" s="242"/>
      <c r="E22" s="242"/>
      <c r="F22" s="242"/>
      <c r="G22" s="242"/>
      <c r="H22" s="485"/>
      <c r="I22" s="497"/>
      <c r="J22" s="498"/>
      <c r="K22" s="497"/>
      <c r="L22" s="498"/>
      <c r="M22" s="497"/>
      <c r="N22" s="498"/>
      <c r="O22" s="497"/>
      <c r="P22" s="498"/>
      <c r="Q22" s="499"/>
      <c r="R22" s="498"/>
    </row>
    <row r="23" spans="1:18" x14ac:dyDescent="0.2">
      <c r="A23" s="242"/>
      <c r="B23" s="242"/>
      <c r="C23" s="242"/>
      <c r="D23" s="242"/>
      <c r="E23" s="242"/>
      <c r="F23" s="242"/>
      <c r="G23" s="242"/>
      <c r="H23" s="485"/>
      <c r="I23" s="497"/>
      <c r="J23" s="498"/>
      <c r="K23" s="497"/>
      <c r="L23" s="498"/>
      <c r="M23" s="497"/>
      <c r="N23" s="498"/>
      <c r="O23" s="497"/>
      <c r="P23" s="498"/>
      <c r="Q23" s="499"/>
      <c r="R23" s="498"/>
    </row>
    <row r="24" spans="1:18" x14ac:dyDescent="0.2">
      <c r="A24" s="242"/>
      <c r="B24" s="242"/>
      <c r="C24" s="242"/>
      <c r="D24" s="242"/>
      <c r="E24" s="242"/>
      <c r="F24" s="242"/>
      <c r="G24" s="242"/>
      <c r="H24" s="485"/>
      <c r="I24" s="497"/>
      <c r="J24" s="498"/>
      <c r="K24" s="497"/>
      <c r="L24" s="498"/>
      <c r="M24" s="497"/>
      <c r="N24" s="498"/>
      <c r="O24" s="497"/>
      <c r="P24" s="498"/>
      <c r="Q24" s="499"/>
      <c r="R24" s="498"/>
    </row>
    <row r="25" spans="1:18" x14ac:dyDescent="0.2">
      <c r="A25" s="242"/>
      <c r="B25" s="242"/>
      <c r="C25" s="242"/>
      <c r="D25" s="242"/>
      <c r="E25" s="242"/>
      <c r="F25" s="242"/>
      <c r="G25" s="242"/>
      <c r="H25" s="485"/>
      <c r="I25" s="497"/>
      <c r="J25" s="498"/>
      <c r="K25" s="497"/>
      <c r="L25" s="498"/>
      <c r="M25" s="497"/>
      <c r="N25" s="498"/>
      <c r="O25" s="497"/>
      <c r="P25" s="498"/>
      <c r="Q25" s="499"/>
      <c r="R25" s="498"/>
    </row>
    <row r="26" spans="1:18" x14ac:dyDescent="0.2">
      <c r="A26" s="242"/>
      <c r="B26" s="242"/>
      <c r="C26" s="242"/>
      <c r="D26" s="242"/>
      <c r="E26" s="242"/>
      <c r="F26" s="242"/>
      <c r="G26" s="242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</row>
    <row r="27" spans="1:18" x14ac:dyDescent="0.2">
      <c r="A27" s="242"/>
      <c r="B27" s="242"/>
      <c r="C27" s="242"/>
      <c r="D27" s="242"/>
      <c r="E27" s="242"/>
      <c r="F27" s="242"/>
      <c r="G27" s="242"/>
    </row>
    <row r="28" spans="1:18" x14ac:dyDescent="0.2">
      <c r="A28" s="242"/>
      <c r="B28" s="242"/>
      <c r="C28" s="242"/>
      <c r="D28" s="242"/>
      <c r="E28" s="242"/>
      <c r="F28" s="242"/>
      <c r="G28" s="242"/>
      <c r="P28" s="488"/>
    </row>
    <row r="29" spans="1:18" x14ac:dyDescent="0.2">
      <c r="A29" s="242"/>
      <c r="B29" s="242"/>
      <c r="C29" s="242"/>
      <c r="D29" s="242"/>
      <c r="E29" s="242"/>
      <c r="F29" s="242"/>
      <c r="G29" s="242"/>
      <c r="P29" s="488"/>
    </row>
    <row r="30" spans="1:18" x14ac:dyDescent="0.2">
      <c r="A30" s="242"/>
      <c r="B30" s="242"/>
      <c r="C30" s="242"/>
      <c r="D30" s="242"/>
      <c r="E30" s="242"/>
      <c r="F30" s="242"/>
      <c r="G30" s="242"/>
    </row>
    <row r="31" spans="1:18" x14ac:dyDescent="0.2">
      <c r="A31" s="242"/>
      <c r="B31" s="242"/>
      <c r="C31" s="242"/>
      <c r="D31" s="242"/>
      <c r="E31" s="242"/>
      <c r="F31" s="242"/>
      <c r="G31" s="242"/>
    </row>
    <row r="32" spans="1:18" x14ac:dyDescent="0.2">
      <c r="A32" s="242"/>
      <c r="B32" s="242"/>
      <c r="C32" s="242"/>
      <c r="D32" s="242"/>
      <c r="E32" s="242"/>
      <c r="F32" s="242"/>
      <c r="G32" s="242"/>
    </row>
    <row r="33" spans="1:13" x14ac:dyDescent="0.2">
      <c r="A33" s="242"/>
      <c r="B33" s="242"/>
      <c r="C33" s="242"/>
      <c r="D33" s="242"/>
      <c r="E33" s="242"/>
      <c r="F33" s="242"/>
      <c r="G33" s="242"/>
    </row>
    <row r="34" spans="1:13" x14ac:dyDescent="0.2">
      <c r="A34" s="242"/>
      <c r="B34" s="242"/>
      <c r="C34" s="242"/>
      <c r="D34" s="242"/>
      <c r="E34" s="242"/>
      <c r="F34" s="242"/>
      <c r="G34" s="242"/>
    </row>
    <row r="35" spans="1:13" x14ac:dyDescent="0.2">
      <c r="A35" s="242"/>
      <c r="B35" s="242"/>
      <c r="C35" s="242"/>
      <c r="D35" s="242"/>
      <c r="E35" s="242"/>
      <c r="F35" s="242"/>
      <c r="G35" s="242"/>
    </row>
    <row r="36" spans="1:13" x14ac:dyDescent="0.2">
      <c r="A36" s="242"/>
      <c r="B36" s="242"/>
      <c r="C36" s="242"/>
      <c r="D36" s="242"/>
      <c r="E36" s="242"/>
      <c r="F36" s="242"/>
      <c r="G36" s="242"/>
    </row>
    <row r="37" spans="1:13" x14ac:dyDescent="0.2">
      <c r="A37" s="242"/>
      <c r="B37" s="242"/>
      <c r="C37" s="242"/>
      <c r="D37" s="242"/>
      <c r="E37" s="242"/>
      <c r="F37" s="242"/>
      <c r="G37" s="242"/>
    </row>
    <row r="38" spans="1:13" x14ac:dyDescent="0.2">
      <c r="A38" s="242"/>
      <c r="B38" s="242"/>
      <c r="C38" s="242"/>
      <c r="D38" s="242"/>
      <c r="E38" s="242"/>
      <c r="F38" s="242"/>
      <c r="G38" s="242"/>
    </row>
    <row r="39" spans="1:13" x14ac:dyDescent="0.2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</row>
    <row r="40" spans="1:13" x14ac:dyDescent="0.2">
      <c r="A40" s="242"/>
      <c r="B40" s="242"/>
      <c r="C40" s="242"/>
      <c r="D40" s="242"/>
      <c r="E40" s="242"/>
      <c r="F40" s="242"/>
      <c r="M40" s="242"/>
    </row>
    <row r="41" spans="1:13" x14ac:dyDescent="0.2">
      <c r="A41" s="242"/>
      <c r="B41" s="242"/>
      <c r="C41" s="242"/>
      <c r="D41" s="242"/>
      <c r="E41" s="242"/>
      <c r="F41" s="242"/>
      <c r="M41" s="242"/>
    </row>
  </sheetData>
  <mergeCells count="6">
    <mergeCell ref="Q19:R19"/>
    <mergeCell ref="I1:L1"/>
    <mergeCell ref="I19:J19"/>
    <mergeCell ref="K19:L19"/>
    <mergeCell ref="M19:N19"/>
    <mergeCell ref="O19:P19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0"/>
  <dimension ref="A1:P17"/>
  <sheetViews>
    <sheetView showGridLines="0" zoomScale="120" zoomScaleNormal="120" workbookViewId="0"/>
  </sheetViews>
  <sheetFormatPr defaultRowHeight="14.4" x14ac:dyDescent="0.3"/>
  <cols>
    <col min="8" max="9" width="11.6640625" style="234" customWidth="1"/>
    <col min="10" max="13" width="8.44140625" style="234" customWidth="1"/>
    <col min="14" max="15" width="8.44140625" customWidth="1"/>
  </cols>
  <sheetData>
    <row r="1" spans="1:16" x14ac:dyDescent="0.3">
      <c r="A1" s="127" t="s">
        <v>4</v>
      </c>
      <c r="B1" s="215" t="s">
        <v>246</v>
      </c>
      <c r="H1" s="524" t="s">
        <v>6</v>
      </c>
      <c r="I1" s="525"/>
    </row>
    <row r="2" spans="1:16" x14ac:dyDescent="0.3">
      <c r="A2" s="127" t="s">
        <v>7</v>
      </c>
      <c r="B2" s="215" t="s">
        <v>247</v>
      </c>
    </row>
    <row r="3" spans="1:16" x14ac:dyDescent="0.3">
      <c r="A3" s="127" t="s">
        <v>9</v>
      </c>
      <c r="B3" s="217" t="s">
        <v>10</v>
      </c>
    </row>
    <row r="4" spans="1:16" x14ac:dyDescent="0.3">
      <c r="A4" s="127" t="s">
        <v>11</v>
      </c>
      <c r="B4" s="217" t="s">
        <v>12</v>
      </c>
    </row>
    <row r="5" spans="1:16" x14ac:dyDescent="0.3">
      <c r="A5" s="129" t="s">
        <v>13</v>
      </c>
      <c r="B5" s="217"/>
    </row>
    <row r="6" spans="1:16" x14ac:dyDescent="0.3">
      <c r="A6" s="129" t="s">
        <v>15</v>
      </c>
      <c r="B6" s="218"/>
    </row>
    <row r="9" spans="1:16" x14ac:dyDescent="0.3">
      <c r="H9" s="1"/>
      <c r="I9" s="1"/>
      <c r="J9" s="260">
        <v>43465</v>
      </c>
      <c r="K9" s="260">
        <v>43830</v>
      </c>
      <c r="L9" s="260">
        <v>44196</v>
      </c>
      <c r="M9" s="260">
        <v>44561</v>
      </c>
      <c r="N9" s="260">
        <v>44651</v>
      </c>
      <c r="O9" s="260">
        <v>44742</v>
      </c>
      <c r="P9" s="260">
        <v>44834</v>
      </c>
    </row>
    <row r="10" spans="1:16" x14ac:dyDescent="0.3">
      <c r="H10" s="1" t="s">
        <v>229</v>
      </c>
      <c r="I10" s="229" t="s">
        <v>228</v>
      </c>
      <c r="J10" s="204">
        <v>2.83</v>
      </c>
      <c r="K10" s="204">
        <v>3.01</v>
      </c>
      <c r="L10" s="204">
        <v>2.74</v>
      </c>
      <c r="M10" s="204">
        <v>3</v>
      </c>
      <c r="N10" s="204">
        <v>3.12</v>
      </c>
      <c r="O10" s="204">
        <v>3.24</v>
      </c>
      <c r="P10" s="204">
        <v>3.31</v>
      </c>
    </row>
    <row r="11" spans="1:16" x14ac:dyDescent="0.3">
      <c r="H11" s="1" t="s">
        <v>248</v>
      </c>
      <c r="I11" s="1" t="s">
        <v>249</v>
      </c>
      <c r="J11" s="204">
        <v>0.4</v>
      </c>
      <c r="K11" s="204">
        <v>0.41</v>
      </c>
      <c r="L11" s="204">
        <v>0.46</v>
      </c>
      <c r="M11" s="204">
        <v>0.47</v>
      </c>
      <c r="N11" s="204">
        <v>0.42</v>
      </c>
      <c r="O11" s="204">
        <v>0.42</v>
      </c>
      <c r="P11" s="204">
        <v>0.39</v>
      </c>
    </row>
    <row r="12" spans="1:16" x14ac:dyDescent="0.3">
      <c r="H12" s="1" t="s">
        <v>250</v>
      </c>
      <c r="I12" s="229" t="s">
        <v>251</v>
      </c>
      <c r="J12" s="204">
        <v>0.33</v>
      </c>
      <c r="K12" s="204">
        <v>0.67</v>
      </c>
      <c r="L12" s="204">
        <v>0.56000000000000005</v>
      </c>
      <c r="M12" s="204">
        <v>0.63</v>
      </c>
      <c r="N12" s="204">
        <v>0.6</v>
      </c>
      <c r="O12" s="204">
        <v>0.53</v>
      </c>
      <c r="P12" s="204">
        <v>0.46</v>
      </c>
    </row>
    <row r="13" spans="1:16" x14ac:dyDescent="0.3">
      <c r="H13" s="1" t="s">
        <v>244</v>
      </c>
      <c r="I13" s="229" t="s">
        <v>245</v>
      </c>
      <c r="J13" s="204">
        <v>0.16</v>
      </c>
      <c r="K13" s="204">
        <v>0.17</v>
      </c>
      <c r="L13" s="204">
        <v>0.11</v>
      </c>
      <c r="M13" s="204">
        <v>0.08</v>
      </c>
      <c r="N13" s="204">
        <v>0.09</v>
      </c>
      <c r="O13" s="204">
        <v>0.1</v>
      </c>
      <c r="P13" s="204">
        <v>0.15</v>
      </c>
    </row>
    <row r="14" spans="1:16" x14ac:dyDescent="0.3">
      <c r="J14" s="510"/>
      <c r="K14" s="510"/>
      <c r="L14" s="510"/>
      <c r="M14" s="510"/>
      <c r="N14" s="510"/>
      <c r="O14" s="510"/>
      <c r="P14" s="510"/>
    </row>
    <row r="15" spans="1:16" x14ac:dyDescent="0.3">
      <c r="J15" s="510"/>
      <c r="K15" s="510"/>
      <c r="L15" s="510"/>
      <c r="M15" s="510"/>
      <c r="N15" s="510"/>
      <c r="O15" s="510"/>
      <c r="P15" s="510"/>
    </row>
    <row r="16" spans="1:16" x14ac:dyDescent="0.3">
      <c r="J16" s="510"/>
      <c r="K16" s="510"/>
      <c r="L16" s="510"/>
      <c r="M16" s="510"/>
      <c r="N16" s="510"/>
      <c r="O16" s="510"/>
      <c r="P16" s="510"/>
    </row>
    <row r="17" spans="10:16" x14ac:dyDescent="0.3">
      <c r="J17" s="510"/>
      <c r="K17" s="510"/>
      <c r="L17" s="510"/>
      <c r="M17" s="510"/>
      <c r="N17" s="510"/>
      <c r="O17" s="510"/>
      <c r="P17" s="510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1"/>
  <dimension ref="A1:P16"/>
  <sheetViews>
    <sheetView showGridLines="0" zoomScale="120" zoomScaleNormal="120" workbookViewId="0"/>
  </sheetViews>
  <sheetFormatPr defaultRowHeight="14.4" x14ac:dyDescent="0.3"/>
  <cols>
    <col min="8" max="8" width="19.5546875" customWidth="1"/>
    <col min="9" max="9" width="12.5546875" customWidth="1"/>
    <col min="10" max="15" width="8" customWidth="1"/>
  </cols>
  <sheetData>
    <row r="1" spans="1:16" x14ac:dyDescent="0.3">
      <c r="A1" s="127" t="s">
        <v>4</v>
      </c>
      <c r="B1" s="215" t="s">
        <v>238</v>
      </c>
      <c r="H1" s="524" t="s">
        <v>6</v>
      </c>
      <c r="I1" s="525"/>
    </row>
    <row r="2" spans="1:16" x14ac:dyDescent="0.3">
      <c r="A2" s="127" t="s">
        <v>7</v>
      </c>
      <c r="B2" s="215" t="s">
        <v>239</v>
      </c>
    </row>
    <row r="3" spans="1:16" x14ac:dyDescent="0.3">
      <c r="A3" s="127" t="s">
        <v>9</v>
      </c>
      <c r="B3" s="217" t="s">
        <v>10</v>
      </c>
    </row>
    <row r="4" spans="1:16" x14ac:dyDescent="0.3">
      <c r="A4" s="127" t="s">
        <v>11</v>
      </c>
      <c r="B4" s="217" t="s">
        <v>12</v>
      </c>
    </row>
    <row r="5" spans="1:16" x14ac:dyDescent="0.3">
      <c r="A5" s="129" t="s">
        <v>13</v>
      </c>
      <c r="B5" s="217"/>
    </row>
    <row r="6" spans="1:16" x14ac:dyDescent="0.3">
      <c r="A6" s="129" t="s">
        <v>15</v>
      </c>
      <c r="B6" s="218"/>
    </row>
    <row r="9" spans="1:16" x14ac:dyDescent="0.3">
      <c r="H9" s="1"/>
      <c r="I9" s="1"/>
      <c r="J9" s="260">
        <v>43465</v>
      </c>
      <c r="K9" s="260">
        <v>43830</v>
      </c>
      <c r="L9" s="260">
        <v>44196</v>
      </c>
      <c r="M9" s="260">
        <v>44561</v>
      </c>
      <c r="N9" s="260">
        <v>44651</v>
      </c>
      <c r="O9" s="260">
        <v>44742</v>
      </c>
      <c r="P9" s="260">
        <v>44834</v>
      </c>
    </row>
    <row r="10" spans="1:16" x14ac:dyDescent="0.3">
      <c r="H10" s="1" t="s">
        <v>240</v>
      </c>
      <c r="I10" s="1" t="s">
        <v>241</v>
      </c>
      <c r="J10" s="222">
        <v>1.87</v>
      </c>
      <c r="K10" s="222">
        <v>1.86</v>
      </c>
      <c r="L10" s="222">
        <v>1.68</v>
      </c>
      <c r="M10" s="222">
        <v>1.63</v>
      </c>
      <c r="N10" s="222">
        <v>1.53</v>
      </c>
      <c r="O10" s="222">
        <v>1.41</v>
      </c>
      <c r="P10" s="222">
        <v>1.35</v>
      </c>
    </row>
    <row r="11" spans="1:16" x14ac:dyDescent="0.3">
      <c r="H11" s="1" t="s">
        <v>242</v>
      </c>
      <c r="I11" s="1" t="s">
        <v>243</v>
      </c>
      <c r="J11" s="222">
        <v>1.55</v>
      </c>
      <c r="K11" s="222">
        <v>2.13</v>
      </c>
      <c r="L11" s="222">
        <v>1.97</v>
      </c>
      <c r="M11" s="222">
        <v>2.2599999999999998</v>
      </c>
      <c r="N11" s="222">
        <v>2.39</v>
      </c>
      <c r="O11" s="222">
        <v>2.6</v>
      </c>
      <c r="P11" s="222">
        <v>2.7</v>
      </c>
    </row>
    <row r="12" spans="1:16" x14ac:dyDescent="0.3">
      <c r="H12" s="1" t="s">
        <v>244</v>
      </c>
      <c r="I12" s="229" t="s">
        <v>245</v>
      </c>
      <c r="J12" s="222">
        <v>0.31</v>
      </c>
      <c r="K12" s="222">
        <v>0.27</v>
      </c>
      <c r="L12" s="222">
        <v>0.22</v>
      </c>
      <c r="M12" s="222">
        <v>0.28999999999999998</v>
      </c>
      <c r="N12" s="222">
        <v>0.3</v>
      </c>
      <c r="O12" s="222">
        <v>0.28000000000000003</v>
      </c>
      <c r="P12" s="222">
        <v>0.25</v>
      </c>
    </row>
    <row r="13" spans="1:16" x14ac:dyDescent="0.3">
      <c r="H13" s="234"/>
      <c r="I13" s="234"/>
      <c r="J13" s="234"/>
      <c r="K13" s="234"/>
      <c r="L13" s="234"/>
      <c r="M13" s="261"/>
      <c r="N13" s="261"/>
      <c r="O13" s="261"/>
      <c r="P13" s="261"/>
    </row>
    <row r="14" spans="1:16" x14ac:dyDescent="0.3">
      <c r="H14" s="234"/>
      <c r="I14" s="234"/>
      <c r="J14" s="261"/>
      <c r="K14" s="261"/>
      <c r="L14" s="261"/>
      <c r="M14" s="261"/>
      <c r="N14" s="261"/>
      <c r="O14" s="261"/>
      <c r="P14" s="261"/>
    </row>
    <row r="15" spans="1:16" x14ac:dyDescent="0.3">
      <c r="H15" s="234"/>
      <c r="I15" s="234"/>
      <c r="J15" s="261"/>
      <c r="K15" s="261"/>
      <c r="L15" s="261"/>
      <c r="M15" s="261"/>
      <c r="N15" s="261"/>
      <c r="O15" s="261"/>
      <c r="P15" s="261"/>
    </row>
    <row r="16" spans="1:16" x14ac:dyDescent="0.3">
      <c r="J16" s="261"/>
      <c r="K16" s="261"/>
      <c r="L16" s="261"/>
      <c r="M16" s="261"/>
      <c r="N16" s="261"/>
      <c r="O16" s="261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2"/>
  <dimension ref="A1:Y17"/>
  <sheetViews>
    <sheetView showGridLines="0" zoomScale="120" zoomScaleNormal="120" workbookViewId="0"/>
  </sheetViews>
  <sheetFormatPr defaultRowHeight="14.4" x14ac:dyDescent="0.3"/>
  <cols>
    <col min="8" max="9" width="13.6640625" customWidth="1"/>
    <col min="10" max="20" width="6" customWidth="1"/>
    <col min="21" max="23" width="5.109375" customWidth="1"/>
    <col min="24" max="24" width="4.6640625" bestFit="1" customWidth="1"/>
  </cols>
  <sheetData>
    <row r="1" spans="1:25" x14ac:dyDescent="0.3">
      <c r="A1" s="127" t="s">
        <v>4</v>
      </c>
      <c r="B1" s="215" t="s">
        <v>153</v>
      </c>
      <c r="E1" s="232"/>
      <c r="I1" s="524" t="s">
        <v>6</v>
      </c>
      <c r="J1" s="525"/>
      <c r="K1" s="525"/>
      <c r="L1" s="525"/>
      <c r="M1" s="525"/>
      <c r="N1" s="525"/>
      <c r="O1" s="525"/>
      <c r="P1" s="525"/>
    </row>
    <row r="2" spans="1:25" x14ac:dyDescent="0.3">
      <c r="A2" s="127" t="s">
        <v>7</v>
      </c>
      <c r="B2" s="233" t="s">
        <v>154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34"/>
    </row>
    <row r="3" spans="1:25" x14ac:dyDescent="0.3">
      <c r="A3" s="127" t="s">
        <v>9</v>
      </c>
      <c r="B3" s="217" t="s">
        <v>10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34"/>
    </row>
    <row r="4" spans="1:25" x14ac:dyDescent="0.3">
      <c r="A4" s="127" t="s">
        <v>11</v>
      </c>
      <c r="B4" s="217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34"/>
    </row>
    <row r="5" spans="1:25" x14ac:dyDescent="0.3">
      <c r="A5" s="129" t="s">
        <v>13</v>
      </c>
      <c r="B5" s="2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34"/>
    </row>
    <row r="6" spans="1:25" x14ac:dyDescent="0.3">
      <c r="A6" s="129" t="s">
        <v>15</v>
      </c>
      <c r="B6" s="218"/>
      <c r="H6" s="1"/>
      <c r="I6" s="1"/>
      <c r="J6" s="200" t="s">
        <v>29</v>
      </c>
      <c r="K6" s="200" t="s">
        <v>30</v>
      </c>
      <c r="L6" s="200" t="s">
        <v>31</v>
      </c>
      <c r="M6" s="201" t="s">
        <v>32</v>
      </c>
      <c r="N6" s="202" t="s">
        <v>33</v>
      </c>
      <c r="O6" s="202" t="s">
        <v>34</v>
      </c>
      <c r="P6" s="202" t="s">
        <v>35</v>
      </c>
      <c r="Q6" s="201" t="s">
        <v>36</v>
      </c>
      <c r="R6" s="201" t="s">
        <v>37</v>
      </c>
      <c r="S6" s="202" t="s">
        <v>38</v>
      </c>
      <c r="T6" s="202" t="s">
        <v>39</v>
      </c>
      <c r="U6" s="201" t="s">
        <v>40</v>
      </c>
      <c r="V6" s="201" t="s">
        <v>41</v>
      </c>
      <c r="W6" s="202" t="s">
        <v>42</v>
      </c>
      <c r="X6" s="202" t="s">
        <v>43</v>
      </c>
      <c r="Y6" s="234"/>
    </row>
    <row r="7" spans="1:25" x14ac:dyDescent="0.3">
      <c r="H7" s="1"/>
      <c r="I7" s="1"/>
      <c r="J7" s="202" t="s">
        <v>44</v>
      </c>
      <c r="K7" s="202" t="s">
        <v>45</v>
      </c>
      <c r="L7" s="202" t="s">
        <v>46</v>
      </c>
      <c r="M7" s="202" t="s">
        <v>111</v>
      </c>
      <c r="N7" s="202" t="s">
        <v>48</v>
      </c>
      <c r="O7" s="202" t="s">
        <v>49</v>
      </c>
      <c r="P7" s="202" t="s">
        <v>50</v>
      </c>
      <c r="Q7" s="202" t="s">
        <v>112</v>
      </c>
      <c r="R7" s="201" t="s">
        <v>52</v>
      </c>
      <c r="S7" s="202" t="s">
        <v>53</v>
      </c>
      <c r="T7" s="202" t="s">
        <v>54</v>
      </c>
      <c r="U7" s="202" t="s">
        <v>113</v>
      </c>
      <c r="V7" s="201" t="s">
        <v>56</v>
      </c>
      <c r="W7" s="202" t="s">
        <v>57</v>
      </c>
      <c r="X7" s="202" t="s">
        <v>114</v>
      </c>
      <c r="Y7" s="234"/>
    </row>
    <row r="8" spans="1:25" x14ac:dyDescent="0.3">
      <c r="H8" s="226" t="s">
        <v>155</v>
      </c>
      <c r="I8" s="229" t="s">
        <v>156</v>
      </c>
      <c r="J8" s="231">
        <v>1.1819</v>
      </c>
      <c r="K8" s="231">
        <v>1.1536</v>
      </c>
      <c r="L8" s="231">
        <v>1.1825000000000001</v>
      </c>
      <c r="M8" s="231">
        <v>1.1371</v>
      </c>
      <c r="N8" s="231">
        <v>1.1416999999999999</v>
      </c>
      <c r="O8" s="231">
        <v>1.1349</v>
      </c>
      <c r="P8" s="231">
        <v>1.1457999999999999</v>
      </c>
      <c r="Q8" s="231">
        <v>1.1495</v>
      </c>
      <c r="R8" s="231">
        <v>1.143</v>
      </c>
      <c r="S8" s="231">
        <v>1.333</v>
      </c>
      <c r="T8" s="231">
        <v>1.0411999999999999</v>
      </c>
      <c r="U8" s="231">
        <v>1.008</v>
      </c>
      <c r="V8" s="231">
        <v>1.1456</v>
      </c>
      <c r="W8" s="231">
        <v>1.1473</v>
      </c>
      <c r="X8" s="231">
        <v>1.1059000000000001</v>
      </c>
      <c r="Y8" s="234"/>
    </row>
    <row r="9" spans="1:25" x14ac:dyDescent="0.3">
      <c r="H9" s="226" t="s">
        <v>157</v>
      </c>
      <c r="I9" s="229" t="s">
        <v>158</v>
      </c>
      <c r="J9" s="222">
        <v>4.4000000000000004</v>
      </c>
      <c r="K9" s="222">
        <v>4.6500000000000004</v>
      </c>
      <c r="L9" s="222">
        <v>4.66</v>
      </c>
      <c r="M9" s="222">
        <v>4.47</v>
      </c>
      <c r="N9" s="222">
        <v>4.08</v>
      </c>
      <c r="O9" s="222">
        <v>3.33</v>
      </c>
      <c r="P9" s="222">
        <v>4.58</v>
      </c>
      <c r="Q9" s="222">
        <v>4.58</v>
      </c>
      <c r="R9" s="222">
        <v>4.25</v>
      </c>
      <c r="S9" s="222">
        <v>4.4400000000000004</v>
      </c>
      <c r="T9" s="222">
        <v>4.43</v>
      </c>
      <c r="U9" s="222">
        <v>2.87</v>
      </c>
      <c r="V9" s="222">
        <v>2.68</v>
      </c>
      <c r="W9" s="222">
        <v>1.89</v>
      </c>
      <c r="X9" s="222">
        <v>2.89</v>
      </c>
      <c r="Y9" s="206"/>
    </row>
    <row r="10" spans="1:25" x14ac:dyDescent="0.3"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4"/>
    </row>
    <row r="11" spans="1:25" x14ac:dyDescent="0.3"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34"/>
    </row>
    <row r="12" spans="1:25" x14ac:dyDescent="0.3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34"/>
    </row>
    <row r="13" spans="1:25" x14ac:dyDescent="0.3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34"/>
    </row>
    <row r="14" spans="1:25" x14ac:dyDescent="0.3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34"/>
    </row>
    <row r="15" spans="1:25" x14ac:dyDescent="0.3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34"/>
    </row>
    <row r="16" spans="1:25" x14ac:dyDescent="0.3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34"/>
    </row>
    <row r="17" spans="10:25" x14ac:dyDescent="0.3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34"/>
    </row>
  </sheetData>
  <mergeCells count="1">
    <mergeCell ref="I1:P1"/>
  </mergeCells>
  <hyperlinks>
    <hyperlink ref="I1" location="Tartalom_Index!A1" display="Vissza a Tartalomra / Return to the Index"/>
    <hyperlink ref="I1:P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3"/>
  <dimension ref="A1:Y19"/>
  <sheetViews>
    <sheetView showGridLines="0" zoomScale="120" zoomScaleNormal="120" workbookViewId="0"/>
  </sheetViews>
  <sheetFormatPr defaultRowHeight="14.4" x14ac:dyDescent="0.3"/>
  <cols>
    <col min="7" max="7" width="6.44140625" customWidth="1"/>
    <col min="8" max="8" width="21.33203125" customWidth="1"/>
    <col min="9" max="9" width="11.6640625" customWidth="1"/>
    <col min="10" max="20" width="5.6640625" customWidth="1"/>
    <col min="21" max="24" width="4.6640625" bestFit="1" customWidth="1"/>
  </cols>
  <sheetData>
    <row r="1" spans="1:25" x14ac:dyDescent="0.3">
      <c r="A1" s="127" t="s">
        <v>4</v>
      </c>
      <c r="B1" s="215" t="s">
        <v>143</v>
      </c>
      <c r="I1" s="199" t="s">
        <v>6</v>
      </c>
      <c r="J1" s="123"/>
      <c r="K1" s="123"/>
      <c r="L1" s="123"/>
    </row>
    <row r="2" spans="1:25" x14ac:dyDescent="0.3">
      <c r="A2" s="127" t="s">
        <v>7</v>
      </c>
      <c r="B2" s="215" t="s">
        <v>144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127" t="s">
        <v>9</v>
      </c>
      <c r="B3" s="217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127" t="s">
        <v>11</v>
      </c>
      <c r="B4" s="217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 s="129" t="s">
        <v>13</v>
      </c>
      <c r="B5" s="224" t="s">
        <v>145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 s="129" t="s">
        <v>15</v>
      </c>
      <c r="B6" s="225" t="s">
        <v>146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H7" s="1"/>
      <c r="I7" s="1"/>
      <c r="J7" s="200" t="s">
        <v>29</v>
      </c>
      <c r="K7" s="200" t="s">
        <v>30</v>
      </c>
      <c r="L7" s="200" t="s">
        <v>31</v>
      </c>
      <c r="M7" s="201" t="s">
        <v>32</v>
      </c>
      <c r="N7" s="202" t="s">
        <v>33</v>
      </c>
      <c r="O7" s="202" t="s">
        <v>34</v>
      </c>
      <c r="P7" s="202" t="s">
        <v>35</v>
      </c>
      <c r="Q7" s="201" t="s">
        <v>36</v>
      </c>
      <c r="R7" s="201" t="s">
        <v>37</v>
      </c>
      <c r="S7" s="202" t="s">
        <v>38</v>
      </c>
      <c r="T7" s="202" t="s">
        <v>39</v>
      </c>
      <c r="U7" s="201" t="s">
        <v>40</v>
      </c>
      <c r="V7" s="201" t="s">
        <v>41</v>
      </c>
      <c r="W7" s="202" t="s">
        <v>42</v>
      </c>
      <c r="X7" s="202" t="s">
        <v>43</v>
      </c>
      <c r="Y7" s="1"/>
    </row>
    <row r="8" spans="1:25" x14ac:dyDescent="0.3">
      <c r="H8" s="1"/>
      <c r="I8" s="1"/>
      <c r="J8" s="202" t="s">
        <v>44</v>
      </c>
      <c r="K8" s="202" t="s">
        <v>45</v>
      </c>
      <c r="L8" s="202" t="s">
        <v>46</v>
      </c>
      <c r="M8" s="202" t="s">
        <v>111</v>
      </c>
      <c r="N8" s="202" t="s">
        <v>48</v>
      </c>
      <c r="O8" s="202" t="s">
        <v>49</v>
      </c>
      <c r="P8" s="202" t="s">
        <v>50</v>
      </c>
      <c r="Q8" s="202" t="s">
        <v>112</v>
      </c>
      <c r="R8" s="201" t="s">
        <v>52</v>
      </c>
      <c r="S8" s="202" t="s">
        <v>53</v>
      </c>
      <c r="T8" s="202" t="s">
        <v>54</v>
      </c>
      <c r="U8" s="202" t="s">
        <v>113</v>
      </c>
      <c r="V8" s="201" t="s">
        <v>56</v>
      </c>
      <c r="W8" s="202" t="s">
        <v>57</v>
      </c>
      <c r="X8" s="202" t="s">
        <v>114</v>
      </c>
      <c r="Y8" s="1"/>
    </row>
    <row r="9" spans="1:25" x14ac:dyDescent="0.3">
      <c r="H9" s="226" t="s">
        <v>147</v>
      </c>
      <c r="I9" s="227" t="s">
        <v>148</v>
      </c>
      <c r="J9" s="228">
        <v>0.74370000000000003</v>
      </c>
      <c r="K9" s="228">
        <v>0.76259999999999994</v>
      </c>
      <c r="L9" s="228">
        <v>0.78900000000000003</v>
      </c>
      <c r="M9" s="228">
        <v>0.78059999999999996</v>
      </c>
      <c r="N9" s="228">
        <v>0.80189999999999995</v>
      </c>
      <c r="O9" s="66">
        <v>0.80869999999999997</v>
      </c>
      <c r="P9" s="206">
        <v>0.8135</v>
      </c>
      <c r="Q9" s="206">
        <v>0.80100000000000005</v>
      </c>
      <c r="R9" s="206">
        <v>0.78069999999999995</v>
      </c>
      <c r="S9" s="206">
        <v>0.77769999999999995</v>
      </c>
      <c r="T9" s="206">
        <v>0.77239999999999998</v>
      </c>
      <c r="U9" s="206">
        <v>0.6875</v>
      </c>
      <c r="V9" s="206">
        <v>0.73170000000000002</v>
      </c>
      <c r="W9" s="206">
        <v>0.72960000000000003</v>
      </c>
      <c r="X9" s="206">
        <v>0.7198</v>
      </c>
      <c r="Y9" s="1"/>
    </row>
    <row r="10" spans="1:25" x14ac:dyDescent="0.3">
      <c r="H10" s="226" t="s">
        <v>149</v>
      </c>
      <c r="I10" s="229" t="s">
        <v>150</v>
      </c>
      <c r="J10" s="228">
        <v>0.2495</v>
      </c>
      <c r="K10" s="228">
        <v>0.23130000000000001</v>
      </c>
      <c r="L10" s="228">
        <v>0.2056</v>
      </c>
      <c r="M10" s="228">
        <v>0.21390000000000001</v>
      </c>
      <c r="N10" s="228">
        <v>0.19370000000000001</v>
      </c>
      <c r="O10" s="66">
        <v>0.18890000000000001</v>
      </c>
      <c r="P10" s="206">
        <v>0.1825</v>
      </c>
      <c r="Q10" s="206">
        <v>0.19189999999999999</v>
      </c>
      <c r="R10" s="206">
        <v>0.21</v>
      </c>
      <c r="S10" s="206">
        <v>0.21609999999999999</v>
      </c>
      <c r="T10" s="206">
        <v>0.2208</v>
      </c>
      <c r="U10" s="206">
        <v>0.30230000000000001</v>
      </c>
      <c r="V10" s="206">
        <v>0.2591</v>
      </c>
      <c r="W10" s="206">
        <v>0.26419999999999999</v>
      </c>
      <c r="X10" s="206">
        <v>0.27360000000000001</v>
      </c>
      <c r="Y10" s="1"/>
    </row>
    <row r="11" spans="1:25" x14ac:dyDescent="0.3">
      <c r="H11" s="226" t="s">
        <v>151</v>
      </c>
      <c r="I11" s="230" t="s">
        <v>152</v>
      </c>
      <c r="J11" s="66">
        <v>6.7999999999999996E-3</v>
      </c>
      <c r="K11" s="66">
        <v>6.1000000000000004E-3</v>
      </c>
      <c r="L11" s="66">
        <v>5.4000000000000003E-3</v>
      </c>
      <c r="M11" s="66">
        <v>5.4000000000000003E-3</v>
      </c>
      <c r="N11" s="66">
        <v>4.4000000000000003E-3</v>
      </c>
      <c r="O11" s="66">
        <v>2.3999999999999998E-3</v>
      </c>
      <c r="P11" s="206">
        <v>3.8999999999999998E-3</v>
      </c>
      <c r="Q11" s="206">
        <v>7.1000000000000004E-3</v>
      </c>
      <c r="R11" s="206">
        <v>7.1000000000000004E-3</v>
      </c>
      <c r="S11" s="206">
        <v>6.1000000000000004E-3</v>
      </c>
      <c r="T11" s="206">
        <v>6.7999999999999996E-3</v>
      </c>
      <c r="U11" s="206">
        <v>1.03E-2</v>
      </c>
      <c r="V11" s="206">
        <v>9.1999999999999998E-3</v>
      </c>
      <c r="W11" s="206">
        <v>6.1000000000000004E-3</v>
      </c>
      <c r="X11" s="206">
        <v>6.6E-3</v>
      </c>
      <c r="Y11" s="1"/>
    </row>
    <row r="12" spans="1:25" x14ac:dyDescent="0.3">
      <c r="H12" s="1"/>
      <c r="I12" s="1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1"/>
    </row>
    <row r="13" spans="1:25" x14ac:dyDescent="0.3">
      <c r="H13" s="1"/>
      <c r="I13" s="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22"/>
      <c r="U13" s="222"/>
      <c r="V13" s="222"/>
      <c r="W13" s="222"/>
      <c r="X13" s="222"/>
      <c r="Y13" s="1"/>
    </row>
    <row r="14" spans="1:25" x14ac:dyDescent="0.3">
      <c r="H14" s="1"/>
      <c r="I14" s="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22"/>
      <c r="U14" s="222"/>
      <c r="V14" s="222"/>
      <c r="W14" s="222"/>
      <c r="X14" s="222"/>
      <c r="Y14" s="1"/>
    </row>
    <row r="15" spans="1:25" x14ac:dyDescent="0.3">
      <c r="H15" s="1"/>
      <c r="I15" s="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1"/>
      <c r="Y15" s="1"/>
    </row>
    <row r="16" spans="1:25" x14ac:dyDescent="0.3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8:25" x14ac:dyDescent="0.3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8:25" x14ac:dyDescent="0.3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8:25" x14ac:dyDescent="0.3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</sheetData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4"/>
  <dimension ref="A1:X24"/>
  <sheetViews>
    <sheetView showGridLines="0" zoomScale="120" zoomScaleNormal="120" workbookViewId="0"/>
  </sheetViews>
  <sheetFormatPr defaultRowHeight="14.4" x14ac:dyDescent="0.3"/>
  <cols>
    <col min="7" max="7" width="7.6640625" customWidth="1"/>
    <col min="8" max="9" width="13.6640625" customWidth="1"/>
    <col min="10" max="24" width="4.6640625" bestFit="1" customWidth="1"/>
  </cols>
  <sheetData>
    <row r="1" spans="1:24" x14ac:dyDescent="0.3">
      <c r="A1" s="127" t="s">
        <v>4</v>
      </c>
      <c r="B1" s="215" t="s">
        <v>125</v>
      </c>
      <c r="H1" s="524" t="s">
        <v>6</v>
      </c>
      <c r="I1" s="525"/>
      <c r="J1" s="525"/>
      <c r="K1" s="525"/>
    </row>
    <row r="2" spans="1:24" x14ac:dyDescent="0.3">
      <c r="A2" s="127" t="s">
        <v>7</v>
      </c>
      <c r="B2" s="223" t="s">
        <v>126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">
      <c r="A3" s="127" t="s">
        <v>9</v>
      </c>
      <c r="B3" s="217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">
      <c r="A4" s="127" t="s">
        <v>11</v>
      </c>
      <c r="B4" s="217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">
      <c r="A5" s="129" t="s">
        <v>13</v>
      </c>
      <c r="B5" s="217" t="s">
        <v>127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">
      <c r="A6" s="129" t="s">
        <v>15</v>
      </c>
      <c r="B6" s="218" t="s">
        <v>128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H8" s="1"/>
      <c r="I8" s="1"/>
      <c r="J8" s="200" t="s">
        <v>29</v>
      </c>
      <c r="K8" s="200" t="s">
        <v>30</v>
      </c>
      <c r="L8" s="200" t="s">
        <v>31</v>
      </c>
      <c r="M8" s="201" t="s">
        <v>32</v>
      </c>
      <c r="N8" s="202" t="s">
        <v>33</v>
      </c>
      <c r="O8" s="202" t="s">
        <v>34</v>
      </c>
      <c r="P8" s="202" t="s">
        <v>35</v>
      </c>
      <c r="Q8" s="201" t="s">
        <v>36</v>
      </c>
      <c r="R8" s="201" t="s">
        <v>37</v>
      </c>
      <c r="S8" s="202" t="s">
        <v>38</v>
      </c>
      <c r="T8" s="202" t="s">
        <v>39</v>
      </c>
      <c r="U8" s="201" t="s">
        <v>40</v>
      </c>
      <c r="V8" s="201" t="s">
        <v>41</v>
      </c>
      <c r="W8" s="202" t="s">
        <v>42</v>
      </c>
      <c r="X8" s="202" t="s">
        <v>43</v>
      </c>
    </row>
    <row r="9" spans="1:24" x14ac:dyDescent="0.3">
      <c r="H9" s="1"/>
      <c r="I9" s="1"/>
      <c r="J9" s="202" t="s">
        <v>44</v>
      </c>
      <c r="K9" s="202" t="s">
        <v>45</v>
      </c>
      <c r="L9" s="202" t="s">
        <v>46</v>
      </c>
      <c r="M9" s="202" t="s">
        <v>111</v>
      </c>
      <c r="N9" s="202" t="s">
        <v>48</v>
      </c>
      <c r="O9" s="202" t="s">
        <v>49</v>
      </c>
      <c r="P9" s="202" t="s">
        <v>50</v>
      </c>
      <c r="Q9" s="202" t="s">
        <v>112</v>
      </c>
      <c r="R9" s="201" t="s">
        <v>52</v>
      </c>
      <c r="S9" s="202" t="s">
        <v>53</v>
      </c>
      <c r="T9" s="202" t="s">
        <v>54</v>
      </c>
      <c r="U9" s="202" t="s">
        <v>113</v>
      </c>
      <c r="V9" s="201" t="s">
        <v>56</v>
      </c>
      <c r="W9" s="202" t="s">
        <v>57</v>
      </c>
      <c r="X9" s="202" t="s">
        <v>114</v>
      </c>
    </row>
    <row r="10" spans="1:24" x14ac:dyDescent="0.3">
      <c r="H10" s="1" t="s">
        <v>129</v>
      </c>
      <c r="I10" s="1" t="s">
        <v>130</v>
      </c>
      <c r="J10" s="222">
        <v>0.77</v>
      </c>
      <c r="K10" s="222">
        <v>0.83899999999999997</v>
      </c>
      <c r="L10" s="222">
        <v>0.83799999999999997</v>
      </c>
      <c r="M10" s="222">
        <v>0.85</v>
      </c>
      <c r="N10" s="222">
        <v>0.80900000000000005</v>
      </c>
      <c r="O10" s="222">
        <v>0.73199999999999998</v>
      </c>
      <c r="P10" s="222">
        <v>0.88400000000000001</v>
      </c>
      <c r="Q10" s="222">
        <v>0.88800000000000001</v>
      </c>
      <c r="R10" s="222">
        <v>0.86699999999999999</v>
      </c>
      <c r="S10" s="222">
        <v>0.92800000000000005</v>
      </c>
      <c r="T10" s="222">
        <v>0.94399999999999995</v>
      </c>
      <c r="U10" s="222">
        <v>0.68200000000000005</v>
      </c>
      <c r="V10" s="222">
        <v>0.63300000000000001</v>
      </c>
      <c r="W10" s="222">
        <v>0.39300000000000002</v>
      </c>
      <c r="X10" s="222">
        <v>0.55300000000000005</v>
      </c>
    </row>
    <row r="11" spans="1:24" x14ac:dyDescent="0.3">
      <c r="H11" s="1" t="s">
        <v>131</v>
      </c>
      <c r="I11" s="1" t="s">
        <v>132</v>
      </c>
      <c r="J11" s="222">
        <v>7.0000000000000007E-2</v>
      </c>
      <c r="K11" s="222">
        <v>6.7000000000000004E-2</v>
      </c>
      <c r="L11" s="222">
        <v>5.6000000000000001E-2</v>
      </c>
      <c r="M11" s="222">
        <v>5.6000000000000001E-2</v>
      </c>
      <c r="N11" s="222">
        <v>4.5999999999999999E-2</v>
      </c>
      <c r="O11" s="222">
        <v>2.3E-2</v>
      </c>
      <c r="P11" s="222">
        <v>1.2999999999999999E-2</v>
      </c>
      <c r="Q11" s="222">
        <v>1.4999999999999999E-2</v>
      </c>
      <c r="R11" s="222">
        <v>1.4E-2</v>
      </c>
      <c r="S11" s="222">
        <v>1.6E-2</v>
      </c>
      <c r="T11" s="222">
        <v>1.2999999999999999E-2</v>
      </c>
      <c r="U11" s="222">
        <v>1.4999999999999999E-2</v>
      </c>
      <c r="V11" s="222">
        <v>0.01</v>
      </c>
      <c r="W11" s="222">
        <v>8.0000000000000002E-3</v>
      </c>
      <c r="X11" s="222">
        <v>8.9999999999999993E-3</v>
      </c>
    </row>
    <row r="12" spans="1:24" x14ac:dyDescent="0.3">
      <c r="H12" s="1" t="s">
        <v>133</v>
      </c>
      <c r="I12" s="1" t="s">
        <v>134</v>
      </c>
      <c r="J12" s="222">
        <v>9.4E-2</v>
      </c>
      <c r="K12" s="222">
        <v>7.1999999999999995E-2</v>
      </c>
      <c r="L12" s="222">
        <v>6.8000000000000005E-2</v>
      </c>
      <c r="M12" s="222">
        <v>5.8000000000000003E-2</v>
      </c>
      <c r="N12" s="222">
        <v>6.9000000000000006E-2</v>
      </c>
      <c r="O12" s="222">
        <v>8.2000000000000003E-2</v>
      </c>
      <c r="P12" s="222">
        <v>0.111</v>
      </c>
      <c r="Q12" s="222">
        <v>0.107</v>
      </c>
      <c r="R12" s="222">
        <v>8.6999999999999994E-2</v>
      </c>
      <c r="S12" s="222">
        <v>9.7000000000000003E-2</v>
      </c>
      <c r="T12" s="222">
        <v>9.4E-2</v>
      </c>
      <c r="U12" s="222">
        <v>8.5000000000000006E-2</v>
      </c>
      <c r="V12" s="222">
        <v>0.06</v>
      </c>
      <c r="W12" s="222">
        <v>0.06</v>
      </c>
      <c r="X12" s="222">
        <v>5.2999999999999999E-2</v>
      </c>
    </row>
    <row r="13" spans="1:24" x14ac:dyDescent="0.3">
      <c r="H13" s="1" t="s">
        <v>135</v>
      </c>
      <c r="I13" s="1" t="s">
        <v>136</v>
      </c>
      <c r="J13" s="222">
        <v>8.0000000000000002E-3</v>
      </c>
      <c r="K13" s="222">
        <v>5.7000000000000002E-2</v>
      </c>
      <c r="L13" s="222">
        <v>1.7000000000000001E-2</v>
      </c>
      <c r="M13" s="222">
        <v>1.4999999999999999E-2</v>
      </c>
      <c r="N13" s="222">
        <v>7.0000000000000001E-3</v>
      </c>
      <c r="O13" s="222">
        <v>8.9999999999999993E-3</v>
      </c>
      <c r="P13" s="222">
        <v>1.4999999999999999E-2</v>
      </c>
      <c r="Q13" s="222">
        <v>7.3999999999999996E-2</v>
      </c>
      <c r="R13" s="222">
        <v>3.5999999999999997E-2</v>
      </c>
      <c r="S13" s="222">
        <v>8.9999999999999993E-3</v>
      </c>
      <c r="T13" s="222">
        <v>-2E-3</v>
      </c>
      <c r="U13" s="222">
        <v>4.9000000000000002E-2</v>
      </c>
      <c r="V13" s="222">
        <v>2.4E-2</v>
      </c>
      <c r="W13" s="222">
        <v>0.03</v>
      </c>
      <c r="X13" s="222">
        <v>2.1999999999999999E-2</v>
      </c>
    </row>
    <row r="14" spans="1:24" x14ac:dyDescent="0.3">
      <c r="H14" s="1" t="s">
        <v>137</v>
      </c>
      <c r="I14" s="1" t="s">
        <v>138</v>
      </c>
      <c r="J14" s="222">
        <v>-0.22900000000000001</v>
      </c>
      <c r="K14" s="222">
        <v>-0.22900000000000001</v>
      </c>
      <c r="L14" s="222">
        <v>-0.22</v>
      </c>
      <c r="M14" s="222">
        <v>-0.22800000000000001</v>
      </c>
      <c r="N14" s="222">
        <v>-0.20599999999999999</v>
      </c>
      <c r="O14" s="222">
        <v>-0.14000000000000001</v>
      </c>
      <c r="P14" s="222">
        <v>-0.153</v>
      </c>
      <c r="Q14" s="222">
        <v>-0.20499999999999999</v>
      </c>
      <c r="R14" s="222">
        <v>-0.2</v>
      </c>
      <c r="S14" s="222">
        <v>-0.20200000000000001</v>
      </c>
      <c r="T14" s="222">
        <v>-0.215</v>
      </c>
      <c r="U14" s="222">
        <v>-0.16800000000000001</v>
      </c>
      <c r="V14" s="222">
        <v>-0.161</v>
      </c>
      <c r="W14" s="222">
        <v>-7.6999999999999999E-2</v>
      </c>
      <c r="X14" s="222">
        <v>-8.7999999999999995E-2</v>
      </c>
    </row>
    <row r="15" spans="1:24" x14ac:dyDescent="0.3">
      <c r="H15" s="1" t="s">
        <v>139</v>
      </c>
      <c r="I15" s="1" t="s">
        <v>140</v>
      </c>
      <c r="J15" s="222">
        <v>-0.191</v>
      </c>
      <c r="K15" s="222">
        <v>-0.19500000000000001</v>
      </c>
      <c r="L15" s="222">
        <v>-0.19500000000000001</v>
      </c>
      <c r="M15" s="222">
        <v>-0.16900000000000001</v>
      </c>
      <c r="N15" s="222">
        <v>-0.17299999999999999</v>
      </c>
      <c r="O15" s="222">
        <v>-0.156</v>
      </c>
      <c r="P15" s="222">
        <v>-0.182</v>
      </c>
      <c r="Q15" s="222">
        <v>-0.19800000000000001</v>
      </c>
      <c r="R15" s="222">
        <v>-0.184</v>
      </c>
      <c r="S15" s="222">
        <v>-0.17199999999999999</v>
      </c>
      <c r="T15" s="222">
        <v>-0.159</v>
      </c>
      <c r="U15" s="222">
        <v>-6.0999999999999999E-2</v>
      </c>
      <c r="V15" s="222">
        <v>-0.11899999999999999</v>
      </c>
      <c r="W15" s="222">
        <v>-0.09</v>
      </c>
      <c r="X15" s="222">
        <v>-8.6999999999999994E-2</v>
      </c>
    </row>
    <row r="16" spans="1:24" x14ac:dyDescent="0.3">
      <c r="H16" s="1" t="s">
        <v>141</v>
      </c>
      <c r="I16" s="1" t="s">
        <v>142</v>
      </c>
      <c r="J16" s="222">
        <v>-0.48899999999999999</v>
      </c>
      <c r="K16" s="222">
        <v>-0.55800000000000005</v>
      </c>
      <c r="L16" s="222">
        <v>-0.52300000000000002</v>
      </c>
      <c r="M16" s="222">
        <v>-0.57099999999999995</v>
      </c>
      <c r="N16" s="222">
        <v>-0.51900000000000002</v>
      </c>
      <c r="O16" s="222">
        <v>-0.51300000000000001</v>
      </c>
      <c r="P16" s="222">
        <v>-0.63800000000000001</v>
      </c>
      <c r="Q16" s="222">
        <v>-0.66900000000000004</v>
      </c>
      <c r="R16" s="222">
        <v>-0.59399999999999997</v>
      </c>
      <c r="S16" s="222">
        <v>-0.63300000000000001</v>
      </c>
      <c r="T16" s="222">
        <v>-0.60699999999999998</v>
      </c>
      <c r="U16" s="222">
        <v>-0.60399999999999998</v>
      </c>
      <c r="V16" s="222">
        <v>-0.50700000000000001</v>
      </c>
      <c r="W16" s="222">
        <v>-0.45</v>
      </c>
      <c r="X16" s="222">
        <v>-0.45</v>
      </c>
    </row>
    <row r="17" spans="8:24" x14ac:dyDescent="0.3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22"/>
      <c r="V17" s="222"/>
      <c r="W17" s="222"/>
      <c r="X17" s="222"/>
    </row>
    <row r="18" spans="8:24" x14ac:dyDescent="0.3">
      <c r="H18" s="1"/>
      <c r="I18" s="1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</row>
    <row r="19" spans="8:24" x14ac:dyDescent="0.3">
      <c r="H19" s="1"/>
      <c r="I19" s="1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</row>
    <row r="20" spans="8:24" x14ac:dyDescent="0.3">
      <c r="H20" s="1"/>
      <c r="I20" s="1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</row>
    <row r="21" spans="8:24" x14ac:dyDescent="0.3">
      <c r="H21" s="1"/>
      <c r="I21" s="1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</row>
    <row r="22" spans="8:24" x14ac:dyDescent="0.3">
      <c r="H22" s="1"/>
      <c r="I22" s="1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</row>
    <row r="23" spans="8:24" x14ac:dyDescent="0.3">
      <c r="H23" s="1"/>
      <c r="I23" s="1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</row>
    <row r="24" spans="8:24" x14ac:dyDescent="0.3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</row>
  </sheetData>
  <mergeCells count="1">
    <mergeCell ref="H1:K1"/>
  </mergeCells>
  <hyperlinks>
    <hyperlink ref="H1" location="Tartalom_Index!A1" display="Vissza a Tartalomra / Return to the Index"/>
    <hyperlink ref="H1: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5"/>
  <dimension ref="A1:X17"/>
  <sheetViews>
    <sheetView showGridLines="0" zoomScale="120" zoomScaleNormal="120" workbookViewId="0"/>
  </sheetViews>
  <sheetFormatPr defaultRowHeight="14.4" x14ac:dyDescent="0.3"/>
  <cols>
    <col min="8" max="8" width="11.6640625" customWidth="1"/>
    <col min="9" max="9" width="7.33203125" customWidth="1"/>
    <col min="10" max="11" width="6.33203125" customWidth="1"/>
    <col min="12" max="19" width="5.109375" bestFit="1" customWidth="1"/>
    <col min="20" max="20" width="5.6640625" bestFit="1" customWidth="1"/>
    <col min="21" max="21" width="4.88671875" bestFit="1" customWidth="1"/>
    <col min="22" max="22" width="6.109375" bestFit="1" customWidth="1"/>
    <col min="23" max="23" width="6.33203125" bestFit="1" customWidth="1"/>
    <col min="24" max="24" width="6.109375" bestFit="1" customWidth="1"/>
  </cols>
  <sheetData>
    <row r="1" spans="1:24" x14ac:dyDescent="0.3">
      <c r="A1" s="127" t="s">
        <v>4</v>
      </c>
      <c r="B1" s="215" t="s">
        <v>121</v>
      </c>
      <c r="F1" s="524" t="s">
        <v>6</v>
      </c>
      <c r="G1" s="525"/>
      <c r="H1" s="525"/>
      <c r="I1" s="525"/>
      <c r="J1" s="525"/>
      <c r="K1" s="525"/>
      <c r="L1" s="525"/>
      <c r="M1" s="525"/>
    </row>
    <row r="2" spans="1:24" x14ac:dyDescent="0.3">
      <c r="A2" s="127" t="s">
        <v>7</v>
      </c>
      <c r="B2" s="216" t="s">
        <v>122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">
      <c r="A3" s="127" t="s">
        <v>9</v>
      </c>
      <c r="B3" s="217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">
      <c r="A4" s="127" t="s">
        <v>11</v>
      </c>
      <c r="B4" s="217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">
      <c r="A5" s="129" t="s">
        <v>13</v>
      </c>
      <c r="B5" s="2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">
      <c r="A6" s="129" t="s">
        <v>15</v>
      </c>
      <c r="B6" s="2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">
      <c r="H7" s="1"/>
      <c r="I7" s="1"/>
      <c r="J7" s="200" t="s">
        <v>29</v>
      </c>
      <c r="K7" s="200" t="s">
        <v>30</v>
      </c>
      <c r="L7" s="200" t="s">
        <v>31</v>
      </c>
      <c r="M7" s="201" t="s">
        <v>32</v>
      </c>
      <c r="N7" s="202" t="s">
        <v>33</v>
      </c>
      <c r="O7" s="202" t="s">
        <v>34</v>
      </c>
      <c r="P7" s="202" t="s">
        <v>35</v>
      </c>
      <c r="Q7" s="201" t="s">
        <v>36</v>
      </c>
      <c r="R7" s="201" t="s">
        <v>37</v>
      </c>
      <c r="S7" s="202" t="s">
        <v>38</v>
      </c>
      <c r="T7" s="202" t="s">
        <v>39</v>
      </c>
      <c r="U7" s="201" t="s">
        <v>40</v>
      </c>
      <c r="V7" s="201" t="s">
        <v>41</v>
      </c>
      <c r="W7" s="202" t="s">
        <v>42</v>
      </c>
      <c r="X7" s="202" t="s">
        <v>43</v>
      </c>
    </row>
    <row r="8" spans="1:24" x14ac:dyDescent="0.3">
      <c r="H8" s="1"/>
      <c r="I8" s="1"/>
      <c r="J8" s="202" t="s">
        <v>44</v>
      </c>
      <c r="K8" s="202" t="s">
        <v>45</v>
      </c>
      <c r="L8" s="202" t="s">
        <v>46</v>
      </c>
      <c r="M8" s="202" t="s">
        <v>111</v>
      </c>
      <c r="N8" s="202" t="s">
        <v>48</v>
      </c>
      <c r="O8" s="202" t="s">
        <v>49</v>
      </c>
      <c r="P8" s="202" t="s">
        <v>50</v>
      </c>
      <c r="Q8" s="202" t="s">
        <v>112</v>
      </c>
      <c r="R8" s="201" t="s">
        <v>52</v>
      </c>
      <c r="S8" s="202" t="s">
        <v>53</v>
      </c>
      <c r="T8" s="202" t="s">
        <v>54</v>
      </c>
      <c r="U8" s="202" t="s">
        <v>113</v>
      </c>
      <c r="V8" s="201" t="s">
        <v>56</v>
      </c>
      <c r="W8" s="202" t="s">
        <v>57</v>
      </c>
      <c r="X8" s="202" t="s">
        <v>114</v>
      </c>
    </row>
    <row r="9" spans="1:24" x14ac:dyDescent="0.3">
      <c r="H9" s="1" t="s">
        <v>123</v>
      </c>
      <c r="I9" s="1" t="s">
        <v>124</v>
      </c>
      <c r="J9" s="509">
        <v>31.77</v>
      </c>
      <c r="K9" s="509">
        <v>52.19</v>
      </c>
      <c r="L9" s="509">
        <v>42.67</v>
      </c>
      <c r="M9" s="509">
        <v>11.73</v>
      </c>
      <c r="N9" s="509">
        <v>33.520000000000003</v>
      </c>
      <c r="O9" s="509">
        <v>36.24</v>
      </c>
      <c r="P9" s="509">
        <v>49.04</v>
      </c>
      <c r="Q9" s="509">
        <v>11.18</v>
      </c>
      <c r="R9" s="509">
        <v>25.22</v>
      </c>
      <c r="S9" s="509">
        <v>41.88</v>
      </c>
      <c r="T9" s="509">
        <v>67.39</v>
      </c>
      <c r="U9" s="509">
        <v>-1.39</v>
      </c>
      <c r="V9" s="509">
        <v>-60.23</v>
      </c>
      <c r="W9" s="509">
        <v>-126.49</v>
      </c>
      <c r="X9" s="509">
        <v>11.43</v>
      </c>
    </row>
    <row r="10" spans="1:24" x14ac:dyDescent="0.3">
      <c r="H10" s="1" t="s">
        <v>118</v>
      </c>
      <c r="I10" s="1" t="s">
        <v>117</v>
      </c>
      <c r="J10" s="219">
        <v>3.3799999999999997E-2</v>
      </c>
      <c r="K10" s="219">
        <v>4.3999999999999997E-2</v>
      </c>
      <c r="L10" s="219">
        <v>4.3499999999999997E-2</v>
      </c>
      <c r="M10" s="219">
        <v>3.5099999999999999E-2</v>
      </c>
      <c r="N10" s="219">
        <v>3.15E-2</v>
      </c>
      <c r="O10" s="219">
        <v>3.2899999999999999E-2</v>
      </c>
      <c r="P10" s="219">
        <v>3.78E-2</v>
      </c>
      <c r="Q10" s="219">
        <v>3.1399999999999997E-2</v>
      </c>
      <c r="R10" s="219">
        <v>2.58E-2</v>
      </c>
      <c r="S10" s="220">
        <v>3.3700000000000001E-2</v>
      </c>
      <c r="T10" s="220">
        <v>4.4400000000000002E-2</v>
      </c>
      <c r="U10" s="220">
        <v>3.2599999999999997E-2</v>
      </c>
      <c r="V10" s="220">
        <v>-5.74E-2</v>
      </c>
      <c r="W10" s="220">
        <v>-8.8400000000000006E-2</v>
      </c>
      <c r="X10" s="220">
        <v>-5.5E-2</v>
      </c>
    </row>
    <row r="11" spans="1:24" x14ac:dyDescent="0.3">
      <c r="H11" s="1" t="s">
        <v>120</v>
      </c>
      <c r="I11" s="1" t="s">
        <v>119</v>
      </c>
      <c r="J11" s="219">
        <v>6.6199999999999995E-2</v>
      </c>
      <c r="K11" s="219">
        <v>8.6900000000000005E-2</v>
      </c>
      <c r="L11" s="219">
        <v>8.7099999999999997E-2</v>
      </c>
      <c r="M11" s="219">
        <v>7.17E-2</v>
      </c>
      <c r="N11" s="219">
        <v>7.6100000000000001E-2</v>
      </c>
      <c r="O11" s="219">
        <v>8.1900000000000001E-2</v>
      </c>
      <c r="P11" s="221">
        <v>9.3299999999999994E-2</v>
      </c>
      <c r="Q11" s="221">
        <v>7.6600000000000001E-2</v>
      </c>
      <c r="R11" s="219">
        <v>5.9799999999999999E-2</v>
      </c>
      <c r="S11" s="220">
        <v>7.9100000000000004E-2</v>
      </c>
      <c r="T11" s="220">
        <v>0.1047</v>
      </c>
      <c r="U11" s="220">
        <v>7.7899999999999997E-2</v>
      </c>
      <c r="V11" s="220">
        <v>-0.15229999999999999</v>
      </c>
      <c r="W11" s="220">
        <v>-0.24479999999999999</v>
      </c>
      <c r="X11" s="220">
        <v>-0.15820000000000001</v>
      </c>
    </row>
    <row r="12" spans="1:24" x14ac:dyDescent="0.3">
      <c r="H12" s="1"/>
      <c r="I12" s="1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1:24" x14ac:dyDescent="0.3">
      <c r="H13" s="1"/>
      <c r="I13" s="1"/>
      <c r="J13" s="219"/>
      <c r="K13" s="219"/>
      <c r="L13" s="219"/>
      <c r="M13" s="219"/>
      <c r="N13" s="219"/>
      <c r="O13" s="219"/>
      <c r="P13" s="219"/>
      <c r="Q13" s="219"/>
      <c r="R13" s="219"/>
      <c r="S13" s="222"/>
      <c r="T13" s="222"/>
      <c r="U13" s="222"/>
      <c r="V13" s="222"/>
      <c r="W13" s="222"/>
      <c r="X13" s="222"/>
    </row>
    <row r="14" spans="1:24" x14ac:dyDescent="0.3">
      <c r="H14" s="1"/>
      <c r="I14" s="1"/>
      <c r="J14" s="219"/>
      <c r="K14" s="219"/>
      <c r="L14" s="219"/>
      <c r="M14" s="219"/>
      <c r="N14" s="219"/>
      <c r="O14" s="219"/>
      <c r="P14" s="219"/>
      <c r="Q14" s="219"/>
      <c r="R14" s="219"/>
      <c r="S14" s="222"/>
      <c r="T14" s="222"/>
      <c r="U14" s="222"/>
      <c r="V14" s="222"/>
      <c r="W14" s="222"/>
      <c r="X14" s="222"/>
    </row>
    <row r="15" spans="1:24" x14ac:dyDescent="0.3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19"/>
      <c r="T15" s="219"/>
      <c r="U15" s="1"/>
      <c r="V15" s="1"/>
      <c r="W15" s="1"/>
      <c r="X15" s="1"/>
    </row>
    <row r="16" spans="1:24" x14ac:dyDescent="0.3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8:24" x14ac:dyDescent="0.3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</sheetData>
  <mergeCells count="1">
    <mergeCell ref="F1:M1"/>
  </mergeCells>
  <hyperlinks>
    <hyperlink ref="F1" location="Tartalom_Index!A1" display="Vissza a Tartalomra / Return to the Index"/>
    <hyperlink ref="F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Q40"/>
  <sheetViews>
    <sheetView showGridLines="0" zoomScale="120" zoomScaleNormal="120" workbookViewId="0"/>
  </sheetViews>
  <sheetFormatPr defaultColWidth="8.5546875" defaultRowHeight="10.199999999999999" x14ac:dyDescent="0.2"/>
  <cols>
    <col min="1" max="7" width="8.5546875" style="483"/>
    <col min="8" max="8" width="13.5546875" style="483" customWidth="1"/>
    <col min="9" max="15" width="9.33203125" style="483" customWidth="1"/>
    <col min="16" max="16384" width="8.5546875" style="483"/>
  </cols>
  <sheetData>
    <row r="1" spans="1:17" x14ac:dyDescent="0.2">
      <c r="A1" s="481" t="s">
        <v>4</v>
      </c>
      <c r="B1" s="482" t="s">
        <v>449</v>
      </c>
      <c r="C1" s="242"/>
      <c r="D1" s="242"/>
      <c r="E1" s="242"/>
      <c r="F1" s="242"/>
      <c r="G1" s="242"/>
      <c r="H1" s="242"/>
      <c r="M1" s="242"/>
      <c r="N1" s="527" t="s">
        <v>6</v>
      </c>
      <c r="O1" s="528"/>
      <c r="P1" s="528"/>
      <c r="Q1" s="528"/>
    </row>
    <row r="2" spans="1:17" x14ac:dyDescent="0.2">
      <c r="A2" s="481" t="s">
        <v>7</v>
      </c>
      <c r="B2" s="481" t="s">
        <v>450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7" x14ac:dyDescent="0.2">
      <c r="A3" s="242" t="s">
        <v>9</v>
      </c>
      <c r="B3" s="242" t="s">
        <v>10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7" x14ac:dyDescent="0.2">
      <c r="A4" s="242" t="s">
        <v>11</v>
      </c>
      <c r="B4" s="242" t="s">
        <v>12</v>
      </c>
      <c r="C4" s="242"/>
      <c r="D4" s="242"/>
      <c r="E4" s="242"/>
      <c r="F4" s="242"/>
      <c r="G4" s="242"/>
      <c r="H4" s="242"/>
      <c r="M4" s="242"/>
      <c r="N4" s="242"/>
    </row>
    <row r="5" spans="1:17" x14ac:dyDescent="0.2">
      <c r="A5" s="242" t="s">
        <v>13</v>
      </c>
      <c r="B5" s="484" t="s">
        <v>451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7" x14ac:dyDescent="0.2">
      <c r="A6" s="242" t="s">
        <v>15</v>
      </c>
      <c r="B6" s="485" t="s">
        <v>452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7" x14ac:dyDescent="0.2">
      <c r="A7" s="242"/>
      <c r="B7" s="484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7" x14ac:dyDescent="0.2">
      <c r="A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</row>
    <row r="9" spans="1:17" x14ac:dyDescent="0.2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</row>
    <row r="10" spans="1:17" x14ac:dyDescent="0.2">
      <c r="A10" s="242"/>
      <c r="B10" s="242"/>
      <c r="C10" s="242"/>
      <c r="D10" s="242"/>
      <c r="E10" s="242"/>
      <c r="F10" s="242"/>
      <c r="G10" s="242"/>
      <c r="H10" s="242"/>
      <c r="I10" s="242"/>
      <c r="J10" s="486"/>
      <c r="K10" s="486"/>
      <c r="L10" s="486"/>
      <c r="M10" s="242"/>
      <c r="N10" s="242"/>
    </row>
    <row r="11" spans="1:17" x14ac:dyDescent="0.2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346"/>
      <c r="L11" s="346"/>
      <c r="M11" s="242"/>
      <c r="N11" s="242"/>
    </row>
    <row r="12" spans="1:17" x14ac:dyDescent="0.2">
      <c r="A12" s="242"/>
      <c r="B12" s="242"/>
      <c r="C12" s="242"/>
      <c r="D12" s="242"/>
      <c r="E12" s="242"/>
      <c r="F12" s="242"/>
      <c r="G12" s="242"/>
      <c r="J12" s="487">
        <v>44469</v>
      </c>
      <c r="K12" s="487">
        <v>44561</v>
      </c>
      <c r="L12" s="487">
        <v>44651</v>
      </c>
      <c r="M12" s="487">
        <v>44742</v>
      </c>
      <c r="N12" s="487">
        <v>44834</v>
      </c>
      <c r="O12" s="487"/>
      <c r="P12" s="487"/>
    </row>
    <row r="13" spans="1:17" x14ac:dyDescent="0.2">
      <c r="A13" s="242"/>
      <c r="B13" s="242"/>
      <c r="C13" s="242"/>
      <c r="D13" s="242"/>
      <c r="E13" s="242"/>
      <c r="F13" s="242"/>
      <c r="G13" s="242"/>
      <c r="H13" s="242" t="s">
        <v>453</v>
      </c>
      <c r="I13" s="483" t="s">
        <v>454</v>
      </c>
      <c r="J13" s="488">
        <v>1</v>
      </c>
      <c r="K13" s="520">
        <v>0.92200000000000004</v>
      </c>
      <c r="L13" s="520">
        <v>0.91010000000000002</v>
      </c>
      <c r="M13" s="520">
        <v>0.90980000000000005</v>
      </c>
      <c r="N13" s="520">
        <v>0.90480000000000005</v>
      </c>
      <c r="O13" s="489"/>
      <c r="P13" s="489"/>
    </row>
    <row r="14" spans="1:17" x14ac:dyDescent="0.2">
      <c r="A14" s="242"/>
      <c r="B14" s="242"/>
      <c r="C14" s="242"/>
      <c r="D14" s="242"/>
      <c r="E14" s="242"/>
      <c r="F14" s="242"/>
      <c r="G14" s="242"/>
      <c r="H14" s="242" t="s">
        <v>455</v>
      </c>
      <c r="I14" s="483" t="s">
        <v>456</v>
      </c>
      <c r="J14" s="488">
        <v>1</v>
      </c>
      <c r="K14" s="520">
        <v>0.87460000000000004</v>
      </c>
      <c r="L14" s="520">
        <v>0.8377</v>
      </c>
      <c r="M14" s="520">
        <v>0.81110000000000004</v>
      </c>
      <c r="N14" s="520">
        <v>0.76570000000000005</v>
      </c>
      <c r="O14" s="489"/>
      <c r="P14" s="489"/>
    </row>
    <row r="15" spans="1:17" x14ac:dyDescent="0.2">
      <c r="A15" s="242"/>
      <c r="B15" s="242"/>
      <c r="C15" s="242"/>
      <c r="D15" s="242"/>
      <c r="E15" s="242"/>
      <c r="F15" s="242"/>
      <c r="G15" s="242"/>
      <c r="H15" s="242" t="s">
        <v>457</v>
      </c>
      <c r="I15" s="483" t="s">
        <v>458</v>
      </c>
      <c r="J15" s="488">
        <v>1</v>
      </c>
      <c r="K15" s="520">
        <v>0.95550000000000002</v>
      </c>
      <c r="L15" s="520">
        <v>0.71020000000000005</v>
      </c>
      <c r="M15" s="520">
        <v>0.68910000000000005</v>
      </c>
      <c r="N15" s="520">
        <v>0.62490000000000001</v>
      </c>
      <c r="O15" s="489"/>
      <c r="P15" s="489"/>
      <c r="Q15" s="490"/>
    </row>
    <row r="16" spans="1:17" x14ac:dyDescent="0.2">
      <c r="A16" s="242"/>
      <c r="B16" s="242"/>
      <c r="C16" s="242"/>
      <c r="D16" s="242"/>
      <c r="E16" s="242"/>
      <c r="F16" s="242"/>
      <c r="G16" s="242"/>
      <c r="H16" s="242" t="s">
        <v>459</v>
      </c>
      <c r="I16" s="483" t="s">
        <v>460</v>
      </c>
      <c r="J16" s="488">
        <v>1</v>
      </c>
      <c r="K16" s="520">
        <v>0.97519999999999996</v>
      </c>
      <c r="L16" s="520">
        <v>0.97340000000000004</v>
      </c>
      <c r="M16" s="520">
        <v>0.96819999999999995</v>
      </c>
      <c r="N16" s="520">
        <v>0.95840000000000003</v>
      </c>
      <c r="O16" s="489"/>
      <c r="P16" s="489"/>
    </row>
    <row r="17" spans="1:17" x14ac:dyDescent="0.2">
      <c r="A17" s="242"/>
      <c r="B17" s="242"/>
      <c r="C17" s="242"/>
      <c r="D17" s="242"/>
      <c r="E17" s="242"/>
      <c r="F17" s="242"/>
      <c r="G17" s="242"/>
      <c r="H17" s="242"/>
      <c r="J17" s="488"/>
      <c r="K17" s="488"/>
      <c r="L17" s="488"/>
      <c r="M17" s="488"/>
      <c r="N17" s="491"/>
      <c r="O17" s="491"/>
      <c r="Q17" s="490"/>
    </row>
    <row r="18" spans="1:17" x14ac:dyDescent="0.2">
      <c r="A18" s="242"/>
      <c r="B18" s="242"/>
      <c r="C18" s="242"/>
      <c r="D18" s="242"/>
      <c r="E18" s="242"/>
      <c r="F18" s="242"/>
      <c r="G18" s="242"/>
      <c r="H18" s="242"/>
      <c r="I18" s="242"/>
      <c r="J18" s="492"/>
      <c r="K18" s="492"/>
      <c r="L18" s="492"/>
      <c r="M18" s="492"/>
      <c r="N18" s="492"/>
    </row>
    <row r="19" spans="1:17" ht="13.5" customHeight="1" x14ac:dyDescent="0.2">
      <c r="A19" s="242"/>
      <c r="B19" s="242"/>
      <c r="C19" s="242"/>
      <c r="D19" s="242"/>
      <c r="E19" s="242"/>
      <c r="F19" s="242"/>
      <c r="G19" s="242"/>
      <c r="H19" s="242"/>
      <c r="J19" s="492"/>
      <c r="K19" s="492"/>
      <c r="L19" s="492"/>
      <c r="M19" s="492"/>
      <c r="N19" s="492"/>
      <c r="O19" s="447"/>
    </row>
    <row r="20" spans="1:17" x14ac:dyDescent="0.2">
      <c r="A20" s="242"/>
      <c r="B20" s="242"/>
      <c r="C20" s="242"/>
      <c r="D20" s="242"/>
      <c r="E20" s="242"/>
      <c r="F20" s="242"/>
      <c r="G20" s="242"/>
      <c r="J20" s="492"/>
      <c r="K20" s="492"/>
      <c r="L20" s="492"/>
      <c r="M20" s="492"/>
      <c r="N20" s="492"/>
      <c r="O20" s="450"/>
    </row>
    <row r="21" spans="1:17" x14ac:dyDescent="0.2">
      <c r="A21" s="242"/>
      <c r="B21" s="242"/>
      <c r="C21" s="242"/>
      <c r="D21" s="242"/>
      <c r="E21" s="242"/>
      <c r="F21" s="242"/>
      <c r="G21" s="242"/>
      <c r="J21" s="492"/>
      <c r="K21" s="492"/>
      <c r="L21" s="492"/>
      <c r="M21" s="492"/>
      <c r="N21" s="492"/>
      <c r="O21" s="491"/>
    </row>
    <row r="22" spans="1:17" x14ac:dyDescent="0.2">
      <c r="A22" s="242"/>
      <c r="B22" s="242"/>
      <c r="C22" s="242"/>
      <c r="D22" s="242"/>
      <c r="E22" s="242"/>
      <c r="F22" s="242"/>
      <c r="G22" s="242"/>
      <c r="N22" s="450"/>
      <c r="O22" s="491"/>
    </row>
    <row r="23" spans="1:17" x14ac:dyDescent="0.2">
      <c r="A23" s="242"/>
      <c r="B23" s="242"/>
      <c r="C23" s="242"/>
      <c r="D23" s="242"/>
      <c r="E23" s="242"/>
      <c r="F23" s="242"/>
      <c r="G23" s="242"/>
      <c r="N23" s="491"/>
      <c r="O23" s="491"/>
    </row>
    <row r="24" spans="1:17" x14ac:dyDescent="0.2">
      <c r="A24" s="242"/>
      <c r="B24" s="242"/>
      <c r="C24" s="242"/>
      <c r="D24" s="242"/>
      <c r="E24" s="242"/>
      <c r="F24" s="242"/>
      <c r="G24" s="242"/>
    </row>
    <row r="25" spans="1:17" x14ac:dyDescent="0.2">
      <c r="A25" s="242"/>
      <c r="B25" s="242"/>
      <c r="C25" s="242"/>
      <c r="D25" s="242"/>
      <c r="E25" s="242"/>
      <c r="F25" s="242"/>
      <c r="G25" s="242"/>
    </row>
    <row r="26" spans="1:17" x14ac:dyDescent="0.2">
      <c r="A26" s="242"/>
      <c r="B26" s="242"/>
      <c r="C26" s="242"/>
      <c r="D26" s="242"/>
      <c r="E26" s="242"/>
      <c r="F26" s="242"/>
      <c r="G26" s="242"/>
    </row>
    <row r="27" spans="1:17" x14ac:dyDescent="0.2">
      <c r="A27" s="242"/>
      <c r="B27" s="242"/>
      <c r="C27" s="242"/>
      <c r="D27" s="242"/>
      <c r="E27" s="242"/>
      <c r="F27" s="242"/>
      <c r="G27" s="242"/>
      <c r="Q27" s="488"/>
    </row>
    <row r="28" spans="1:17" x14ac:dyDescent="0.2">
      <c r="A28" s="242"/>
      <c r="B28" s="242"/>
      <c r="C28" s="242"/>
      <c r="D28" s="242"/>
      <c r="E28" s="242"/>
      <c r="F28" s="242"/>
      <c r="G28" s="242"/>
      <c r="Q28" s="488"/>
    </row>
    <row r="29" spans="1:17" x14ac:dyDescent="0.2">
      <c r="A29" s="242"/>
      <c r="B29" s="242"/>
      <c r="C29" s="242"/>
      <c r="D29" s="242"/>
      <c r="E29" s="242"/>
      <c r="F29" s="242"/>
      <c r="G29" s="242"/>
    </row>
    <row r="30" spans="1:17" x14ac:dyDescent="0.2">
      <c r="A30" s="242"/>
      <c r="B30" s="242"/>
      <c r="C30" s="242"/>
      <c r="D30" s="242"/>
      <c r="E30" s="242"/>
      <c r="F30" s="242"/>
      <c r="G30" s="242"/>
    </row>
    <row r="31" spans="1:17" x14ac:dyDescent="0.2">
      <c r="A31" s="242"/>
      <c r="B31" s="242"/>
      <c r="C31" s="242"/>
      <c r="D31" s="242"/>
      <c r="E31" s="242"/>
      <c r="F31" s="242"/>
      <c r="G31" s="242"/>
    </row>
    <row r="32" spans="1:17" x14ac:dyDescent="0.2">
      <c r="A32" s="242"/>
      <c r="B32" s="242"/>
      <c r="C32" s="242"/>
      <c r="D32" s="242"/>
      <c r="E32" s="242"/>
      <c r="F32" s="242"/>
      <c r="G32" s="242"/>
    </row>
    <row r="33" spans="1:14" x14ac:dyDescent="0.2">
      <c r="A33" s="242"/>
      <c r="B33" s="242"/>
      <c r="C33" s="242"/>
      <c r="D33" s="242"/>
      <c r="E33" s="242"/>
      <c r="F33" s="242"/>
      <c r="G33" s="242"/>
    </row>
    <row r="34" spans="1:14" x14ac:dyDescent="0.2">
      <c r="A34" s="242"/>
      <c r="B34" s="242"/>
      <c r="C34" s="242"/>
      <c r="D34" s="242"/>
      <c r="E34" s="242"/>
      <c r="F34" s="242"/>
      <c r="G34" s="242"/>
    </row>
    <row r="35" spans="1:14" x14ac:dyDescent="0.2">
      <c r="A35" s="242"/>
      <c r="B35" s="242"/>
      <c r="C35" s="242"/>
      <c r="D35" s="242"/>
      <c r="E35" s="242"/>
      <c r="F35" s="242"/>
      <c r="G35" s="242"/>
    </row>
    <row r="36" spans="1:14" x14ac:dyDescent="0.2">
      <c r="A36" s="242"/>
      <c r="B36" s="242"/>
      <c r="C36" s="242"/>
      <c r="D36" s="242"/>
      <c r="E36" s="242"/>
      <c r="F36" s="242"/>
      <c r="G36" s="242"/>
    </row>
    <row r="37" spans="1:14" x14ac:dyDescent="0.2">
      <c r="A37" s="242"/>
      <c r="B37" s="242"/>
      <c r="C37" s="242"/>
      <c r="D37" s="242"/>
      <c r="E37" s="242"/>
      <c r="F37" s="242"/>
      <c r="G37" s="242"/>
    </row>
    <row r="38" spans="1:14" x14ac:dyDescent="0.2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</row>
    <row r="39" spans="1:14" x14ac:dyDescent="0.2">
      <c r="A39" s="242"/>
      <c r="B39" s="242"/>
      <c r="C39" s="242"/>
      <c r="D39" s="242"/>
      <c r="E39" s="242"/>
      <c r="F39" s="242"/>
      <c r="N39" s="242"/>
    </row>
    <row r="40" spans="1:14" x14ac:dyDescent="0.2">
      <c r="A40" s="242"/>
      <c r="B40" s="242"/>
      <c r="C40" s="242"/>
      <c r="D40" s="242"/>
      <c r="E40" s="242"/>
      <c r="F40" s="242"/>
      <c r="N40" s="242"/>
    </row>
  </sheetData>
  <mergeCells count="1">
    <mergeCell ref="N1:Q1"/>
  </mergeCells>
  <hyperlinks>
    <hyperlink ref="N1" location="Tartalom_Index!A1" display="Vissza a Tartalomra / Return to the Index"/>
    <hyperlink ref="N1:Q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S28"/>
  <sheetViews>
    <sheetView showGridLines="0" zoomScale="120" zoomScaleNormal="120" workbookViewId="0"/>
  </sheetViews>
  <sheetFormatPr defaultColWidth="8.88671875" defaultRowHeight="13.2" x14ac:dyDescent="0.25"/>
  <cols>
    <col min="1" max="7" width="8.88671875" style="391"/>
    <col min="8" max="8" width="17.88671875" style="391" bestFit="1" customWidth="1"/>
    <col min="9" max="9" width="9.88671875" style="391" customWidth="1"/>
    <col min="10" max="16" width="5.6640625" style="391" customWidth="1"/>
    <col min="17" max="16384" width="8.88671875" style="391"/>
  </cols>
  <sheetData>
    <row r="1" spans="1:17" x14ac:dyDescent="0.25">
      <c r="A1" s="6" t="s">
        <v>4</v>
      </c>
      <c r="B1" s="198" t="s">
        <v>446</v>
      </c>
      <c r="C1" s="6"/>
      <c r="D1" s="6"/>
      <c r="E1" s="6"/>
      <c r="F1" s="6"/>
      <c r="G1" s="6"/>
      <c r="H1" s="466"/>
      <c r="I1" s="467"/>
      <c r="J1" s="521" t="s">
        <v>6</v>
      </c>
      <c r="K1" s="419"/>
      <c r="L1" s="419"/>
      <c r="M1" s="419"/>
    </row>
    <row r="2" spans="1:17" x14ac:dyDescent="0.25">
      <c r="A2" s="6" t="s">
        <v>7</v>
      </c>
      <c r="B2" s="198" t="s">
        <v>447</v>
      </c>
      <c r="C2" s="6"/>
      <c r="D2" s="6"/>
      <c r="E2" s="6"/>
      <c r="F2" s="6"/>
      <c r="G2" s="6"/>
    </row>
    <row r="3" spans="1:17" x14ac:dyDescent="0.25">
      <c r="A3" s="127" t="s">
        <v>9</v>
      </c>
      <c r="B3" s="127" t="s">
        <v>10</v>
      </c>
      <c r="C3" s="127"/>
      <c r="D3" s="127"/>
      <c r="E3" s="127"/>
      <c r="F3" s="127"/>
      <c r="G3" s="127"/>
    </row>
    <row r="4" spans="1:17" x14ac:dyDescent="0.25">
      <c r="A4" s="127" t="s">
        <v>11</v>
      </c>
      <c r="B4" s="127" t="s">
        <v>12</v>
      </c>
      <c r="C4" s="127"/>
      <c r="D4" s="127"/>
      <c r="E4" s="127"/>
      <c r="F4" s="127"/>
      <c r="G4" s="127"/>
    </row>
    <row r="5" spans="1:17" ht="14.4" x14ac:dyDescent="0.3">
      <c r="A5" s="129" t="s">
        <v>13</v>
      </c>
      <c r="B5" s="129"/>
      <c r="C5" s="129"/>
      <c r="D5" s="129"/>
      <c r="E5" s="129"/>
      <c r="F5" s="129"/>
      <c r="G5" s="129"/>
      <c r="H5" s="399"/>
    </row>
    <row r="6" spans="1:17" ht="14.4" x14ac:dyDescent="0.3">
      <c r="A6" s="129" t="s">
        <v>15</v>
      </c>
      <c r="B6" s="129"/>
      <c r="C6" s="129"/>
      <c r="D6" s="129"/>
      <c r="E6" s="129"/>
      <c r="F6" s="129"/>
      <c r="G6" s="129"/>
      <c r="H6" s="399"/>
    </row>
    <row r="7" spans="1:17" x14ac:dyDescent="0.25">
      <c r="H7" s="468"/>
      <c r="I7" s="468"/>
      <c r="J7" s="469" t="s">
        <v>66</v>
      </c>
      <c r="K7" s="469" t="s">
        <v>67</v>
      </c>
      <c r="L7" s="469" t="s">
        <v>68</v>
      </c>
      <c r="M7" s="469" t="s">
        <v>69</v>
      </c>
      <c r="N7" s="469" t="s">
        <v>70</v>
      </c>
      <c r="O7" s="469" t="s">
        <v>71</v>
      </c>
      <c r="P7" s="469" t="s">
        <v>72</v>
      </c>
    </row>
    <row r="8" spans="1:17" x14ac:dyDescent="0.25">
      <c r="H8" s="468" t="s">
        <v>429</v>
      </c>
      <c r="I8" s="468" t="s">
        <v>368</v>
      </c>
      <c r="J8" s="470">
        <v>12.1</v>
      </c>
      <c r="K8" s="470">
        <v>13.4</v>
      </c>
      <c r="L8" s="470">
        <v>15.9</v>
      </c>
      <c r="M8" s="470">
        <v>17.5</v>
      </c>
      <c r="N8" s="470">
        <v>18</v>
      </c>
      <c r="O8" s="470">
        <v>18.5</v>
      </c>
      <c r="P8" s="470">
        <v>20</v>
      </c>
    </row>
    <row r="9" spans="1:17" x14ac:dyDescent="0.25">
      <c r="H9" s="468" t="s">
        <v>430</v>
      </c>
      <c r="I9" s="468" t="s">
        <v>426</v>
      </c>
      <c r="J9" s="470">
        <v>51.4</v>
      </c>
      <c r="K9" s="470">
        <v>50.5</v>
      </c>
      <c r="L9" s="470">
        <v>49</v>
      </c>
      <c r="M9" s="470">
        <v>47.3</v>
      </c>
      <c r="N9" s="470">
        <v>46.6</v>
      </c>
      <c r="O9" s="470">
        <v>47.4</v>
      </c>
      <c r="P9" s="470">
        <v>50.8</v>
      </c>
    </row>
    <row r="10" spans="1:17" x14ac:dyDescent="0.25">
      <c r="H10" s="468" t="s">
        <v>352</v>
      </c>
      <c r="I10" s="468" t="s">
        <v>448</v>
      </c>
      <c r="J10" s="472">
        <v>281</v>
      </c>
      <c r="K10" s="472">
        <v>233</v>
      </c>
      <c r="L10" s="472">
        <v>210</v>
      </c>
      <c r="M10" s="472">
        <v>155</v>
      </c>
      <c r="N10" s="472">
        <v>145</v>
      </c>
      <c r="O10" s="472">
        <v>142</v>
      </c>
      <c r="P10" s="472">
        <v>139</v>
      </c>
    </row>
    <row r="15" spans="1:17" x14ac:dyDescent="0.25">
      <c r="Q15" s="471"/>
    </row>
    <row r="17" spans="10:19" x14ac:dyDescent="0.25">
      <c r="J17" s="473"/>
      <c r="K17" s="473"/>
      <c r="L17" s="473"/>
      <c r="M17" s="473"/>
      <c r="N17" s="473"/>
      <c r="O17" s="473"/>
      <c r="P17" s="474"/>
      <c r="Q17" s="424"/>
    </row>
    <row r="18" spans="10:19" x14ac:dyDescent="0.25">
      <c r="J18" s="475"/>
      <c r="K18" s="475"/>
      <c r="L18" s="475"/>
      <c r="M18" s="476"/>
      <c r="N18" s="476"/>
      <c r="O18" s="476"/>
      <c r="P18" s="476"/>
      <c r="Q18" s="424"/>
    </row>
    <row r="19" spans="10:19" x14ac:dyDescent="0.25">
      <c r="J19" s="475"/>
      <c r="K19" s="475"/>
      <c r="L19" s="475"/>
      <c r="M19" s="476"/>
      <c r="N19" s="476"/>
      <c r="O19" s="476"/>
      <c r="P19" s="476"/>
      <c r="Q19" s="435"/>
      <c r="R19" s="424"/>
      <c r="S19" s="477"/>
    </row>
    <row r="20" spans="10:19" x14ac:dyDescent="0.25">
      <c r="M20" s="478"/>
      <c r="P20" s="478"/>
      <c r="Q20" s="424"/>
    </row>
    <row r="21" spans="10:19" x14ac:dyDescent="0.25">
      <c r="M21" s="478"/>
      <c r="N21" s="478"/>
      <c r="P21" s="424"/>
      <c r="Q21" s="424"/>
    </row>
    <row r="22" spans="10:19" x14ac:dyDescent="0.25">
      <c r="M22" s="479"/>
      <c r="N22" s="479"/>
      <c r="O22" s="479"/>
      <c r="P22" s="479"/>
      <c r="Q22" s="435"/>
    </row>
    <row r="23" spans="10:19" x14ac:dyDescent="0.25">
      <c r="M23" s="473"/>
      <c r="N23" s="473"/>
      <c r="O23" s="473"/>
      <c r="Q23" s="473"/>
    </row>
    <row r="24" spans="10:19" x14ac:dyDescent="0.25">
      <c r="M24" s="480"/>
      <c r="N24" s="480"/>
      <c r="O24" s="480"/>
      <c r="P24" s="480"/>
    </row>
    <row r="27" spans="10:19" x14ac:dyDescent="0.25">
      <c r="M27" s="480"/>
      <c r="N27" s="480"/>
      <c r="O27" s="480"/>
      <c r="P27" s="480"/>
      <c r="Q27" s="480"/>
    </row>
    <row r="28" spans="10:19" x14ac:dyDescent="0.25">
      <c r="Q28" s="480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V36"/>
  <sheetViews>
    <sheetView showGridLines="0" zoomScale="120" zoomScaleNormal="120" workbookViewId="0"/>
  </sheetViews>
  <sheetFormatPr defaultRowHeight="14.4" x14ac:dyDescent="0.3"/>
  <sheetData>
    <row r="1" spans="1:22" x14ac:dyDescent="0.3">
      <c r="A1" s="6" t="s">
        <v>4</v>
      </c>
      <c r="B1" s="454" t="s">
        <v>423</v>
      </c>
      <c r="C1" s="455"/>
      <c r="D1" s="455"/>
      <c r="E1" s="455"/>
      <c r="F1" s="455"/>
      <c r="H1" s="455"/>
      <c r="J1" s="529" t="s">
        <v>6</v>
      </c>
      <c r="K1" s="530"/>
      <c r="L1" s="530"/>
      <c r="M1" s="530"/>
    </row>
    <row r="2" spans="1:22" x14ac:dyDescent="0.3">
      <c r="A2" s="6" t="s">
        <v>7</v>
      </c>
      <c r="B2" s="239" t="s">
        <v>424</v>
      </c>
      <c r="C2" s="455"/>
      <c r="D2" s="455"/>
      <c r="E2" s="455"/>
      <c r="F2" s="455"/>
      <c r="G2" s="455"/>
      <c r="H2" s="455"/>
    </row>
    <row r="3" spans="1:22" x14ac:dyDescent="0.3">
      <c r="A3" s="127" t="s">
        <v>9</v>
      </c>
      <c r="B3" s="127" t="s">
        <v>10</v>
      </c>
      <c r="C3" s="455"/>
      <c r="D3" s="455"/>
      <c r="E3" s="455"/>
      <c r="F3" s="455"/>
      <c r="G3" s="455"/>
      <c r="H3" s="455"/>
    </row>
    <row r="4" spans="1:22" x14ac:dyDescent="0.3">
      <c r="A4" s="127" t="s">
        <v>11</v>
      </c>
      <c r="B4" s="127" t="s">
        <v>12</v>
      </c>
      <c r="C4" s="455"/>
      <c r="D4" s="455"/>
      <c r="E4" s="455"/>
      <c r="F4" s="455"/>
      <c r="G4" s="455"/>
      <c r="H4" s="455"/>
    </row>
    <row r="5" spans="1:22" x14ac:dyDescent="0.3">
      <c r="A5" s="129" t="s">
        <v>13</v>
      </c>
      <c r="B5" s="129"/>
      <c r="C5" s="455"/>
      <c r="D5" s="455"/>
      <c r="E5" s="455"/>
      <c r="F5" s="455"/>
      <c r="G5" s="455"/>
      <c r="H5" s="455"/>
    </row>
    <row r="6" spans="1:22" x14ac:dyDescent="0.3">
      <c r="A6" s="129" t="s">
        <v>15</v>
      </c>
      <c r="B6" s="103" t="s">
        <v>425</v>
      </c>
      <c r="C6" s="455"/>
      <c r="D6" s="455"/>
      <c r="E6" s="455"/>
      <c r="F6" s="455"/>
      <c r="G6" s="455"/>
      <c r="H6" s="455"/>
    </row>
    <row r="7" spans="1:22" x14ac:dyDescent="0.3">
      <c r="A7" s="367"/>
      <c r="B7" s="367"/>
      <c r="C7" s="367"/>
      <c r="D7" s="367"/>
      <c r="E7" s="367"/>
      <c r="F7" s="367"/>
      <c r="G7" s="367"/>
      <c r="H7" s="367"/>
      <c r="I7" s="455"/>
      <c r="J7" s="455"/>
      <c r="K7" s="456" t="s">
        <v>368</v>
      </c>
      <c r="L7" s="457"/>
      <c r="M7" s="456" t="s">
        <v>426</v>
      </c>
      <c r="N7" s="455"/>
    </row>
    <row r="8" spans="1:22" x14ac:dyDescent="0.3">
      <c r="A8" s="367"/>
      <c r="B8" s="367"/>
      <c r="C8" s="367"/>
      <c r="D8" s="367"/>
      <c r="E8" s="367"/>
      <c r="F8" s="367"/>
      <c r="G8" s="367"/>
      <c r="H8" s="367"/>
      <c r="I8" s="455"/>
      <c r="J8" s="455"/>
      <c r="K8" s="458" t="s">
        <v>427</v>
      </c>
      <c r="L8" s="457" t="s">
        <v>428</v>
      </c>
      <c r="M8" s="458" t="s">
        <v>427</v>
      </c>
      <c r="N8" s="457" t="s">
        <v>428</v>
      </c>
    </row>
    <row r="9" spans="1:22" x14ac:dyDescent="0.3">
      <c r="A9" s="367"/>
      <c r="B9" s="367"/>
      <c r="C9" s="367"/>
      <c r="D9" s="367"/>
      <c r="E9" s="367"/>
      <c r="F9" s="367"/>
      <c r="G9" s="367"/>
      <c r="H9" s="367"/>
      <c r="I9" s="455"/>
      <c r="J9" s="459"/>
      <c r="K9" s="456" t="s">
        <v>429</v>
      </c>
      <c r="L9" s="457"/>
      <c r="M9" s="456" t="s">
        <v>430</v>
      </c>
      <c r="N9" s="455"/>
    </row>
    <row r="10" spans="1:22" x14ac:dyDescent="0.3">
      <c r="A10" s="367"/>
      <c r="B10" s="367"/>
      <c r="C10" s="367"/>
      <c r="D10" s="367"/>
      <c r="E10" s="367"/>
      <c r="F10" s="367"/>
      <c r="G10" s="367"/>
      <c r="H10" s="367"/>
      <c r="I10" s="455"/>
      <c r="J10" s="459"/>
      <c r="K10" s="458" t="s">
        <v>431</v>
      </c>
      <c r="L10" s="458" t="s">
        <v>432</v>
      </c>
      <c r="M10" s="458" t="s">
        <v>431</v>
      </c>
      <c r="N10" s="458" t="s">
        <v>432</v>
      </c>
    </row>
    <row r="11" spans="1:22" x14ac:dyDescent="0.3">
      <c r="A11" s="367"/>
      <c r="B11" s="367"/>
      <c r="C11" s="367"/>
      <c r="D11" s="367"/>
      <c r="E11" s="367"/>
      <c r="F11" s="367"/>
      <c r="G11" s="367"/>
      <c r="H11" s="367"/>
      <c r="I11" s="460" t="s">
        <v>245</v>
      </c>
      <c r="J11" s="460" t="s">
        <v>244</v>
      </c>
      <c r="K11" s="461">
        <v>2.4400000000000002E-2</v>
      </c>
      <c r="L11" s="461"/>
      <c r="M11" s="461">
        <v>8.0500000000000002E-2</v>
      </c>
      <c r="N11" s="461"/>
      <c r="O11" s="462"/>
      <c r="P11" s="462"/>
      <c r="Q11" s="462"/>
      <c r="R11" s="462"/>
      <c r="S11" s="462"/>
      <c r="T11" s="462"/>
      <c r="U11" s="357"/>
      <c r="V11" s="462"/>
    </row>
    <row r="12" spans="1:22" x14ac:dyDescent="0.3">
      <c r="A12" s="367"/>
      <c r="B12" s="367"/>
      <c r="C12" s="367"/>
      <c r="D12" s="367"/>
      <c r="E12" s="367"/>
      <c r="F12" s="367"/>
      <c r="G12" s="367"/>
      <c r="H12" s="367"/>
      <c r="I12" s="460" t="s">
        <v>270</v>
      </c>
      <c r="J12" s="460" t="s">
        <v>271</v>
      </c>
      <c r="K12" s="461">
        <v>3.6499999999999998E-2</v>
      </c>
      <c r="L12" s="461"/>
      <c r="M12" s="461">
        <v>0.13539999999999999</v>
      </c>
      <c r="N12" s="461"/>
      <c r="O12" s="462"/>
      <c r="P12" s="462"/>
      <c r="Q12" s="462"/>
      <c r="R12" s="462"/>
      <c r="S12" s="462"/>
      <c r="T12" s="462"/>
      <c r="U12" s="357"/>
      <c r="V12" s="462"/>
    </row>
    <row r="13" spans="1:22" x14ac:dyDescent="0.3">
      <c r="A13" s="367"/>
      <c r="B13" s="367"/>
      <c r="C13" s="367"/>
      <c r="D13" s="367"/>
      <c r="E13" s="367"/>
      <c r="F13" s="367"/>
      <c r="G13" s="367"/>
      <c r="H13" s="367"/>
      <c r="I13" s="459" t="s">
        <v>433</v>
      </c>
      <c r="J13" s="460" t="s">
        <v>434</v>
      </c>
      <c r="K13" s="461">
        <v>1.35E-2</v>
      </c>
      <c r="L13" s="461"/>
      <c r="M13" s="461">
        <v>4.5199999999999997E-2</v>
      </c>
      <c r="N13" s="461"/>
      <c r="O13" s="462"/>
      <c r="P13" s="462"/>
      <c r="Q13" s="462"/>
      <c r="R13" s="462"/>
      <c r="S13" s="462"/>
      <c r="T13" s="462"/>
      <c r="U13" s="357"/>
      <c r="V13" s="462"/>
    </row>
    <row r="14" spans="1:22" x14ac:dyDescent="0.3">
      <c r="A14" s="367"/>
      <c r="B14" s="367"/>
      <c r="C14" s="367"/>
      <c r="D14" s="367"/>
      <c r="E14" s="367"/>
      <c r="F14" s="367"/>
      <c r="G14" s="367"/>
      <c r="H14" s="367"/>
      <c r="I14" s="460" t="s">
        <v>435</v>
      </c>
      <c r="J14" s="460" t="s">
        <v>436</v>
      </c>
      <c r="K14" s="461">
        <v>0.37580000000000002</v>
      </c>
      <c r="L14" s="461"/>
      <c r="M14" s="461">
        <v>0.16880000000000001</v>
      </c>
      <c r="N14" s="461"/>
      <c r="O14" s="462"/>
      <c r="P14" s="462"/>
      <c r="Q14" s="462"/>
      <c r="R14" s="462"/>
      <c r="S14" s="462"/>
      <c r="T14" s="462"/>
      <c r="U14" s="357"/>
      <c r="V14" s="462"/>
    </row>
    <row r="15" spans="1:22" x14ac:dyDescent="0.3">
      <c r="A15" s="367"/>
      <c r="B15" s="367"/>
      <c r="C15" s="367"/>
      <c r="D15" s="367"/>
      <c r="E15" s="367"/>
      <c r="F15" s="367"/>
      <c r="G15" s="367"/>
      <c r="H15" s="367"/>
      <c r="I15" s="460" t="s">
        <v>437</v>
      </c>
      <c r="J15" s="460" t="s">
        <v>438</v>
      </c>
      <c r="K15" s="461">
        <v>0.31590000000000001</v>
      </c>
      <c r="L15" s="461"/>
      <c r="M15" s="461">
        <v>0.1527</v>
      </c>
      <c r="N15" s="461"/>
      <c r="O15" s="462"/>
      <c r="P15" s="462"/>
      <c r="Q15" s="462"/>
      <c r="R15" s="462"/>
      <c r="S15" s="462"/>
      <c r="T15" s="462"/>
      <c r="U15" s="357"/>
      <c r="V15" s="462"/>
    </row>
    <row r="16" spans="1:22" x14ac:dyDescent="0.3">
      <c r="A16" s="367"/>
      <c r="B16" s="367"/>
      <c r="C16" s="367"/>
      <c r="D16" s="367"/>
      <c r="E16" s="367"/>
      <c r="F16" s="367"/>
      <c r="G16" s="367"/>
      <c r="H16" s="367"/>
      <c r="I16" s="460" t="s">
        <v>418</v>
      </c>
      <c r="J16" s="460" t="s">
        <v>439</v>
      </c>
      <c r="K16" s="461">
        <v>2.2200000000000001E-2</v>
      </c>
      <c r="L16" s="461"/>
      <c r="M16" s="461">
        <v>0.12379999999999999</v>
      </c>
      <c r="N16" s="461"/>
      <c r="O16" s="462"/>
      <c r="P16" s="462"/>
      <c r="Q16" s="462"/>
      <c r="R16" s="462"/>
      <c r="S16" s="462"/>
      <c r="T16" s="462"/>
      <c r="U16" s="357"/>
      <c r="V16" s="462"/>
    </row>
    <row r="17" spans="1:22" x14ac:dyDescent="0.3">
      <c r="A17" s="367"/>
      <c r="B17" s="367"/>
      <c r="C17" s="367"/>
      <c r="D17" s="367"/>
      <c r="E17" s="367"/>
      <c r="F17" s="367"/>
      <c r="G17" s="367"/>
      <c r="H17" s="367"/>
      <c r="I17" s="459" t="s">
        <v>440</v>
      </c>
      <c r="J17" s="463" t="s">
        <v>441</v>
      </c>
      <c r="K17" s="461">
        <v>0</v>
      </c>
      <c r="L17" s="461"/>
      <c r="M17" s="461">
        <v>8.3199999999999996E-2</v>
      </c>
      <c r="N17" s="461"/>
      <c r="O17" s="462"/>
      <c r="P17" s="462"/>
      <c r="Q17" s="462"/>
      <c r="R17" s="462"/>
      <c r="S17" s="462"/>
      <c r="T17" s="462"/>
      <c r="U17" s="357"/>
      <c r="V17" s="462"/>
    </row>
    <row r="18" spans="1:22" x14ac:dyDescent="0.3">
      <c r="A18" s="367"/>
      <c r="B18" s="367"/>
      <c r="C18" s="367"/>
      <c r="D18" s="367"/>
      <c r="E18" s="367"/>
      <c r="F18" s="367"/>
      <c r="G18" s="367"/>
      <c r="H18" s="367"/>
      <c r="I18" s="460" t="s">
        <v>442</v>
      </c>
      <c r="J18" s="460" t="s">
        <v>443</v>
      </c>
      <c r="K18" s="461">
        <v>0.2117</v>
      </c>
      <c r="L18" s="461"/>
      <c r="M18" s="461">
        <v>0.2104</v>
      </c>
      <c r="N18" s="461"/>
      <c r="O18" s="462"/>
      <c r="P18" s="462"/>
      <c r="Q18" s="462"/>
      <c r="R18" s="462"/>
      <c r="S18" s="462"/>
      <c r="T18" s="462"/>
      <c r="U18" s="357"/>
      <c r="V18" s="462"/>
    </row>
    <row r="19" spans="1:22" x14ac:dyDescent="0.3">
      <c r="A19" s="367"/>
      <c r="B19" s="367"/>
      <c r="C19" s="367"/>
      <c r="D19" s="367"/>
      <c r="E19" s="367"/>
      <c r="F19" s="367"/>
      <c r="G19" s="367"/>
      <c r="H19" s="367"/>
      <c r="I19" s="464" t="s">
        <v>241</v>
      </c>
      <c r="J19" s="364" t="s">
        <v>240</v>
      </c>
      <c r="K19" s="461"/>
      <c r="L19" s="461">
        <v>0.1215</v>
      </c>
      <c r="M19" s="461"/>
      <c r="N19" s="461">
        <v>0.43930000000000002</v>
      </c>
      <c r="O19" s="462"/>
      <c r="P19" s="462"/>
      <c r="Q19" s="462"/>
      <c r="R19" s="462"/>
      <c r="S19" s="357"/>
      <c r="T19" s="357"/>
      <c r="U19" s="462"/>
      <c r="V19" s="462"/>
    </row>
    <row r="20" spans="1:22" x14ac:dyDescent="0.3">
      <c r="A20" s="367"/>
      <c r="B20" s="367"/>
      <c r="C20" s="367"/>
      <c r="D20" s="367"/>
      <c r="E20" s="367"/>
      <c r="F20" s="367"/>
      <c r="G20" s="367"/>
      <c r="H20" s="367"/>
      <c r="I20" s="460" t="s">
        <v>444</v>
      </c>
      <c r="J20" s="364" t="s">
        <v>445</v>
      </c>
      <c r="K20" s="461"/>
      <c r="L20" s="461">
        <v>0.83299999999999996</v>
      </c>
      <c r="M20" s="461"/>
      <c r="N20" s="461">
        <v>0.44529999999999997</v>
      </c>
      <c r="O20" s="462"/>
      <c r="P20" s="462"/>
      <c r="Q20" s="462"/>
      <c r="R20" s="462"/>
      <c r="S20" s="357"/>
      <c r="T20" s="357"/>
      <c r="U20" s="462"/>
      <c r="V20" s="462"/>
    </row>
    <row r="21" spans="1:22" x14ac:dyDescent="0.3">
      <c r="A21" s="367"/>
      <c r="B21" s="367"/>
      <c r="C21" s="367"/>
      <c r="D21" s="367"/>
      <c r="E21" s="367"/>
      <c r="F21" s="367"/>
      <c r="G21" s="367"/>
      <c r="H21" s="367"/>
      <c r="I21" s="460" t="s">
        <v>245</v>
      </c>
      <c r="J21" s="364" t="s">
        <v>244</v>
      </c>
      <c r="K21" s="461"/>
      <c r="L21" s="461">
        <v>4.5499999999999999E-2</v>
      </c>
      <c r="M21" s="461"/>
      <c r="N21" s="461">
        <v>0.1154</v>
      </c>
      <c r="O21" s="462"/>
      <c r="P21" s="462"/>
      <c r="Q21" s="462"/>
      <c r="R21" s="462"/>
      <c r="S21" s="357"/>
      <c r="T21" s="357"/>
      <c r="U21" s="462"/>
      <c r="V21" s="462"/>
    </row>
    <row r="22" spans="1:22" x14ac:dyDescent="0.3">
      <c r="A22" s="367"/>
      <c r="B22" s="367"/>
      <c r="C22" s="367"/>
      <c r="D22" s="367"/>
      <c r="E22" s="367"/>
      <c r="F22" s="367"/>
      <c r="G22" s="367"/>
      <c r="H22" s="367"/>
      <c r="N22" s="461"/>
      <c r="O22" s="461"/>
      <c r="Q22" s="462"/>
      <c r="S22" s="357"/>
      <c r="U22" s="357"/>
    </row>
    <row r="23" spans="1:22" x14ac:dyDescent="0.3">
      <c r="A23" s="367"/>
      <c r="B23" s="367"/>
      <c r="C23" s="367"/>
      <c r="D23" s="367"/>
      <c r="E23" s="367"/>
      <c r="F23" s="367"/>
      <c r="G23" s="367"/>
      <c r="H23" s="367"/>
      <c r="J23" s="285"/>
      <c r="K23" s="285"/>
      <c r="L23" s="285"/>
      <c r="M23" s="285"/>
      <c r="N23" s="465"/>
      <c r="O23" s="465"/>
      <c r="P23" s="465"/>
    </row>
    <row r="24" spans="1:22" x14ac:dyDescent="0.3">
      <c r="A24" s="367"/>
      <c r="B24" s="367"/>
      <c r="C24" s="367"/>
      <c r="D24" s="367"/>
      <c r="E24" s="367"/>
      <c r="F24" s="367"/>
      <c r="G24" s="367"/>
      <c r="H24" s="367"/>
      <c r="J24" s="285"/>
      <c r="K24" s="285"/>
      <c r="L24" s="285"/>
      <c r="M24" s="285"/>
      <c r="N24" s="285"/>
      <c r="O24" s="285"/>
      <c r="P24" s="285"/>
    </row>
    <row r="25" spans="1:22" x14ac:dyDescent="0.3">
      <c r="A25" s="367"/>
      <c r="B25" s="367"/>
      <c r="C25" s="367"/>
      <c r="D25" s="367"/>
      <c r="E25" s="367"/>
      <c r="F25" s="367"/>
      <c r="G25" s="367"/>
      <c r="H25" s="367"/>
      <c r="J25" s="285"/>
      <c r="K25" s="285"/>
      <c r="L25" s="285"/>
      <c r="M25" s="285"/>
      <c r="N25" s="285"/>
      <c r="O25" s="285"/>
      <c r="P25" s="285"/>
    </row>
    <row r="26" spans="1:22" x14ac:dyDescent="0.3">
      <c r="A26" s="367"/>
      <c r="B26" s="367"/>
      <c r="C26" s="367"/>
      <c r="D26" s="367"/>
      <c r="E26" s="367"/>
      <c r="F26" s="367"/>
      <c r="G26" s="367"/>
      <c r="H26" s="367"/>
      <c r="J26" s="285"/>
      <c r="K26" s="285"/>
      <c r="L26" s="285"/>
      <c r="M26" s="285"/>
      <c r="N26" s="285"/>
      <c r="O26" s="285"/>
      <c r="P26" s="285"/>
    </row>
    <row r="27" spans="1:22" x14ac:dyDescent="0.3">
      <c r="A27" s="367"/>
      <c r="B27" s="367"/>
      <c r="C27" s="367"/>
      <c r="D27" s="367"/>
      <c r="E27" s="367"/>
      <c r="F27" s="367"/>
      <c r="G27" s="367"/>
      <c r="H27" s="367"/>
      <c r="J27" s="285"/>
      <c r="K27" s="285"/>
      <c r="L27" s="285"/>
      <c r="M27" s="285"/>
      <c r="N27" s="285"/>
      <c r="O27" s="285"/>
      <c r="P27" s="285"/>
    </row>
    <row r="28" spans="1:22" x14ac:dyDescent="0.3">
      <c r="A28" s="367"/>
      <c r="B28" s="367"/>
      <c r="C28" s="367"/>
      <c r="D28" s="367"/>
      <c r="E28" s="367"/>
      <c r="F28" s="367"/>
      <c r="G28" s="367"/>
      <c r="H28" s="367"/>
      <c r="J28" s="285"/>
      <c r="K28" s="285"/>
      <c r="L28" s="285"/>
      <c r="M28" s="285"/>
      <c r="N28" s="285"/>
      <c r="O28" s="285"/>
      <c r="P28" s="285"/>
    </row>
    <row r="29" spans="1:22" x14ac:dyDescent="0.3">
      <c r="A29" s="367"/>
      <c r="B29" s="367"/>
      <c r="C29" s="367"/>
      <c r="D29" s="367"/>
      <c r="E29" s="367"/>
      <c r="F29" s="367"/>
      <c r="G29" s="367"/>
      <c r="H29" s="367"/>
      <c r="J29" s="285"/>
      <c r="K29" s="285"/>
      <c r="L29" s="285"/>
      <c r="M29" s="285"/>
      <c r="N29" s="285"/>
      <c r="O29" s="285"/>
      <c r="P29" s="285"/>
    </row>
    <row r="30" spans="1:22" x14ac:dyDescent="0.3">
      <c r="A30" s="367"/>
      <c r="B30" s="367"/>
      <c r="C30" s="367"/>
      <c r="D30" s="367"/>
      <c r="E30" s="367"/>
      <c r="F30" s="367"/>
      <c r="G30" s="367"/>
      <c r="H30" s="367"/>
      <c r="J30" s="285"/>
      <c r="K30" s="285"/>
      <c r="L30" s="285"/>
      <c r="M30" s="285"/>
      <c r="N30" s="285"/>
      <c r="O30" s="285"/>
      <c r="P30" s="285"/>
    </row>
    <row r="31" spans="1:22" x14ac:dyDescent="0.3">
      <c r="A31" s="367"/>
      <c r="B31" s="367"/>
      <c r="C31" s="367"/>
      <c r="D31" s="367"/>
      <c r="E31" s="367"/>
      <c r="F31" s="367"/>
      <c r="G31" s="367"/>
      <c r="H31" s="367"/>
      <c r="J31" s="285"/>
      <c r="K31" s="285"/>
      <c r="L31" s="285"/>
      <c r="M31" s="285"/>
      <c r="N31" s="285"/>
      <c r="O31" s="285"/>
      <c r="P31" s="285"/>
    </row>
    <row r="32" spans="1:22" x14ac:dyDescent="0.3">
      <c r="A32" s="367"/>
      <c r="B32" s="367"/>
      <c r="C32" s="367"/>
      <c r="D32" s="367"/>
      <c r="E32" s="367"/>
      <c r="F32" s="367"/>
      <c r="G32" s="367"/>
      <c r="H32" s="367"/>
      <c r="J32" s="285"/>
      <c r="K32" s="285"/>
      <c r="L32" s="285"/>
      <c r="M32" s="285"/>
      <c r="N32" s="285"/>
      <c r="O32" s="285"/>
      <c r="P32" s="285"/>
    </row>
    <row r="33" spans="1:16" x14ac:dyDescent="0.3">
      <c r="A33" s="367"/>
      <c r="B33" s="367"/>
      <c r="C33" s="367"/>
      <c r="D33" s="367"/>
      <c r="E33" s="367"/>
      <c r="F33" s="367"/>
      <c r="G33" s="367"/>
      <c r="H33" s="367"/>
      <c r="J33" s="285"/>
      <c r="K33" s="285"/>
      <c r="L33" s="285"/>
      <c r="M33" s="285"/>
      <c r="N33" s="285"/>
      <c r="O33" s="285"/>
      <c r="P33" s="285"/>
    </row>
    <row r="34" spans="1:16" x14ac:dyDescent="0.3">
      <c r="A34" s="367"/>
      <c r="B34" s="367"/>
      <c r="C34" s="367"/>
      <c r="D34" s="367"/>
      <c r="E34" s="367"/>
      <c r="F34" s="367"/>
      <c r="G34" s="367"/>
      <c r="H34" s="367"/>
      <c r="J34" s="285"/>
      <c r="K34" s="285"/>
      <c r="L34" s="285"/>
      <c r="M34" s="285"/>
      <c r="N34" s="285"/>
      <c r="O34" s="285"/>
      <c r="P34" s="285"/>
    </row>
    <row r="35" spans="1:16" x14ac:dyDescent="0.3">
      <c r="J35" s="285"/>
      <c r="K35" s="285"/>
      <c r="L35" s="285"/>
      <c r="M35" s="285"/>
      <c r="N35" s="285"/>
      <c r="O35" s="285"/>
      <c r="P35" s="285"/>
    </row>
    <row r="36" spans="1:16" x14ac:dyDescent="0.3">
      <c r="J36" s="285"/>
      <c r="K36" s="285"/>
      <c r="L36" s="285"/>
      <c r="M36" s="285"/>
      <c r="N36" s="285"/>
      <c r="O36" s="285"/>
      <c r="P36" s="285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/>
  <dimension ref="A1:AJ27"/>
  <sheetViews>
    <sheetView showGridLines="0" zoomScale="120" zoomScaleNormal="120" workbookViewId="0"/>
  </sheetViews>
  <sheetFormatPr defaultColWidth="8.88671875" defaultRowHeight="14.4" x14ac:dyDescent="0.3"/>
  <cols>
    <col min="1" max="1" width="7.88671875" style="285" bestFit="1" customWidth="1"/>
    <col min="2" max="2" width="11" style="285" customWidth="1"/>
    <col min="3" max="4" width="11.109375" style="285" bestFit="1" customWidth="1"/>
    <col min="5" max="5" width="5.33203125" style="285" customWidth="1"/>
    <col min="6" max="6" width="13.44140625" style="285" bestFit="1" customWidth="1"/>
    <col min="7" max="7" width="19.88671875" style="285" customWidth="1"/>
    <col min="8" max="8" width="16" style="285" customWidth="1"/>
    <col min="9" max="13" width="9.109375" style="285" customWidth="1"/>
    <col min="14" max="14" width="10" style="285" bestFit="1" customWidth="1"/>
    <col min="15" max="15" width="8.6640625" style="285" bestFit="1" customWidth="1"/>
    <col min="16" max="17" width="8.6640625" style="285" customWidth="1"/>
    <col min="18" max="18" width="11.33203125" style="285" customWidth="1"/>
    <col min="19" max="19" width="11.44140625" style="285" customWidth="1"/>
    <col min="20" max="20" width="8.88671875" style="285"/>
    <col min="23" max="29" width="8.88671875" style="285"/>
    <col min="30" max="31" width="10.109375" style="285" bestFit="1" customWidth="1"/>
    <col min="32" max="34" width="8.88671875" style="285"/>
    <col min="37" max="16384" width="8.88671875" style="285"/>
  </cols>
  <sheetData>
    <row r="1" spans="1:32" x14ac:dyDescent="0.3">
      <c r="A1" s="6" t="s">
        <v>4</v>
      </c>
      <c r="B1" s="253" t="s">
        <v>409</v>
      </c>
      <c r="C1" s="6"/>
      <c r="D1" s="6"/>
      <c r="E1" s="6"/>
      <c r="F1" s="6"/>
      <c r="H1" s="446" t="s">
        <v>6</v>
      </c>
    </row>
    <row r="2" spans="1:32" x14ac:dyDescent="0.3">
      <c r="A2" s="6" t="s">
        <v>7</v>
      </c>
      <c r="B2" s="253" t="s">
        <v>410</v>
      </c>
      <c r="C2" s="6"/>
      <c r="D2" s="6"/>
      <c r="E2" s="6"/>
      <c r="F2" s="6"/>
      <c r="G2" s="391"/>
      <c r="H2" s="391"/>
    </row>
    <row r="3" spans="1:32" x14ac:dyDescent="0.3">
      <c r="A3" s="127" t="s">
        <v>9</v>
      </c>
      <c r="B3" s="127" t="s">
        <v>10</v>
      </c>
      <c r="C3" s="127"/>
      <c r="D3" s="127"/>
      <c r="E3" s="127"/>
      <c r="F3" s="127"/>
      <c r="G3" s="391"/>
      <c r="H3" s="391"/>
    </row>
    <row r="4" spans="1:32" x14ac:dyDescent="0.3">
      <c r="A4" s="127" t="s">
        <v>11</v>
      </c>
      <c r="B4" s="127" t="s">
        <v>12</v>
      </c>
      <c r="C4" s="127"/>
      <c r="D4" s="127"/>
      <c r="E4" s="127"/>
      <c r="F4" s="127"/>
      <c r="G4" s="391"/>
      <c r="H4" s="391"/>
    </row>
    <row r="5" spans="1:32" x14ac:dyDescent="0.3">
      <c r="A5" s="129" t="s">
        <v>13</v>
      </c>
      <c r="B5" s="129"/>
      <c r="C5" s="129"/>
      <c r="D5" s="129"/>
      <c r="E5" s="129"/>
      <c r="F5" s="129"/>
      <c r="G5" s="399"/>
      <c r="H5" s="391"/>
    </row>
    <row r="6" spans="1:32" x14ac:dyDescent="0.3">
      <c r="A6" s="129" t="s">
        <v>15</v>
      </c>
      <c r="B6" s="103" t="s">
        <v>411</v>
      </c>
      <c r="C6" s="129"/>
      <c r="D6" s="129"/>
      <c r="E6" s="129"/>
      <c r="F6" s="129"/>
      <c r="G6" s="399"/>
      <c r="H6" s="391"/>
    </row>
    <row r="8" spans="1:32" x14ac:dyDescent="0.3">
      <c r="G8" s="242"/>
      <c r="H8" s="242"/>
      <c r="I8" s="447"/>
      <c r="J8" s="447">
        <v>43465</v>
      </c>
      <c r="K8" s="447">
        <v>43830</v>
      </c>
      <c r="L8" s="447">
        <v>44196</v>
      </c>
      <c r="M8" s="447">
        <v>44561</v>
      </c>
      <c r="N8" s="447">
        <v>44651</v>
      </c>
      <c r="O8" s="447">
        <v>44742</v>
      </c>
      <c r="P8" s="447">
        <v>44834</v>
      </c>
      <c r="Q8" s="447">
        <v>43465</v>
      </c>
      <c r="R8" s="447">
        <v>43830</v>
      </c>
      <c r="S8" s="447">
        <v>44196</v>
      </c>
      <c r="T8" s="447">
        <v>44561</v>
      </c>
      <c r="U8" s="447">
        <v>44651</v>
      </c>
      <c r="V8" s="447">
        <v>44742</v>
      </c>
      <c r="W8" s="447">
        <v>44834</v>
      </c>
      <c r="X8" s="447"/>
      <c r="AE8" s="448"/>
      <c r="AF8" s="448"/>
    </row>
    <row r="9" spans="1:32" x14ac:dyDescent="0.3">
      <c r="G9" s="242" t="s">
        <v>412</v>
      </c>
      <c r="H9" s="242" t="s">
        <v>245</v>
      </c>
      <c r="I9" s="449"/>
      <c r="J9" s="449">
        <v>2</v>
      </c>
      <c r="K9" s="449">
        <v>1.9</v>
      </c>
      <c r="L9" s="449">
        <v>2.2999999999999998</v>
      </c>
      <c r="M9" s="449">
        <v>1.9</v>
      </c>
      <c r="N9" s="449">
        <v>1.2</v>
      </c>
      <c r="O9" s="449">
        <v>0.8</v>
      </c>
      <c r="P9" s="449">
        <v>1.2</v>
      </c>
      <c r="Q9" s="450">
        <v>4.5999999999999999E-2</v>
      </c>
      <c r="R9" s="450">
        <v>4.4499999999999998E-2</v>
      </c>
      <c r="S9" s="450">
        <v>4.5100000000000001E-2</v>
      </c>
      <c r="T9" s="450">
        <v>3.6999999999999998E-2</v>
      </c>
      <c r="U9" s="450">
        <v>2.2800000000000001E-2</v>
      </c>
      <c r="V9" s="450">
        <v>1.54E-2</v>
      </c>
      <c r="W9" s="450">
        <v>2.0199999999999999E-2</v>
      </c>
      <c r="X9" s="450"/>
      <c r="AE9" s="450"/>
      <c r="AF9" s="450"/>
    </row>
    <row r="10" spans="1:32" x14ac:dyDescent="0.3">
      <c r="G10" s="242" t="s">
        <v>413</v>
      </c>
      <c r="H10" s="242" t="s">
        <v>414</v>
      </c>
      <c r="I10" s="449"/>
      <c r="J10" s="449">
        <v>2.9</v>
      </c>
      <c r="K10" s="449">
        <v>3.9</v>
      </c>
      <c r="L10" s="449">
        <v>4.8</v>
      </c>
      <c r="M10" s="449">
        <v>4.2</v>
      </c>
      <c r="N10" s="449">
        <v>4.8</v>
      </c>
      <c r="O10" s="449">
        <v>4.5999999999999996</v>
      </c>
      <c r="P10" s="449">
        <v>4.5999999999999996</v>
      </c>
      <c r="Q10" s="450">
        <v>6.6699999999999995E-2</v>
      </c>
      <c r="R10" s="450">
        <v>9.1300000000000006E-2</v>
      </c>
      <c r="S10" s="450">
        <v>9.6199999999999994E-2</v>
      </c>
      <c r="T10" s="450">
        <v>8.0299999999999996E-2</v>
      </c>
      <c r="U10" s="450">
        <v>8.9899999999999994E-2</v>
      </c>
      <c r="V10" s="450">
        <v>8.4199999999999997E-2</v>
      </c>
      <c r="W10" s="450">
        <v>7.7299999999999994E-2</v>
      </c>
      <c r="X10" s="450"/>
      <c r="AE10" s="450"/>
      <c r="AF10" s="450"/>
    </row>
    <row r="11" spans="1:32" x14ac:dyDescent="0.3">
      <c r="G11" s="242" t="s">
        <v>271</v>
      </c>
      <c r="H11" s="242" t="s">
        <v>270</v>
      </c>
      <c r="I11" s="449"/>
      <c r="J11" s="449">
        <v>7.9</v>
      </c>
      <c r="K11" s="449">
        <v>2.8</v>
      </c>
      <c r="L11" s="449">
        <v>3.5</v>
      </c>
      <c r="M11" s="449">
        <v>3.7</v>
      </c>
      <c r="N11" s="449">
        <v>3.7</v>
      </c>
      <c r="O11" s="449">
        <v>3.4</v>
      </c>
      <c r="P11" s="449">
        <v>3.9</v>
      </c>
      <c r="Q11" s="450">
        <v>0.18160000000000001</v>
      </c>
      <c r="R11" s="450">
        <v>6.5600000000000006E-2</v>
      </c>
      <c r="S11" s="450">
        <v>7.0499999999999993E-2</v>
      </c>
      <c r="T11" s="450">
        <v>7.0999999999999994E-2</v>
      </c>
      <c r="U11" s="450">
        <v>6.9400000000000003E-2</v>
      </c>
      <c r="V11" s="450">
        <v>6.3200000000000006E-2</v>
      </c>
      <c r="W11" s="450">
        <v>6.54E-2</v>
      </c>
      <c r="X11" s="450"/>
      <c r="AE11" s="450"/>
      <c r="AF11" s="450"/>
    </row>
    <row r="12" spans="1:32" x14ac:dyDescent="0.3">
      <c r="G12" s="242" t="s">
        <v>415</v>
      </c>
      <c r="H12" s="242" t="s">
        <v>416</v>
      </c>
      <c r="I12" s="449"/>
      <c r="J12" s="449">
        <v>2.9</v>
      </c>
      <c r="K12" s="449">
        <v>2.9</v>
      </c>
      <c r="L12" s="449">
        <v>2.5</v>
      </c>
      <c r="M12" s="449">
        <v>2.7</v>
      </c>
      <c r="N12" s="449">
        <v>4.2</v>
      </c>
      <c r="O12" s="449">
        <v>4.5</v>
      </c>
      <c r="P12" s="449">
        <v>5.4</v>
      </c>
      <c r="Q12" s="450">
        <v>6.5600000000000006E-2</v>
      </c>
      <c r="R12" s="450">
        <v>6.8699999999999997E-2</v>
      </c>
      <c r="S12" s="450">
        <v>4.9799999999999997E-2</v>
      </c>
      <c r="T12" s="450">
        <v>5.28E-2</v>
      </c>
      <c r="U12" s="450">
        <v>7.9100000000000004E-2</v>
      </c>
      <c r="V12" s="450">
        <v>8.3400000000000002E-2</v>
      </c>
      <c r="W12" s="450">
        <v>8.9700000000000002E-2</v>
      </c>
      <c r="X12" s="450"/>
      <c r="AE12" s="450"/>
      <c r="AF12" s="450"/>
    </row>
    <row r="13" spans="1:32" x14ac:dyDescent="0.3">
      <c r="G13" s="242" t="s">
        <v>417</v>
      </c>
      <c r="H13" s="242" t="s">
        <v>418</v>
      </c>
      <c r="I13" s="451"/>
      <c r="J13" s="449">
        <v>5.2</v>
      </c>
      <c r="K13" s="449">
        <v>5.0999999999999996</v>
      </c>
      <c r="L13" s="449">
        <v>6.9</v>
      </c>
      <c r="M13" s="449">
        <v>5.2</v>
      </c>
      <c r="N13" s="449">
        <v>5.4</v>
      </c>
      <c r="O13" s="449">
        <v>6.2</v>
      </c>
      <c r="P13" s="449">
        <v>6.7</v>
      </c>
      <c r="Q13" s="450">
        <v>0.1207</v>
      </c>
      <c r="R13" s="450">
        <v>0.1186</v>
      </c>
      <c r="S13" s="450">
        <v>0.1384</v>
      </c>
      <c r="T13" s="450">
        <v>0.1013</v>
      </c>
      <c r="U13" s="450">
        <v>0.1023</v>
      </c>
      <c r="V13" s="450">
        <v>0.1137</v>
      </c>
      <c r="W13" s="450">
        <v>0.1124</v>
      </c>
      <c r="X13" s="450"/>
      <c r="AE13" s="450"/>
      <c r="AF13" s="450"/>
    </row>
    <row r="14" spans="1:32" x14ac:dyDescent="0.3">
      <c r="G14" s="242" t="s">
        <v>419</v>
      </c>
      <c r="H14" s="242" t="s">
        <v>420</v>
      </c>
      <c r="I14" s="449"/>
      <c r="J14" s="449">
        <v>2.4</v>
      </c>
      <c r="K14" s="449">
        <v>3.2</v>
      </c>
      <c r="L14" s="449">
        <v>3.7</v>
      </c>
      <c r="M14" s="449">
        <v>4.3</v>
      </c>
      <c r="N14" s="449">
        <v>4.5999999999999996</v>
      </c>
      <c r="O14" s="449">
        <v>4.4000000000000004</v>
      </c>
      <c r="P14" s="449">
        <v>4.4000000000000004</v>
      </c>
      <c r="Q14" s="450">
        <v>5.5199999999999999E-2</v>
      </c>
      <c r="R14" s="450">
        <v>7.4899999999999994E-2</v>
      </c>
      <c r="S14" s="450">
        <v>7.2900000000000006E-2</v>
      </c>
      <c r="T14" s="450">
        <v>8.3500000000000005E-2</v>
      </c>
      <c r="U14" s="450">
        <v>8.72E-2</v>
      </c>
      <c r="V14" s="450">
        <v>8.1500000000000003E-2</v>
      </c>
      <c r="W14" s="450">
        <v>7.3099999999999998E-2</v>
      </c>
      <c r="X14" s="450"/>
      <c r="AE14" s="450"/>
      <c r="AF14" s="450"/>
    </row>
    <row r="15" spans="1:32" x14ac:dyDescent="0.3">
      <c r="G15" s="242" t="s">
        <v>421</v>
      </c>
      <c r="H15" s="242" t="s">
        <v>422</v>
      </c>
      <c r="I15" s="449"/>
      <c r="J15" s="449">
        <v>7.9</v>
      </c>
      <c r="K15" s="449">
        <v>9.4</v>
      </c>
      <c r="L15" s="449">
        <v>14</v>
      </c>
      <c r="M15" s="449">
        <v>18.100000000000001</v>
      </c>
      <c r="N15" s="449">
        <v>18.3</v>
      </c>
      <c r="O15" s="449">
        <v>17.399999999999999</v>
      </c>
      <c r="P15" s="449">
        <v>18.100000000000001</v>
      </c>
      <c r="Q15" s="450">
        <v>0.18160000000000001</v>
      </c>
      <c r="R15" s="450">
        <v>0.22020000000000001</v>
      </c>
      <c r="S15" s="450">
        <v>0.2787</v>
      </c>
      <c r="T15" s="450">
        <v>0.34960000000000002</v>
      </c>
      <c r="U15" s="450">
        <v>0.3458</v>
      </c>
      <c r="V15" s="450">
        <v>0.32029999999999997</v>
      </c>
      <c r="W15" s="450">
        <v>0.30180000000000001</v>
      </c>
      <c r="X15" s="450"/>
      <c r="AE15" s="450"/>
      <c r="AF15" s="450"/>
    </row>
    <row r="16" spans="1:32" x14ac:dyDescent="0.3">
      <c r="G16" s="242" t="s">
        <v>93</v>
      </c>
      <c r="H16" s="242" t="s">
        <v>94</v>
      </c>
      <c r="I16" s="449"/>
      <c r="J16" s="449">
        <v>12.3</v>
      </c>
      <c r="K16" s="449">
        <v>13.5</v>
      </c>
      <c r="L16" s="449">
        <v>12.4</v>
      </c>
      <c r="M16" s="449">
        <v>11.6</v>
      </c>
      <c r="N16" s="449">
        <v>10.8</v>
      </c>
      <c r="O16" s="449">
        <v>12.9</v>
      </c>
      <c r="P16" s="449">
        <v>15.6</v>
      </c>
      <c r="Q16" s="450">
        <v>0.28270000000000001</v>
      </c>
      <c r="R16" s="450">
        <v>0.31619999999999998</v>
      </c>
      <c r="S16" s="450">
        <v>0.24840000000000001</v>
      </c>
      <c r="T16" s="450">
        <v>0.22439999999999999</v>
      </c>
      <c r="U16" s="450">
        <v>0.20349999999999999</v>
      </c>
      <c r="V16" s="450">
        <v>0.23830000000000001</v>
      </c>
      <c r="W16" s="450">
        <v>0.26019999999999999</v>
      </c>
      <c r="X16" s="450"/>
      <c r="AE16" s="450"/>
      <c r="AF16" s="450"/>
    </row>
    <row r="17" spans="6:29" x14ac:dyDescent="0.3">
      <c r="H17" s="383"/>
      <c r="I17" s="452"/>
      <c r="J17" s="452"/>
      <c r="K17" s="452"/>
      <c r="L17" s="373"/>
      <c r="N17" s="373"/>
      <c r="O17" s="373"/>
      <c r="P17" s="373"/>
      <c r="Q17" s="373"/>
      <c r="R17" s="373"/>
      <c r="S17" s="373"/>
      <c r="W17" s="356"/>
      <c r="X17" s="356"/>
      <c r="Y17" s="356"/>
      <c r="Z17" s="356"/>
      <c r="AA17" s="356"/>
      <c r="AB17" s="356"/>
      <c r="AC17" s="356"/>
    </row>
    <row r="18" spans="6:29" x14ac:dyDescent="0.3">
      <c r="H18" s="383"/>
      <c r="I18" s="383"/>
      <c r="J18" s="383"/>
      <c r="K18" s="383"/>
      <c r="L18" s="383"/>
      <c r="M18" s="383"/>
      <c r="N18" s="383"/>
      <c r="O18" s="383"/>
      <c r="P18" s="383"/>
      <c r="Q18" s="356"/>
      <c r="R18" s="356"/>
      <c r="S18" s="356"/>
      <c r="T18" s="356"/>
      <c r="U18" s="356"/>
      <c r="V18" s="356"/>
      <c r="W18" s="356"/>
      <c r="X18" s="356"/>
      <c r="Y18" s="356"/>
    </row>
    <row r="19" spans="6:29" x14ac:dyDescent="0.3">
      <c r="J19" s="383"/>
      <c r="K19" s="383"/>
      <c r="L19" s="383"/>
      <c r="M19" s="383"/>
      <c r="N19" s="383"/>
      <c r="O19" s="383"/>
      <c r="P19" s="383"/>
      <c r="Q19" s="356"/>
      <c r="R19" s="356"/>
      <c r="S19" s="356"/>
      <c r="T19" s="356"/>
      <c r="U19" s="356"/>
      <c r="V19" s="356"/>
      <c r="W19" s="356"/>
    </row>
    <row r="20" spans="6:29" x14ac:dyDescent="0.3">
      <c r="J20" s="383"/>
      <c r="K20" s="383"/>
      <c r="L20" s="383"/>
      <c r="M20" s="383"/>
      <c r="N20" s="383"/>
      <c r="O20" s="383"/>
      <c r="P20" s="383"/>
      <c r="Q20" s="356"/>
      <c r="R20" s="356"/>
      <c r="S20" s="356"/>
      <c r="T20" s="356"/>
      <c r="U20" s="356"/>
      <c r="V20" s="356"/>
      <c r="W20" s="356"/>
    </row>
    <row r="21" spans="6:29" x14ac:dyDescent="0.3">
      <c r="J21" s="383"/>
      <c r="K21" s="383"/>
      <c r="L21" s="383"/>
      <c r="M21" s="383"/>
      <c r="N21" s="383"/>
      <c r="O21" s="383"/>
      <c r="P21" s="383"/>
      <c r="Q21" s="356"/>
      <c r="R21" s="356"/>
      <c r="S21" s="356"/>
      <c r="T21" s="356"/>
      <c r="U21" s="356"/>
      <c r="V21" s="356"/>
      <c r="W21" s="356"/>
    </row>
    <row r="22" spans="6:29" x14ac:dyDescent="0.3">
      <c r="F22" s="453"/>
      <c r="H22" s="453"/>
      <c r="I22" s="453"/>
      <c r="J22" s="383"/>
      <c r="K22" s="383"/>
      <c r="L22" s="383"/>
      <c r="M22" s="383"/>
      <c r="N22" s="383"/>
      <c r="O22" s="383"/>
      <c r="P22" s="383"/>
      <c r="Q22" s="356"/>
      <c r="R22" s="356"/>
      <c r="S22" s="356"/>
      <c r="T22" s="356"/>
      <c r="U22" s="356"/>
      <c r="V22" s="356"/>
      <c r="W22" s="356"/>
    </row>
    <row r="23" spans="6:29" x14ac:dyDescent="0.3">
      <c r="F23" s="453"/>
      <c r="H23" s="453"/>
      <c r="I23" s="453"/>
      <c r="J23" s="383"/>
      <c r="K23" s="383"/>
      <c r="L23" s="383"/>
      <c r="M23" s="383"/>
      <c r="N23" s="383"/>
      <c r="O23" s="383"/>
      <c r="P23" s="383"/>
      <c r="Q23" s="356"/>
      <c r="R23" s="356"/>
      <c r="S23" s="356"/>
      <c r="T23" s="356"/>
      <c r="U23" s="356"/>
      <c r="V23" s="356"/>
      <c r="W23" s="356"/>
    </row>
    <row r="24" spans="6:29" x14ac:dyDescent="0.3">
      <c r="J24" s="383"/>
      <c r="K24" s="383"/>
      <c r="L24" s="383"/>
      <c r="M24" s="383"/>
      <c r="N24" s="383"/>
      <c r="O24" s="383"/>
      <c r="P24" s="383"/>
      <c r="Q24" s="356"/>
      <c r="R24" s="356"/>
      <c r="S24" s="356"/>
      <c r="T24" s="356"/>
      <c r="U24" s="356"/>
      <c r="V24" s="356"/>
      <c r="W24" s="356"/>
    </row>
    <row r="25" spans="6:29" x14ac:dyDescent="0.3">
      <c r="F25" s="382"/>
      <c r="G25" s="382"/>
      <c r="H25" s="382"/>
      <c r="I25" s="382"/>
      <c r="J25" s="383"/>
      <c r="K25" s="383"/>
      <c r="L25" s="383"/>
      <c r="M25" s="383"/>
      <c r="N25" s="383"/>
      <c r="O25" s="383"/>
      <c r="P25" s="383"/>
      <c r="Q25" s="356"/>
      <c r="R25" s="356"/>
      <c r="S25" s="356"/>
      <c r="T25" s="356"/>
      <c r="U25" s="356"/>
      <c r="V25" s="356"/>
      <c r="W25" s="356"/>
    </row>
    <row r="26" spans="6:29" x14ac:dyDescent="0.3">
      <c r="J26" s="383"/>
      <c r="K26" s="383"/>
      <c r="L26" s="383"/>
      <c r="M26" s="383"/>
      <c r="N26" s="383"/>
      <c r="O26" s="383"/>
      <c r="P26" s="383"/>
      <c r="Q26" s="356"/>
    </row>
    <row r="27" spans="6:29" x14ac:dyDescent="0.3">
      <c r="J27" s="383"/>
      <c r="K27" s="383"/>
      <c r="L27" s="383"/>
      <c r="M27" s="383"/>
      <c r="N27" s="383"/>
      <c r="O27" s="383"/>
      <c r="P27" s="383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9"/>
  <dimension ref="A1:AF25"/>
  <sheetViews>
    <sheetView showGridLines="0" zoomScale="120" zoomScaleNormal="120" workbookViewId="0"/>
  </sheetViews>
  <sheetFormatPr defaultColWidth="9.109375" defaultRowHeight="13.2" x14ac:dyDescent="0.25"/>
  <cols>
    <col min="1" max="7" width="9.109375" style="351"/>
    <col min="8" max="9" width="14.44140625" style="351" customWidth="1"/>
    <col min="10" max="11" width="5.6640625" style="351" bestFit="1" customWidth="1"/>
    <col min="12" max="12" width="4.88671875" style="351" customWidth="1"/>
    <col min="13" max="13" width="5.6640625" style="351" bestFit="1" customWidth="1"/>
    <col min="14" max="14" width="4.6640625" style="351" bestFit="1" customWidth="1"/>
    <col min="15" max="15" width="4.44140625" style="351" bestFit="1" customWidth="1"/>
    <col min="16" max="16" width="4.6640625" style="351" bestFit="1" customWidth="1"/>
    <col min="17" max="17" width="3.6640625" style="351" bestFit="1" customWidth="1"/>
    <col min="18" max="18" width="4.6640625" style="351" bestFit="1" customWidth="1"/>
    <col min="19" max="19" width="3.6640625" style="351" bestFit="1" customWidth="1"/>
    <col min="20" max="20" width="4.6640625" style="351" bestFit="1" customWidth="1"/>
    <col min="21" max="21" width="4.44140625" style="351" bestFit="1" customWidth="1"/>
    <col min="22" max="22" width="4.6640625" style="351" bestFit="1" customWidth="1"/>
    <col min="23" max="23" width="4.44140625" style="351" bestFit="1" customWidth="1"/>
    <col min="24" max="26" width="4.6640625" style="351" bestFit="1" customWidth="1"/>
    <col min="27" max="27" width="3.6640625" style="351" bestFit="1" customWidth="1"/>
    <col min="28" max="28" width="4.6640625" style="351" bestFit="1" customWidth="1"/>
    <col min="29" max="29" width="12.109375" style="351" bestFit="1" customWidth="1"/>
    <col min="30" max="31" width="12" style="351" bestFit="1" customWidth="1"/>
    <col min="32" max="16384" width="9.109375" style="351"/>
  </cols>
  <sheetData>
    <row r="1" spans="1:32" x14ac:dyDescent="0.25">
      <c r="A1" s="6" t="s">
        <v>4</v>
      </c>
      <c r="B1" s="418" t="s">
        <v>399</v>
      </c>
      <c r="C1" s="6"/>
      <c r="D1" s="6"/>
      <c r="E1" s="6"/>
      <c r="F1" s="6"/>
      <c r="G1" s="6"/>
      <c r="I1" s="529" t="s">
        <v>6</v>
      </c>
      <c r="J1" s="530"/>
      <c r="K1" s="530"/>
      <c r="L1" s="530"/>
      <c r="M1" s="419"/>
    </row>
    <row r="2" spans="1:32" x14ac:dyDescent="0.25">
      <c r="A2" s="6" t="s">
        <v>7</v>
      </c>
      <c r="B2" s="418" t="s">
        <v>400</v>
      </c>
      <c r="C2" s="6"/>
      <c r="D2" s="6"/>
      <c r="E2" s="6"/>
      <c r="F2" s="6"/>
      <c r="G2" s="6"/>
      <c r="H2" s="391"/>
      <c r="I2" s="391"/>
    </row>
    <row r="3" spans="1:32" x14ac:dyDescent="0.25">
      <c r="A3" s="127" t="s">
        <v>9</v>
      </c>
      <c r="B3" s="127" t="s">
        <v>10</v>
      </c>
      <c r="C3" s="127"/>
      <c r="D3" s="127"/>
      <c r="E3" s="127"/>
      <c r="F3" s="127"/>
      <c r="G3" s="127"/>
      <c r="H3" s="391"/>
      <c r="I3" s="391"/>
    </row>
    <row r="4" spans="1:32" x14ac:dyDescent="0.25">
      <c r="A4" s="127" t="s">
        <v>11</v>
      </c>
      <c r="B4" s="127" t="s">
        <v>12</v>
      </c>
      <c r="C4" s="127"/>
      <c r="D4" s="127"/>
      <c r="E4" s="127"/>
      <c r="F4" s="127"/>
      <c r="G4" s="127"/>
      <c r="H4" s="391"/>
      <c r="I4" s="391"/>
      <c r="U4" s="420"/>
      <c r="V4" s="420"/>
      <c r="W4" s="420"/>
    </row>
    <row r="5" spans="1:32" ht="14.4" x14ac:dyDescent="0.3">
      <c r="A5" s="129" t="s">
        <v>13</v>
      </c>
      <c r="B5" s="129"/>
      <c r="C5" s="129"/>
      <c r="D5" s="129"/>
      <c r="E5" s="129"/>
      <c r="F5" s="129"/>
      <c r="G5" s="129"/>
      <c r="H5" s="399"/>
      <c r="I5" s="391"/>
      <c r="U5" s="420"/>
      <c r="V5" s="420"/>
      <c r="W5" s="420"/>
    </row>
    <row r="6" spans="1:32" ht="14.4" x14ac:dyDescent="0.3">
      <c r="A6" s="129" t="s">
        <v>15</v>
      </c>
      <c r="B6" s="129"/>
      <c r="C6" s="129"/>
      <c r="D6" s="129"/>
      <c r="E6" s="129"/>
      <c r="F6" s="129"/>
      <c r="G6" s="129"/>
      <c r="H6" s="399"/>
      <c r="I6" s="391"/>
      <c r="U6" s="420"/>
      <c r="V6" s="420"/>
      <c r="W6" s="420"/>
    </row>
    <row r="7" spans="1:32" x14ac:dyDescent="0.25"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  <c r="V7" s="422"/>
      <c r="W7" s="422"/>
      <c r="X7" s="421"/>
      <c r="Y7" s="421"/>
    </row>
    <row r="8" spans="1:32" x14ac:dyDescent="0.25">
      <c r="G8" s="423"/>
      <c r="H8" s="423"/>
      <c r="I8" s="423"/>
      <c r="J8" s="201"/>
      <c r="K8" s="201"/>
      <c r="L8" s="201"/>
      <c r="M8" s="201"/>
      <c r="N8" s="353" t="s">
        <v>29</v>
      </c>
      <c r="O8" s="353" t="s">
        <v>30</v>
      </c>
      <c r="P8" s="353" t="s">
        <v>31</v>
      </c>
      <c r="Q8" s="353" t="s">
        <v>31</v>
      </c>
      <c r="R8" s="353" t="s">
        <v>33</v>
      </c>
      <c r="S8" s="353" t="s">
        <v>34</v>
      </c>
      <c r="T8" s="353" t="s">
        <v>35</v>
      </c>
      <c r="U8" s="353" t="s">
        <v>36</v>
      </c>
      <c r="V8" s="353" t="s">
        <v>37</v>
      </c>
      <c r="W8" s="353" t="s">
        <v>38</v>
      </c>
      <c r="X8" s="353" t="s">
        <v>39</v>
      </c>
      <c r="Y8" s="353" t="s">
        <v>40</v>
      </c>
      <c r="Z8" s="353" t="s">
        <v>41</v>
      </c>
      <c r="AA8" s="353" t="s">
        <v>42</v>
      </c>
      <c r="AB8" s="353" t="s">
        <v>43</v>
      </c>
    </row>
    <row r="9" spans="1:32" x14ac:dyDescent="0.25">
      <c r="G9" s="423"/>
      <c r="H9" s="423"/>
      <c r="I9" s="423"/>
      <c r="J9" s="201"/>
      <c r="K9" s="201"/>
      <c r="L9" s="201"/>
      <c r="M9" s="201"/>
      <c r="N9" s="353" t="s">
        <v>44</v>
      </c>
      <c r="O9" s="353" t="s">
        <v>45</v>
      </c>
      <c r="P9" s="353" t="s">
        <v>46</v>
      </c>
      <c r="Q9" s="353" t="s">
        <v>47</v>
      </c>
      <c r="R9" s="353" t="s">
        <v>48</v>
      </c>
      <c r="S9" s="353" t="s">
        <v>49</v>
      </c>
      <c r="T9" s="353" t="s">
        <v>50</v>
      </c>
      <c r="U9" s="353" t="s">
        <v>51</v>
      </c>
      <c r="V9" s="353" t="s">
        <v>52</v>
      </c>
      <c r="W9" s="353" t="s">
        <v>53</v>
      </c>
      <c r="X9" s="353" t="s">
        <v>54</v>
      </c>
      <c r="Y9" s="353" t="s">
        <v>55</v>
      </c>
      <c r="Z9" s="353" t="s">
        <v>56</v>
      </c>
      <c r="AA9" s="353" t="s">
        <v>57</v>
      </c>
      <c r="AB9" s="353" t="s">
        <v>114</v>
      </c>
      <c r="AC9" s="424"/>
      <c r="AD9" s="424"/>
      <c r="AE9" s="424"/>
      <c r="AF9" s="424"/>
    </row>
    <row r="10" spans="1:32" x14ac:dyDescent="0.25">
      <c r="G10" s="423"/>
      <c r="H10" s="425" t="s">
        <v>401</v>
      </c>
      <c r="I10" s="423" t="s">
        <v>402</v>
      </c>
      <c r="J10" s="426"/>
      <c r="K10" s="426"/>
      <c r="L10" s="426"/>
      <c r="M10" s="426"/>
      <c r="N10" s="426">
        <v>1.02</v>
      </c>
      <c r="O10" s="426">
        <v>1.07</v>
      </c>
      <c r="P10" s="426">
        <v>1.2</v>
      </c>
      <c r="Q10" s="426">
        <v>1.33</v>
      </c>
      <c r="R10" s="426">
        <v>1.25</v>
      </c>
      <c r="S10" s="426">
        <v>1.04</v>
      </c>
      <c r="T10" s="426">
        <v>1.28</v>
      </c>
      <c r="U10" s="426">
        <v>1.45</v>
      </c>
      <c r="V10" s="427">
        <v>1.34</v>
      </c>
      <c r="W10" s="427">
        <v>1.36</v>
      </c>
      <c r="X10" s="427">
        <v>1.48</v>
      </c>
      <c r="Y10" s="428">
        <v>1.7</v>
      </c>
      <c r="Z10" s="428">
        <v>1.3</v>
      </c>
      <c r="AA10" s="428">
        <v>0.95</v>
      </c>
      <c r="AB10" s="428">
        <v>1.22</v>
      </c>
      <c r="AC10" s="429"/>
    </row>
    <row r="11" spans="1:32" x14ac:dyDescent="0.25">
      <c r="G11" s="423"/>
      <c r="H11" s="425" t="s">
        <v>403</v>
      </c>
      <c r="I11" s="423" t="s">
        <v>404</v>
      </c>
      <c r="J11" s="427"/>
      <c r="K11" s="427"/>
      <c r="L11" s="427"/>
      <c r="M11" s="427"/>
      <c r="N11" s="427">
        <v>12.31</v>
      </c>
      <c r="O11" s="427">
        <v>12.83</v>
      </c>
      <c r="P11" s="427">
        <v>12.05</v>
      </c>
      <c r="Q11" s="427">
        <v>8.4499999999999993</v>
      </c>
      <c r="R11" s="427">
        <v>10.3</v>
      </c>
      <c r="S11" s="427">
        <v>8.43</v>
      </c>
      <c r="T11" s="427">
        <v>10.67</v>
      </c>
      <c r="U11" s="427">
        <v>10.76</v>
      </c>
      <c r="V11" s="427">
        <v>10.91</v>
      </c>
      <c r="W11" s="427">
        <v>11.82</v>
      </c>
      <c r="X11" s="427">
        <v>11.34</v>
      </c>
      <c r="Y11" s="428">
        <v>11.31</v>
      </c>
      <c r="Z11" s="428">
        <v>8.3800000000000008</v>
      </c>
      <c r="AA11" s="428">
        <v>7.02</v>
      </c>
      <c r="AB11" s="428">
        <v>9.61</v>
      </c>
      <c r="AC11" s="429"/>
      <c r="AD11" s="424"/>
      <c r="AE11" s="424"/>
      <c r="AF11" s="424"/>
    </row>
    <row r="12" spans="1:32" x14ac:dyDescent="0.25">
      <c r="G12" s="423"/>
      <c r="H12" s="425" t="s">
        <v>405</v>
      </c>
      <c r="I12" s="425" t="s">
        <v>406</v>
      </c>
      <c r="J12" s="430"/>
      <c r="K12" s="430"/>
      <c r="L12" s="430"/>
      <c r="M12" s="430"/>
      <c r="N12" s="430">
        <v>0.1431</v>
      </c>
      <c r="O12" s="430">
        <v>0.1361</v>
      </c>
      <c r="P12" s="430">
        <v>0.12970000000000001</v>
      </c>
      <c r="Q12" s="430">
        <v>0.1245</v>
      </c>
      <c r="R12" s="430">
        <v>0.11650000000000001</v>
      </c>
      <c r="S12" s="430">
        <v>0.1211</v>
      </c>
      <c r="T12" s="430">
        <v>0.12280000000000001</v>
      </c>
      <c r="U12" s="430">
        <v>0.1212</v>
      </c>
      <c r="V12" s="430">
        <v>0.13020000000000001</v>
      </c>
      <c r="W12" s="430">
        <v>0.13170000000000001</v>
      </c>
      <c r="X12" s="430">
        <v>0.1321</v>
      </c>
      <c r="Y12" s="431">
        <v>0.1338</v>
      </c>
      <c r="Z12" s="431">
        <v>0.1265</v>
      </c>
      <c r="AA12" s="431">
        <v>0.14979999999999999</v>
      </c>
      <c r="AB12" s="431">
        <v>0.1671</v>
      </c>
      <c r="AC12" s="432"/>
      <c r="AD12" s="432"/>
      <c r="AE12" s="432"/>
      <c r="AF12" s="432"/>
    </row>
    <row r="13" spans="1:32" x14ac:dyDescent="0.25">
      <c r="G13" s="423"/>
      <c r="H13" s="425" t="s">
        <v>407</v>
      </c>
      <c r="I13" s="423" t="s">
        <v>408</v>
      </c>
      <c r="J13" s="433"/>
      <c r="K13" s="433"/>
      <c r="L13" s="433"/>
      <c r="M13" s="433"/>
      <c r="N13" s="433">
        <v>0.31469999999999998</v>
      </c>
      <c r="O13" s="433">
        <v>0.27800000000000002</v>
      </c>
      <c r="P13" s="433">
        <v>0.27189999999999998</v>
      </c>
      <c r="Q13" s="433">
        <v>0.28439999999999999</v>
      </c>
      <c r="R13" s="433">
        <v>0.35</v>
      </c>
      <c r="S13" s="433">
        <v>0.35849999999999999</v>
      </c>
      <c r="T13" s="433">
        <v>0.36299999999999999</v>
      </c>
      <c r="U13" s="433">
        <v>0.34539999999999998</v>
      </c>
      <c r="V13" s="433">
        <v>0.39169999999999999</v>
      </c>
      <c r="W13" s="433">
        <v>0.37709999999999999</v>
      </c>
      <c r="X13" s="433">
        <v>0.38429999999999997</v>
      </c>
      <c r="Y13" s="434">
        <v>0.38369999999999999</v>
      </c>
      <c r="Z13" s="431">
        <v>0.35880000000000001</v>
      </c>
      <c r="AA13" s="431">
        <v>0.3674</v>
      </c>
      <c r="AB13" s="431">
        <v>0.3553</v>
      </c>
      <c r="AC13" s="432"/>
      <c r="AD13" s="432"/>
      <c r="AE13" s="432"/>
      <c r="AF13" s="432"/>
    </row>
    <row r="14" spans="1:32" x14ac:dyDescent="0.25">
      <c r="V14" s="435"/>
      <c r="W14" s="435"/>
      <c r="X14" s="436"/>
      <c r="Y14" s="435"/>
      <c r="Z14" s="432"/>
      <c r="AA14" s="432"/>
      <c r="AB14" s="436"/>
      <c r="AC14" s="432"/>
      <c r="AD14" s="437"/>
      <c r="AE14" s="437"/>
    </row>
    <row r="15" spans="1:32" x14ac:dyDescent="0.25">
      <c r="G15" s="423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2"/>
      <c r="AD15" s="437"/>
      <c r="AE15" s="437"/>
    </row>
    <row r="16" spans="1:32" x14ac:dyDescent="0.25"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24"/>
      <c r="X16" s="424"/>
      <c r="Y16" s="438"/>
      <c r="Z16" s="438"/>
      <c r="AA16" s="438"/>
      <c r="AB16" s="438"/>
      <c r="AC16" s="432"/>
    </row>
    <row r="17" spans="6:29" x14ac:dyDescent="0.25">
      <c r="J17" s="438"/>
      <c r="K17" s="438"/>
      <c r="L17" s="438"/>
      <c r="M17" s="438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</row>
    <row r="18" spans="6:29" x14ac:dyDescent="0.25">
      <c r="J18" s="438"/>
      <c r="K18" s="438"/>
      <c r="L18" s="438"/>
      <c r="M18" s="438"/>
      <c r="N18" s="438"/>
      <c r="O18" s="438"/>
      <c r="P18" s="424"/>
      <c r="Q18" s="424"/>
      <c r="R18" s="424"/>
      <c r="S18" s="424"/>
      <c r="T18" s="424"/>
      <c r="U18" s="424"/>
      <c r="V18" s="424"/>
      <c r="W18" s="424"/>
      <c r="X18" s="424"/>
      <c r="Y18" s="435"/>
      <c r="Z18" s="435"/>
      <c r="AA18" s="435"/>
      <c r="AB18" s="435"/>
      <c r="AC18" s="424"/>
    </row>
    <row r="19" spans="6:29" x14ac:dyDescent="0.25">
      <c r="J19" s="438"/>
      <c r="K19" s="438"/>
      <c r="L19" s="438"/>
      <c r="M19" s="438"/>
      <c r="N19" s="438"/>
      <c r="W19" s="424"/>
      <c r="Y19" s="424"/>
      <c r="Z19" s="436"/>
      <c r="AA19" s="436"/>
    </row>
    <row r="20" spans="6:29" x14ac:dyDescent="0.25">
      <c r="W20" s="424"/>
      <c r="Y20" s="424"/>
      <c r="Z20" s="424"/>
      <c r="AC20" s="439"/>
    </row>
    <row r="21" spans="6:29" ht="14.4" x14ac:dyDescent="0.3">
      <c r="S21" s="440"/>
      <c r="T21" s="440"/>
      <c r="U21" s="440"/>
      <c r="V21" s="441"/>
      <c r="W21" s="441"/>
      <c r="X21" s="440"/>
      <c r="Y21" s="440"/>
      <c r="Z21" s="440"/>
      <c r="AA21" s="442"/>
      <c r="AB21" s="442"/>
      <c r="AC21" s="439"/>
    </row>
    <row r="22" spans="6:29" ht="14.4" x14ac:dyDescent="0.3">
      <c r="F22" s="443"/>
      <c r="S22" s="440"/>
      <c r="T22" s="440"/>
      <c r="U22" s="440"/>
      <c r="V22" s="441"/>
      <c r="W22" s="441"/>
      <c r="X22" s="440"/>
      <c r="Y22" s="440"/>
      <c r="Z22" s="440"/>
      <c r="AA22" s="440"/>
    </row>
    <row r="23" spans="6:29" ht="14.4" x14ac:dyDescent="0.3">
      <c r="S23" s="440"/>
      <c r="T23" s="440"/>
      <c r="U23" s="440"/>
      <c r="V23" s="441"/>
      <c r="W23" s="441"/>
      <c r="X23" s="440"/>
      <c r="Y23" s="440"/>
      <c r="Z23" s="440"/>
      <c r="AA23" s="444"/>
      <c r="AC23" s="424"/>
    </row>
    <row r="24" spans="6:29" ht="14.4" x14ac:dyDescent="0.3">
      <c r="V24" s="445"/>
      <c r="W24" s="445"/>
      <c r="AA24" s="440"/>
    </row>
    <row r="25" spans="6:29" ht="14.4" x14ac:dyDescent="0.3">
      <c r="V25" s="445"/>
      <c r="W25" s="445"/>
      <c r="AA25" s="440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45</vt:i4>
      </vt:variant>
    </vt:vector>
  </HeadingPairs>
  <TitlesOfParts>
    <vt:vector size="45" baseType="lpstr">
      <vt:lpstr>Перелік_Index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Коломієць Віктор Андрійович</dc:creator>
  <cp:lastModifiedBy>Рудич Олександр Анатолійович</cp:lastModifiedBy>
  <dcterms:created xsi:type="dcterms:W3CDTF">2022-11-25T10:37:43Z</dcterms:created>
  <dcterms:modified xsi:type="dcterms:W3CDTF">2022-12-06T09:48:52Z</dcterms:modified>
</cp:coreProperties>
</file>