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charts/chart15.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theme/themeOverride6.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theme/themeOverride7.xml" ContentType="application/vnd.openxmlformats-officedocument.themeOverride+xml"/>
  <Override PartName="/xl/drawings/drawing36.xml" ContentType="application/vnd.openxmlformats-officedocument.drawing+xml"/>
  <Override PartName="/xl/charts/chart26.xml" ContentType="application/vnd.openxmlformats-officedocument.drawingml.chart+xml"/>
  <Override PartName="/xl/theme/themeOverride8.xml" ContentType="application/vnd.openxmlformats-officedocument.themeOverride+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ml.chartshapes+xml"/>
  <Override PartName="/xl/charts/chart31.xml" ContentType="application/vnd.openxmlformats-officedocument.drawingml.chart+xml"/>
  <Override PartName="/xl/drawings/drawing42.xml" ContentType="application/vnd.openxmlformats-officedocument.drawingml.chartshapes+xml"/>
  <Override PartName="/xl/charts/chart3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charts/chart33.xml" ContentType="application/vnd.openxmlformats-officedocument.drawingml.chart+xml"/>
  <Override PartName="/xl/theme/themeOverride9.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34.xml" ContentType="application/vnd.openxmlformats-officedocument.drawingml.chart+xml"/>
  <Override PartName="/xl/theme/themeOverride10.xml" ContentType="application/vnd.openxmlformats-officedocument.themeOverride+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charts/chart36.xml" ContentType="application/vnd.openxmlformats-officedocument.drawingml.chart+xml"/>
  <Override PartName="/xl/drawings/drawing50.xml" ContentType="application/vnd.openxmlformats-officedocument.drawing+xml"/>
  <Override PartName="/xl/charts/chart37.xml" ContentType="application/vnd.openxmlformats-officedocument.drawingml.chart+xml"/>
  <Override PartName="/xl/theme/themeOverride11.xml" ContentType="application/vnd.openxmlformats-officedocument.themeOverride+xml"/>
  <Override PartName="/xl/drawings/drawing51.xml" ContentType="application/vnd.openxmlformats-officedocument.drawing+xml"/>
  <Override PartName="/xl/charts/chart38.xml" ContentType="application/vnd.openxmlformats-officedocument.drawingml.chart+xml"/>
  <Override PartName="/xl/theme/themeOverride12.xml" ContentType="application/vnd.openxmlformats-officedocument.themeOverride+xml"/>
  <Override PartName="/xl/drawings/drawing52.xml" ContentType="application/vnd.openxmlformats-officedocument.drawing+xml"/>
  <Override PartName="/xl/charts/chart39.xml" ContentType="application/vnd.openxmlformats-officedocument.drawingml.chart+xml"/>
  <Override PartName="/xl/theme/themeOverride13.xml" ContentType="application/vnd.openxmlformats-officedocument.themeOverride+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drawings/drawing56.xml" ContentType="application/vnd.openxmlformats-officedocument.drawing+xml"/>
  <Override PartName="/xl/charts/chart42.xml" ContentType="application/vnd.openxmlformats-officedocument.drawingml.chart+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7.xml" ContentType="application/vnd.openxmlformats-officedocument.drawingml.chart+xml"/>
  <Override PartName="/xl/drawings/drawing64.xml" ContentType="application/vnd.openxmlformats-officedocument.drawing+xml"/>
  <Override PartName="/xl/charts/chart4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9.xml" ContentType="application/vnd.openxmlformats-officedocument.drawingml.chart+xml"/>
  <Override PartName="/xl/drawings/drawing67.xml" ContentType="application/vnd.openxmlformats-officedocument.drawing+xml"/>
  <Override PartName="/xl/charts/chart50.xml" ContentType="application/vnd.openxmlformats-officedocument.drawingml.chart+xml"/>
  <Override PartName="/xl/drawings/drawing68.xml" ContentType="application/vnd.openxmlformats-officedocument.drawing+xml"/>
  <Override PartName="/xl/charts/chart51.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omments3.xml" ContentType="application/vnd.openxmlformats-officedocument.spreadsheetml.comments+xml"/>
  <Override PartName="/xl/charts/chart52.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55.xml" ContentType="application/vnd.openxmlformats-officedocument.drawingml.chart+xml"/>
  <Override PartName="/xl/drawings/drawing77.xml" ContentType="application/vnd.openxmlformats-officedocument.drawing+xml"/>
  <Override PartName="/xl/charts/chart56.xml" ContentType="application/vnd.openxmlformats-officedocument.drawingml.chart+xml"/>
  <Override PartName="/xl/drawings/drawing78.xml" ContentType="application/vnd.openxmlformats-officedocument.drawing+xml"/>
  <Override PartName="/xl/charts/chart57.xml" ContentType="application/vnd.openxmlformats-officedocument.drawingml.chart+xml"/>
  <Override PartName="/xl/drawings/drawing79.xml" ContentType="application/vnd.openxmlformats-officedocument.drawing+xml"/>
  <Override PartName="/xl/charts/chart58.xml" ContentType="application/vnd.openxmlformats-officedocument.drawingml.chart+xml"/>
  <Override PartName="/xl/drawings/drawing80.xml" ContentType="application/vnd.openxmlformats-officedocument.drawing+xml"/>
  <Override PartName="/xl/charts/chart59.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61.xml" ContentType="application/vnd.openxmlformats-officedocument.drawingml.chart+xml"/>
  <Override PartName="/xl/drawings/drawing85.xml" ContentType="application/vnd.openxmlformats-officedocument.drawing+xml"/>
  <Override PartName="/xl/drawings/drawing86.xml" ContentType="application/vnd.openxmlformats-officedocument.drawing+xml"/>
  <Override PartName="/xl/charts/chart62.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charts/chart63.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64.xml" ContentType="application/vnd.openxmlformats-officedocument.drawingml.chart+xml"/>
  <Override PartName="/xl/drawings/drawing91.xml" ContentType="application/vnd.openxmlformats-officedocument.drawing+xml"/>
  <Override PartName="/xl/charts/chart65.xml" ContentType="application/vnd.openxmlformats-officedocument.drawingml.chart+xml"/>
  <Override PartName="/xl/drawings/drawing92.xml" ContentType="application/vnd.openxmlformats-officedocument.drawing+xml"/>
  <Override PartName="/xl/charts/chart66.xml" ContentType="application/vnd.openxmlformats-officedocument.drawingml.chart+xml"/>
  <Override PartName="/xl/drawings/drawing93.xml" ContentType="application/vnd.openxmlformats-officedocument.drawing+xml"/>
  <Override PartName="/xl/charts/chart67.xml" ContentType="application/vnd.openxmlformats-officedocument.drawingml.chart+xml"/>
  <Override PartName="/xl/drawings/drawing94.xml" ContentType="application/vnd.openxmlformats-officedocument.drawing+xml"/>
  <Override PartName="/xl/charts/chart6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69.xml" ContentType="application/vnd.openxmlformats-officedocument.drawingml.chart+xml"/>
  <Override PartName="/xl/theme/themeOverride14.xml" ContentType="application/vnd.openxmlformats-officedocument.themeOverride+xml"/>
  <Override PartName="/xl/drawings/drawing97.xml" ContentType="application/vnd.openxmlformats-officedocument.drawing+xml"/>
  <Override PartName="/xl/charts/chart70.xml" ContentType="application/vnd.openxmlformats-officedocument.drawingml.chart+xml"/>
  <Override PartName="/xl/theme/themeOverride15.xml" ContentType="application/vnd.openxmlformats-officedocument.themeOverride+xml"/>
  <Override PartName="/xl/drawings/drawing98.xml" ContentType="application/vnd.openxmlformats-officedocument.drawing+xml"/>
  <Override PartName="/xl/charts/chart71.xml" ContentType="application/vnd.openxmlformats-officedocument.drawingml.chart+xml"/>
  <Override PartName="/xl/theme/themeOverride16.xml" ContentType="application/vnd.openxmlformats-officedocument.themeOverride+xml"/>
  <Override PartName="/xl/drawings/drawing99.xml" ContentType="application/vnd.openxmlformats-officedocument.drawing+xml"/>
  <Override PartName="/xl/charts/chart72.xml" ContentType="application/vnd.openxmlformats-officedocument.drawingml.chart+xml"/>
  <Override PartName="/xl/theme/themeOverride17.xml" ContentType="application/vnd.openxmlformats-officedocument.themeOverride+xml"/>
  <Override PartName="/xl/drawings/drawing100.xml" ContentType="application/vnd.openxmlformats-officedocument.drawing+xml"/>
  <Override PartName="/xl/charts/chart73.xml" ContentType="application/vnd.openxmlformats-officedocument.drawingml.chart+xml"/>
  <Override PartName="/xl/theme/themeOverride18.xml" ContentType="application/vnd.openxmlformats-officedocument.themeOverride+xml"/>
  <Override PartName="/xl/drawings/drawing101.xml" ContentType="application/vnd.openxmlformats-officedocument.drawing+xml"/>
  <Override PartName="/xl/charts/chart74.xml" ContentType="application/vnd.openxmlformats-officedocument.drawingml.chart+xml"/>
  <Override PartName="/xl/drawings/drawing102.xml" ContentType="application/vnd.openxmlformats-officedocument.drawing+xml"/>
  <Override PartName="/xl/charts/chart75.xml" ContentType="application/vnd.openxmlformats-officedocument.drawingml.chart+xml"/>
  <Override PartName="/xl/drawings/drawing103.xml" ContentType="application/vnd.openxmlformats-officedocument.drawing+xml"/>
  <Override PartName="/xl/charts/chart76.xml" ContentType="application/vnd.openxmlformats-officedocument.drawingml.chart+xml"/>
  <Override PartName="/xl/drawings/drawing104.xml" ContentType="application/vnd.openxmlformats-officedocument.drawing+xml"/>
  <Override PartName="/xl/charts/chart77.xml" ContentType="application/vnd.openxmlformats-officedocument.drawingml.chart+xml"/>
  <Override PartName="/xl/drawings/drawing105.xml" ContentType="application/vnd.openxmlformats-officedocument.drawing+xml"/>
  <Override PartName="/xl/charts/chart78.xml" ContentType="application/vnd.openxmlformats-officedocument.drawingml.chart+xml"/>
  <Override PartName="/xl/drawings/drawing106.xml" ContentType="application/vnd.openxmlformats-officedocument.drawing+xml"/>
  <Override PartName="/xl/charts/chart79.xml" ContentType="application/vnd.openxmlformats-officedocument.drawingml.chart+xml"/>
  <Override PartName="/xl/drawings/drawing107.xml" ContentType="application/vnd.openxmlformats-officedocument.drawing+xml"/>
  <Override PartName="/xl/charts/chart8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81.xml" ContentType="application/vnd.openxmlformats-officedocument.drawingml.chart+xml"/>
  <Override PartName="/xl/drawings/drawing110.xml" ContentType="application/vnd.openxmlformats-officedocument.drawing+xml"/>
  <Override PartName="/xl/charts/chart82.xml" ContentType="application/vnd.openxmlformats-officedocument.drawingml.chart+xml"/>
  <Override PartName="/xl/drawings/drawing111.xml" ContentType="application/vnd.openxmlformats-officedocument.drawing+xml"/>
  <Override PartName="/xl/charts/chart8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8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85.xml" ContentType="application/vnd.openxmlformats-officedocument.drawingml.chart+xml"/>
  <Override PartName="/xl/drawings/drawing116.xml" ContentType="application/vnd.openxmlformats-officedocument.drawing+xml"/>
  <Override PartName="/xl/charts/chart86.xml" ContentType="application/vnd.openxmlformats-officedocument.drawingml.chart+xml"/>
  <Override PartName="/xl/drawings/drawing117.xml" ContentType="application/vnd.openxmlformats-officedocument.drawing+xml"/>
  <Override PartName="/xl/charts/chart87.xml" ContentType="application/vnd.openxmlformats-officedocument.drawingml.chart+xml"/>
  <Override PartName="/xl/drawings/drawing118.xml" ContentType="application/vnd.openxmlformats-officedocument.drawing+xml"/>
  <Override PartName="/xl/charts/chart88.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89.xml" ContentType="application/vnd.openxmlformats-officedocument.drawingml.chart+xml"/>
  <Override PartName="/xl/drawings/drawing121.xml" ContentType="application/vnd.openxmlformats-officedocument.drawing+xml"/>
  <Override PartName="/xl/charts/chart90.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91.xml" ContentType="application/vnd.openxmlformats-officedocument.drawingml.chart+xml"/>
  <Override PartName="/xl/theme/themeOverride19.xml" ContentType="application/vnd.openxmlformats-officedocument.themeOverride+xml"/>
  <Override PartName="/xl/drawings/drawing124.xml" ContentType="application/vnd.openxmlformats-officedocument.drawingml.chartshapes+xml"/>
  <Override PartName="/xl/drawings/drawing125.xml" ContentType="application/vnd.openxmlformats-officedocument.drawing+xml"/>
  <Override PartName="/xl/charts/chart92.xml" ContentType="application/vnd.openxmlformats-officedocument.drawingml.chart+xml"/>
  <Override PartName="/xl/drawings/drawing12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C:\Users\c64158\Documents\"/>
    </mc:Choice>
  </mc:AlternateContent>
  <bookViews>
    <workbookView xWindow="0" yWindow="465" windowWidth="25605" windowHeight="14475" tabRatio="861"/>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B.1.1" sheetId="376" r:id="rId12"/>
    <sheet name="B.1.2" sheetId="377" r:id="rId13"/>
    <sheet name="B.1.3" sheetId="378" r:id="rId14"/>
    <sheet name="B.1.4" sheetId="379" r:id="rId15"/>
    <sheet name="B.1.5" sheetId="380" r:id="rId16"/>
    <sheet name="B.1.6" sheetId="381" r:id="rId17"/>
    <sheet name="B.1.7" sheetId="382" r:id="rId18"/>
    <sheet name="2.1.1" sheetId="339" r:id="rId19"/>
    <sheet name="2.1.2" sheetId="340" r:id="rId20"/>
    <sheet name="2.1.3" sheetId="341" r:id="rId21"/>
    <sheet name="2.1.4" sheetId="342" r:id="rId22"/>
    <sheet name="2.1.5" sheetId="343" r:id="rId23"/>
    <sheet name="2.1.6" sheetId="344" r:id="rId24"/>
    <sheet name="2.1.7" sheetId="345" r:id="rId25"/>
    <sheet name="B.2.1" sheetId="346" r:id="rId26"/>
    <sheet name="B.2.2" sheetId="347" r:id="rId27"/>
    <sheet name="B.2.3" sheetId="348" r:id="rId28"/>
    <sheet name="2.2.1" sheetId="328" r:id="rId29"/>
    <sheet name="2.2.2" sheetId="329" r:id="rId30"/>
    <sheet name="2.2.3" sheetId="330" r:id="rId31"/>
    <sheet name="2.2.4" sheetId="332" r:id="rId32"/>
    <sheet name="2.2.5" sheetId="333" r:id="rId33"/>
    <sheet name="2.2.6" sheetId="331" r:id="rId34"/>
    <sheet name="2.2.7" sheetId="364" r:id="rId35"/>
    <sheet name="2.2.8" sheetId="365" r:id="rId36"/>
    <sheet name="B.3.1" sheetId="336" r:id="rId37"/>
    <sheet name="B.3.2" sheetId="337" r:id="rId38"/>
    <sheet name="B.3.3" sheetId="338" r:id="rId39"/>
    <sheet name="2.3.1" sheetId="322" r:id="rId40"/>
    <sheet name="2.3.2" sheetId="323" r:id="rId41"/>
    <sheet name="2.3.3" sheetId="324" r:id="rId42"/>
    <sheet name="2.3.4" sheetId="325" r:id="rId43"/>
    <sheet name="2.3.5" sheetId="326" r:id="rId44"/>
    <sheet name="2.3.6" sheetId="327" r:id="rId45"/>
    <sheet name="2.4.1 " sheetId="383" r:id="rId46"/>
    <sheet name="2.4.2 " sheetId="384" r:id="rId47"/>
    <sheet name="2.4.3" sheetId="385" r:id="rId48"/>
    <sheet name="2.4.4" sheetId="386" r:id="rId49"/>
    <sheet name="2.4.5" sheetId="387" r:id="rId50"/>
    <sheet name="2.4.6" sheetId="388" r:id="rId51"/>
    <sheet name="2.5.1" sheetId="170" r:id="rId52"/>
    <sheet name="2.5.2" sheetId="171" r:id="rId53"/>
    <sheet name="2.5.3" sheetId="172" r:id="rId54"/>
    <sheet name="2.5.4" sheetId="173" r:id="rId55"/>
    <sheet name="2.5.5" sheetId="249" r:id="rId56"/>
    <sheet name="2.5.6" sheetId="174" r:id="rId57"/>
    <sheet name="2.5.7" sheetId="69" r:id="rId58"/>
    <sheet name="2.5.8" sheetId="70" r:id="rId59"/>
    <sheet name="2.5.9" sheetId="320" r:id="rId60"/>
    <sheet name="B.4.1" sheetId="250" r:id="rId61"/>
    <sheet name="B.4.2" sheetId="251" r:id="rId62"/>
    <sheet name="B.4.3" sheetId="252" r:id="rId63"/>
    <sheet name="B.4.4" sheetId="253" r:id="rId64"/>
    <sheet name="2.6.1" sheetId="349" r:id="rId65"/>
    <sheet name="2.6.2" sheetId="350" r:id="rId66"/>
    <sheet name="2.6.3" sheetId="351" r:id="rId67"/>
    <sheet name="2.6.4" sheetId="352" r:id="rId68"/>
    <sheet name="2.6.5" sheetId="353" r:id="rId69"/>
    <sheet name="2.6.6" sheetId="354" r:id="rId70"/>
    <sheet name="2.6.7" sheetId="355" r:id="rId71"/>
    <sheet name="2.6.8" sheetId="356" r:id="rId72"/>
    <sheet name="2.6.9" sheetId="357" r:id="rId73"/>
    <sheet name="B.5.1" sheetId="358" r:id="rId74"/>
    <sheet name="B.5.2" sheetId="359" r:id="rId75"/>
    <sheet name="B.5.3" sheetId="360" r:id="rId76"/>
    <sheet name="3.1.1" sheetId="82" r:id="rId77"/>
    <sheet name="3.1.2" sheetId="87" r:id="rId78"/>
    <sheet name="3.1.3" sheetId="83" r:id="rId79"/>
    <sheet name="3.1.4" sheetId="85" r:id="rId80"/>
    <sheet name="3.1.5" sheetId="86" r:id="rId81"/>
    <sheet name="3.2.1" sheetId="88" r:id="rId82"/>
    <sheet name="3.2.2" sheetId="89" r:id="rId83"/>
    <sheet name="3.2.3" sheetId="90" r:id="rId84"/>
    <sheet name="3.2.4" sheetId="93" r:id="rId85"/>
    <sheet name="3.2.5" sheetId="91" r:id="rId86"/>
    <sheet name="3.2.6" sheetId="92" r:id="rId87"/>
    <sheet name="3.2.7" sheetId="94" r:id="rId88"/>
    <sheet name="3.2.8" sheetId="95" r:id="rId89"/>
    <sheet name="3.3.1" sheetId="96" r:id="rId90"/>
    <sheet name="3.3.2" sheetId="97" r:id="rId91"/>
    <sheet name="3.3.3" sheetId="321" r:id="rId92"/>
    <sheet name="3.3.4" sheetId="121" r:id="rId93"/>
    <sheet name="3.3.5" sheetId="100" r:id="rId94"/>
    <sheet name="3.3.6" sheetId="101" r:id="rId95"/>
    <sheet name="3.4.1" sheetId="361" r:id="rId96"/>
    <sheet name="3.4.2" sheetId="362" r:id="rId97"/>
    <sheet name="3.4.3" sheetId="363" r:id="rId98"/>
    <sheet name="3.5.1" sheetId="105" r:id="rId99"/>
    <sheet name="3.5.2" sheetId="106"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______________t06" localSheetId="1"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32"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3" hidden="1">{#N/A,#N/A,FALSE,"т04"}</definedName>
    <definedName name="____________________t06" localSheetId="44" hidden="1">{#N/A,#N/A,FALSE,"т04"}</definedName>
    <definedName name="____________________t06" localSheetId="45" hidden="1">{#N/A,#N/A,FALSE,"т04"}</definedName>
    <definedName name="____________________t06" localSheetId="48" hidden="1">{#N/A,#N/A,FALSE,"т04"}</definedName>
    <definedName name="____________________t06" localSheetId="51"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64" hidden="1">{#N/A,#N/A,FALSE,"т04"}</definedName>
    <definedName name="____________________t06" localSheetId="65" hidden="1">{#N/A,#N/A,FALSE,"т04"}</definedName>
    <definedName name="____________________t06" localSheetId="69" hidden="1">{#N/A,#N/A,FALSE,"т04"}</definedName>
    <definedName name="____________________t06" localSheetId="70" hidden="1">{#N/A,#N/A,FALSE,"т04"}</definedName>
    <definedName name="____________________t06" localSheetId="72" hidden="1">{#N/A,#N/A,FALSE,"т04"}</definedName>
    <definedName name="____________________t06" localSheetId="76" hidden="1">{#N/A,#N/A,FALSE,"т04"}</definedName>
    <definedName name="____________________t06" localSheetId="85" hidden="1">{#N/A,#N/A,FALSE,"т04"}</definedName>
    <definedName name="____________________t06" localSheetId="86" hidden="1">{#N/A,#N/A,FALSE,"т04"}</definedName>
    <definedName name="____________________t06" localSheetId="89" hidden="1">{#N/A,#N/A,FALSE,"т04"}</definedName>
    <definedName name="____________________t06" localSheetId="91" hidden="1">{#N/A,#N/A,FALSE,"т04"}</definedName>
    <definedName name="____________________t06" localSheetId="92" hidden="1">{#N/A,#N/A,FALSE,"т04"}</definedName>
    <definedName name="____________________t06" localSheetId="93" hidden="1">{#N/A,#N/A,FALSE,"т04"}</definedName>
    <definedName name="____________________t06" localSheetId="94" hidden="1">{#N/A,#N/A,FALSE,"т04"}</definedName>
    <definedName name="____________________t06" localSheetId="95" hidden="1">{#N/A,#N/A,FALSE,"т04"}</definedName>
    <definedName name="____________________t06" localSheetId="73" hidden="1">{#N/A,#N/A,FALSE,"т04"}</definedName>
    <definedName name="____________________t06" hidden="1">{#N/A,#N/A,FALSE,"т04"}</definedName>
    <definedName name="___________________t04" localSheetId="1"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32"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3" hidden="1">{#N/A,#N/A,FALSE,"т04"}</definedName>
    <definedName name="___________________t04" localSheetId="44" hidden="1">{#N/A,#N/A,FALSE,"т04"}</definedName>
    <definedName name="___________________t04" localSheetId="45" hidden="1">{#N/A,#N/A,FALSE,"т04"}</definedName>
    <definedName name="___________________t04" localSheetId="48" hidden="1">{#N/A,#N/A,FALSE,"т04"}</definedName>
    <definedName name="___________________t04" localSheetId="51"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64" hidden="1">{#N/A,#N/A,FALSE,"т04"}</definedName>
    <definedName name="___________________t04" localSheetId="65" hidden="1">{#N/A,#N/A,FALSE,"т04"}</definedName>
    <definedName name="___________________t04" localSheetId="69" hidden="1">{#N/A,#N/A,FALSE,"т04"}</definedName>
    <definedName name="___________________t04" localSheetId="70" hidden="1">{#N/A,#N/A,FALSE,"т04"}</definedName>
    <definedName name="___________________t04" localSheetId="72" hidden="1">{#N/A,#N/A,FALSE,"т04"}</definedName>
    <definedName name="___________________t04" localSheetId="76" hidden="1">{#N/A,#N/A,FALSE,"т04"}</definedName>
    <definedName name="___________________t04" localSheetId="85" hidden="1">{#N/A,#N/A,FALSE,"т04"}</definedName>
    <definedName name="___________________t04" localSheetId="86" hidden="1">{#N/A,#N/A,FALSE,"т04"}</definedName>
    <definedName name="___________________t04" localSheetId="89" hidden="1">{#N/A,#N/A,FALSE,"т04"}</definedName>
    <definedName name="___________________t04" localSheetId="91" hidden="1">{#N/A,#N/A,FALSE,"т04"}</definedName>
    <definedName name="___________________t04" localSheetId="92" hidden="1">{#N/A,#N/A,FALSE,"т04"}</definedName>
    <definedName name="___________________t04" localSheetId="93" hidden="1">{#N/A,#N/A,FALSE,"т04"}</definedName>
    <definedName name="___________________t04" localSheetId="94" hidden="1">{#N/A,#N/A,FALSE,"т04"}</definedName>
    <definedName name="___________________t04" localSheetId="95" hidden="1">{#N/A,#N/A,FALSE,"т04"}</definedName>
    <definedName name="___________________t04" localSheetId="73" hidden="1">{#N/A,#N/A,FALSE,"т04"}</definedName>
    <definedName name="___________________t04" hidden="1">{#N/A,#N/A,FALSE,"т04"}</definedName>
    <definedName name="___________________t06" localSheetId="1"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32"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3" hidden="1">{#N/A,#N/A,FALSE,"т04"}</definedName>
    <definedName name="___________________t06" localSheetId="44" hidden="1">{#N/A,#N/A,FALSE,"т04"}</definedName>
    <definedName name="___________________t06" localSheetId="45" hidden="1">{#N/A,#N/A,FALSE,"т04"}</definedName>
    <definedName name="___________________t06" localSheetId="48" hidden="1">{#N/A,#N/A,FALSE,"т04"}</definedName>
    <definedName name="___________________t06" localSheetId="51"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64" hidden="1">{#N/A,#N/A,FALSE,"т04"}</definedName>
    <definedName name="___________________t06" localSheetId="65" hidden="1">{#N/A,#N/A,FALSE,"т04"}</definedName>
    <definedName name="___________________t06" localSheetId="69" hidden="1">{#N/A,#N/A,FALSE,"т04"}</definedName>
    <definedName name="___________________t06" localSheetId="70" hidden="1">{#N/A,#N/A,FALSE,"т04"}</definedName>
    <definedName name="___________________t06" localSheetId="72" hidden="1">{#N/A,#N/A,FALSE,"т04"}</definedName>
    <definedName name="___________________t06" localSheetId="76" hidden="1">{#N/A,#N/A,FALSE,"т04"}</definedName>
    <definedName name="___________________t06" localSheetId="85" hidden="1">{#N/A,#N/A,FALSE,"т04"}</definedName>
    <definedName name="___________________t06" localSheetId="86" hidden="1">{#N/A,#N/A,FALSE,"т04"}</definedName>
    <definedName name="___________________t06" localSheetId="89" hidden="1">{#N/A,#N/A,FALSE,"т04"}</definedName>
    <definedName name="___________________t06" localSheetId="91" hidden="1">{#N/A,#N/A,FALSE,"т04"}</definedName>
    <definedName name="___________________t06" localSheetId="92" hidden="1">{#N/A,#N/A,FALSE,"т04"}</definedName>
    <definedName name="___________________t06" localSheetId="93" hidden="1">{#N/A,#N/A,FALSE,"т04"}</definedName>
    <definedName name="___________________t06" localSheetId="94" hidden="1">{#N/A,#N/A,FALSE,"т04"}</definedName>
    <definedName name="___________________t06" localSheetId="95" hidden="1">{#N/A,#N/A,FALSE,"т04"}</definedName>
    <definedName name="___________________t06" localSheetId="73" hidden="1">{#N/A,#N/A,FALSE,"т04"}</definedName>
    <definedName name="___________________t06" hidden="1">{#N/A,#N/A,FALSE,"т04"}</definedName>
    <definedName name="__________________t04" localSheetId="1"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32"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3" hidden="1">{#N/A,#N/A,FALSE,"т04"}</definedName>
    <definedName name="__________________t04" localSheetId="44" hidden="1">{#N/A,#N/A,FALSE,"т04"}</definedName>
    <definedName name="__________________t04" localSheetId="45" hidden="1">{#N/A,#N/A,FALSE,"т04"}</definedName>
    <definedName name="__________________t04" localSheetId="48" hidden="1">{#N/A,#N/A,FALSE,"т04"}</definedName>
    <definedName name="__________________t04" localSheetId="51"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64" hidden="1">{#N/A,#N/A,FALSE,"т04"}</definedName>
    <definedName name="__________________t04" localSheetId="65" hidden="1">{#N/A,#N/A,FALSE,"т04"}</definedName>
    <definedName name="__________________t04" localSheetId="69" hidden="1">{#N/A,#N/A,FALSE,"т04"}</definedName>
    <definedName name="__________________t04" localSheetId="70" hidden="1">{#N/A,#N/A,FALSE,"т04"}</definedName>
    <definedName name="__________________t04" localSheetId="72" hidden="1">{#N/A,#N/A,FALSE,"т04"}</definedName>
    <definedName name="__________________t04" localSheetId="76" hidden="1">{#N/A,#N/A,FALSE,"т04"}</definedName>
    <definedName name="__________________t04" localSheetId="85" hidden="1">{#N/A,#N/A,FALSE,"т04"}</definedName>
    <definedName name="__________________t04" localSheetId="86" hidden="1">{#N/A,#N/A,FALSE,"т04"}</definedName>
    <definedName name="__________________t04" localSheetId="89" hidden="1">{#N/A,#N/A,FALSE,"т04"}</definedName>
    <definedName name="__________________t04" localSheetId="91" hidden="1">{#N/A,#N/A,FALSE,"т04"}</definedName>
    <definedName name="__________________t04" localSheetId="92" hidden="1">{#N/A,#N/A,FALSE,"т04"}</definedName>
    <definedName name="__________________t04" localSheetId="93" hidden="1">{#N/A,#N/A,FALSE,"т04"}</definedName>
    <definedName name="__________________t04" localSheetId="94" hidden="1">{#N/A,#N/A,FALSE,"т04"}</definedName>
    <definedName name="__________________t04" localSheetId="95" hidden="1">{#N/A,#N/A,FALSE,"т04"}</definedName>
    <definedName name="__________________t04" localSheetId="73" hidden="1">{#N/A,#N/A,FALSE,"т04"}</definedName>
    <definedName name="__________________t04" hidden="1">{#N/A,#N/A,FALSE,"т04"}</definedName>
    <definedName name="__________________t06" localSheetId="1"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32"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3" hidden="1">{#N/A,#N/A,FALSE,"т04"}</definedName>
    <definedName name="__________________t06" localSheetId="44" hidden="1">{#N/A,#N/A,FALSE,"т04"}</definedName>
    <definedName name="__________________t06" localSheetId="45" hidden="1">{#N/A,#N/A,FALSE,"т04"}</definedName>
    <definedName name="__________________t06" localSheetId="48" hidden="1">{#N/A,#N/A,FALSE,"т04"}</definedName>
    <definedName name="__________________t06" localSheetId="51"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64" hidden="1">{#N/A,#N/A,FALSE,"т04"}</definedName>
    <definedName name="__________________t06" localSheetId="65" hidden="1">{#N/A,#N/A,FALSE,"т04"}</definedName>
    <definedName name="__________________t06" localSheetId="69" hidden="1">{#N/A,#N/A,FALSE,"т04"}</definedName>
    <definedName name="__________________t06" localSheetId="70" hidden="1">{#N/A,#N/A,FALSE,"т04"}</definedName>
    <definedName name="__________________t06" localSheetId="72" hidden="1">{#N/A,#N/A,FALSE,"т04"}</definedName>
    <definedName name="__________________t06" localSheetId="76" hidden="1">{#N/A,#N/A,FALSE,"т04"}</definedName>
    <definedName name="__________________t06" localSheetId="85" hidden="1">{#N/A,#N/A,FALSE,"т04"}</definedName>
    <definedName name="__________________t06" localSheetId="86" hidden="1">{#N/A,#N/A,FALSE,"т04"}</definedName>
    <definedName name="__________________t06" localSheetId="89" hidden="1">{#N/A,#N/A,FALSE,"т04"}</definedName>
    <definedName name="__________________t06" localSheetId="91" hidden="1">{#N/A,#N/A,FALSE,"т04"}</definedName>
    <definedName name="__________________t06" localSheetId="92" hidden="1">{#N/A,#N/A,FALSE,"т04"}</definedName>
    <definedName name="__________________t06" localSheetId="93" hidden="1">{#N/A,#N/A,FALSE,"т04"}</definedName>
    <definedName name="__________________t06" localSheetId="94" hidden="1">{#N/A,#N/A,FALSE,"т04"}</definedName>
    <definedName name="__________________t06" localSheetId="95" hidden="1">{#N/A,#N/A,FALSE,"т04"}</definedName>
    <definedName name="__________________t06" localSheetId="73" hidden="1">{#N/A,#N/A,FALSE,"т04"}</definedName>
    <definedName name="__________________t06" hidden="1">{#N/A,#N/A,FALSE,"т04"}</definedName>
    <definedName name="_________________t04" localSheetId="1"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32"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3" hidden="1">{#N/A,#N/A,FALSE,"т04"}</definedName>
    <definedName name="_________________t04" localSheetId="44" hidden="1">{#N/A,#N/A,FALSE,"т04"}</definedName>
    <definedName name="_________________t04" localSheetId="45" hidden="1">{#N/A,#N/A,FALSE,"т04"}</definedName>
    <definedName name="_________________t04" localSheetId="48" hidden="1">{#N/A,#N/A,FALSE,"т04"}</definedName>
    <definedName name="_________________t04" localSheetId="51"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64" hidden="1">{#N/A,#N/A,FALSE,"т04"}</definedName>
    <definedName name="_________________t04" localSheetId="65" hidden="1">{#N/A,#N/A,FALSE,"т04"}</definedName>
    <definedName name="_________________t04" localSheetId="69" hidden="1">{#N/A,#N/A,FALSE,"т04"}</definedName>
    <definedName name="_________________t04" localSheetId="70" hidden="1">{#N/A,#N/A,FALSE,"т04"}</definedName>
    <definedName name="_________________t04" localSheetId="72" hidden="1">{#N/A,#N/A,FALSE,"т04"}</definedName>
    <definedName name="_________________t04" localSheetId="76" hidden="1">{#N/A,#N/A,FALSE,"т04"}</definedName>
    <definedName name="_________________t04" localSheetId="85" hidden="1">{#N/A,#N/A,FALSE,"т04"}</definedName>
    <definedName name="_________________t04" localSheetId="86" hidden="1">{#N/A,#N/A,FALSE,"т04"}</definedName>
    <definedName name="_________________t04" localSheetId="89" hidden="1">{#N/A,#N/A,FALSE,"т04"}</definedName>
    <definedName name="_________________t04" localSheetId="91" hidden="1">{#N/A,#N/A,FALSE,"т04"}</definedName>
    <definedName name="_________________t04" localSheetId="92" hidden="1">{#N/A,#N/A,FALSE,"т04"}</definedName>
    <definedName name="_________________t04" localSheetId="93" hidden="1">{#N/A,#N/A,FALSE,"т04"}</definedName>
    <definedName name="_________________t04" localSheetId="94" hidden="1">{#N/A,#N/A,FALSE,"т04"}</definedName>
    <definedName name="_________________t04" localSheetId="95" hidden="1">{#N/A,#N/A,FALSE,"т04"}</definedName>
    <definedName name="_________________t04" localSheetId="73" hidden="1">{#N/A,#N/A,FALSE,"т04"}</definedName>
    <definedName name="_________________t04" hidden="1">{#N/A,#N/A,FALSE,"т04"}</definedName>
    <definedName name="_________________t06" localSheetId="1"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32"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3" hidden="1">{#N/A,#N/A,FALSE,"т04"}</definedName>
    <definedName name="_________________t06" localSheetId="44" hidden="1">{#N/A,#N/A,FALSE,"т04"}</definedName>
    <definedName name="_________________t06" localSheetId="45" hidden="1">{#N/A,#N/A,FALSE,"т04"}</definedName>
    <definedName name="_________________t06" localSheetId="48" hidden="1">{#N/A,#N/A,FALSE,"т04"}</definedName>
    <definedName name="_________________t06" localSheetId="51"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64" hidden="1">{#N/A,#N/A,FALSE,"т04"}</definedName>
    <definedName name="_________________t06" localSheetId="65" hidden="1">{#N/A,#N/A,FALSE,"т04"}</definedName>
    <definedName name="_________________t06" localSheetId="69" hidden="1">{#N/A,#N/A,FALSE,"т04"}</definedName>
    <definedName name="_________________t06" localSheetId="70" hidden="1">{#N/A,#N/A,FALSE,"т04"}</definedName>
    <definedName name="_________________t06" localSheetId="72" hidden="1">{#N/A,#N/A,FALSE,"т04"}</definedName>
    <definedName name="_________________t06" localSheetId="76" hidden="1">{#N/A,#N/A,FALSE,"т04"}</definedName>
    <definedName name="_________________t06" localSheetId="85" hidden="1">{#N/A,#N/A,FALSE,"т04"}</definedName>
    <definedName name="_________________t06" localSheetId="86" hidden="1">{#N/A,#N/A,FALSE,"т04"}</definedName>
    <definedName name="_________________t06" localSheetId="89" hidden="1">{#N/A,#N/A,FALSE,"т04"}</definedName>
    <definedName name="_________________t06" localSheetId="91" hidden="1">{#N/A,#N/A,FALSE,"т04"}</definedName>
    <definedName name="_________________t06" localSheetId="92" hidden="1">{#N/A,#N/A,FALSE,"т04"}</definedName>
    <definedName name="_________________t06" localSheetId="93" hidden="1">{#N/A,#N/A,FALSE,"т04"}</definedName>
    <definedName name="_________________t06" localSheetId="94" hidden="1">{#N/A,#N/A,FALSE,"т04"}</definedName>
    <definedName name="_________________t06" localSheetId="95" hidden="1">{#N/A,#N/A,FALSE,"т04"}</definedName>
    <definedName name="_________________t06" localSheetId="73" hidden="1">{#N/A,#N/A,FALSE,"т04"}</definedName>
    <definedName name="_________________t06" hidden="1">{#N/A,#N/A,FALSE,"т04"}</definedName>
    <definedName name="________________t04" localSheetId="1"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32"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3" hidden="1">{#N/A,#N/A,FALSE,"т04"}</definedName>
    <definedName name="________________t04" localSheetId="44" hidden="1">{#N/A,#N/A,FALSE,"т04"}</definedName>
    <definedName name="________________t04" localSheetId="45" hidden="1">{#N/A,#N/A,FALSE,"т04"}</definedName>
    <definedName name="________________t04" localSheetId="48" hidden="1">{#N/A,#N/A,FALSE,"т04"}</definedName>
    <definedName name="________________t04" localSheetId="51"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64" hidden="1">{#N/A,#N/A,FALSE,"т04"}</definedName>
    <definedName name="________________t04" localSheetId="65" hidden="1">{#N/A,#N/A,FALSE,"т04"}</definedName>
    <definedName name="________________t04" localSheetId="69" hidden="1">{#N/A,#N/A,FALSE,"т04"}</definedName>
    <definedName name="________________t04" localSheetId="70" hidden="1">{#N/A,#N/A,FALSE,"т04"}</definedName>
    <definedName name="________________t04" localSheetId="72" hidden="1">{#N/A,#N/A,FALSE,"т04"}</definedName>
    <definedName name="________________t04" localSheetId="76" hidden="1">{#N/A,#N/A,FALSE,"т04"}</definedName>
    <definedName name="________________t04" localSheetId="85" hidden="1">{#N/A,#N/A,FALSE,"т04"}</definedName>
    <definedName name="________________t04" localSheetId="86" hidden="1">{#N/A,#N/A,FALSE,"т04"}</definedName>
    <definedName name="________________t04" localSheetId="89" hidden="1">{#N/A,#N/A,FALSE,"т04"}</definedName>
    <definedName name="________________t04" localSheetId="91" hidden="1">{#N/A,#N/A,FALSE,"т04"}</definedName>
    <definedName name="________________t04" localSheetId="92" hidden="1">{#N/A,#N/A,FALSE,"т04"}</definedName>
    <definedName name="________________t04" localSheetId="93" hidden="1">{#N/A,#N/A,FALSE,"т04"}</definedName>
    <definedName name="________________t04" localSheetId="94" hidden="1">{#N/A,#N/A,FALSE,"т04"}</definedName>
    <definedName name="________________t04" localSheetId="95" hidden="1">{#N/A,#N/A,FALSE,"т04"}</definedName>
    <definedName name="________________t04" localSheetId="73" hidden="1">{#N/A,#N/A,FALSE,"т04"}</definedName>
    <definedName name="________________t04" hidden="1">{#N/A,#N/A,FALSE,"т04"}</definedName>
    <definedName name="________________t06" localSheetId="1"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32"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3" hidden="1">{#N/A,#N/A,FALSE,"т04"}</definedName>
    <definedName name="________________t06" localSheetId="44" hidden="1">{#N/A,#N/A,FALSE,"т04"}</definedName>
    <definedName name="________________t06" localSheetId="45" hidden="1">{#N/A,#N/A,FALSE,"т04"}</definedName>
    <definedName name="________________t06" localSheetId="48" hidden="1">{#N/A,#N/A,FALSE,"т04"}</definedName>
    <definedName name="________________t06" localSheetId="51"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64" hidden="1">{#N/A,#N/A,FALSE,"т04"}</definedName>
    <definedName name="________________t06" localSheetId="65" hidden="1">{#N/A,#N/A,FALSE,"т04"}</definedName>
    <definedName name="________________t06" localSheetId="69" hidden="1">{#N/A,#N/A,FALSE,"т04"}</definedName>
    <definedName name="________________t06" localSheetId="70" hidden="1">{#N/A,#N/A,FALSE,"т04"}</definedName>
    <definedName name="________________t06" localSheetId="72" hidden="1">{#N/A,#N/A,FALSE,"т04"}</definedName>
    <definedName name="________________t06" localSheetId="76" hidden="1">{#N/A,#N/A,FALSE,"т04"}</definedName>
    <definedName name="________________t06" localSheetId="85" hidden="1">{#N/A,#N/A,FALSE,"т04"}</definedName>
    <definedName name="________________t06" localSheetId="86" hidden="1">{#N/A,#N/A,FALSE,"т04"}</definedName>
    <definedName name="________________t06" localSheetId="89" hidden="1">{#N/A,#N/A,FALSE,"т04"}</definedName>
    <definedName name="________________t06" localSheetId="91" hidden="1">{#N/A,#N/A,FALSE,"т04"}</definedName>
    <definedName name="________________t06" localSheetId="92" hidden="1">{#N/A,#N/A,FALSE,"т04"}</definedName>
    <definedName name="________________t06" localSheetId="93" hidden="1">{#N/A,#N/A,FALSE,"т04"}</definedName>
    <definedName name="________________t06" localSheetId="94" hidden="1">{#N/A,#N/A,FALSE,"т04"}</definedName>
    <definedName name="________________t06" localSheetId="95" hidden="1">{#N/A,#N/A,FALSE,"т04"}</definedName>
    <definedName name="________________t06" localSheetId="73" hidden="1">{#N/A,#N/A,FALSE,"т04"}</definedName>
    <definedName name="________________t06" hidden="1">{#N/A,#N/A,FALSE,"т04"}</definedName>
    <definedName name="_______________t04" localSheetId="1"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32"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3" hidden="1">{#N/A,#N/A,FALSE,"т04"}</definedName>
    <definedName name="_______________t04" localSheetId="44" hidden="1">{#N/A,#N/A,FALSE,"т04"}</definedName>
    <definedName name="_______________t04" localSheetId="45" hidden="1">{#N/A,#N/A,FALSE,"т04"}</definedName>
    <definedName name="_______________t04" localSheetId="48" hidden="1">{#N/A,#N/A,FALSE,"т04"}</definedName>
    <definedName name="_______________t04" localSheetId="51"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64" hidden="1">{#N/A,#N/A,FALSE,"т04"}</definedName>
    <definedName name="_______________t04" localSheetId="65" hidden="1">{#N/A,#N/A,FALSE,"т04"}</definedName>
    <definedName name="_______________t04" localSheetId="69" hidden="1">{#N/A,#N/A,FALSE,"т04"}</definedName>
    <definedName name="_______________t04" localSheetId="70" hidden="1">{#N/A,#N/A,FALSE,"т04"}</definedName>
    <definedName name="_______________t04" localSheetId="72" hidden="1">{#N/A,#N/A,FALSE,"т04"}</definedName>
    <definedName name="_______________t04" localSheetId="76" hidden="1">{#N/A,#N/A,FALSE,"т04"}</definedName>
    <definedName name="_______________t04" localSheetId="85" hidden="1">{#N/A,#N/A,FALSE,"т04"}</definedName>
    <definedName name="_______________t04" localSheetId="86" hidden="1">{#N/A,#N/A,FALSE,"т04"}</definedName>
    <definedName name="_______________t04" localSheetId="89" hidden="1">{#N/A,#N/A,FALSE,"т04"}</definedName>
    <definedName name="_______________t04" localSheetId="91" hidden="1">{#N/A,#N/A,FALSE,"т04"}</definedName>
    <definedName name="_______________t04" localSheetId="92" hidden="1">{#N/A,#N/A,FALSE,"т04"}</definedName>
    <definedName name="_______________t04" localSheetId="93" hidden="1">{#N/A,#N/A,FALSE,"т04"}</definedName>
    <definedName name="_______________t04" localSheetId="94" hidden="1">{#N/A,#N/A,FALSE,"т04"}</definedName>
    <definedName name="_______________t04" localSheetId="95" hidden="1">{#N/A,#N/A,FALSE,"т04"}</definedName>
    <definedName name="_______________t04" localSheetId="73" hidden="1">{#N/A,#N/A,FALSE,"т04"}</definedName>
    <definedName name="_______________t04" hidden="1">{#N/A,#N/A,FALSE,"т04"}</definedName>
    <definedName name="_______________t06" localSheetId="1"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32"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3" hidden="1">{#N/A,#N/A,FALSE,"т04"}</definedName>
    <definedName name="_______________t06" localSheetId="44" hidden="1">{#N/A,#N/A,FALSE,"т04"}</definedName>
    <definedName name="_______________t06" localSheetId="45" hidden="1">{#N/A,#N/A,FALSE,"т04"}</definedName>
    <definedName name="_______________t06" localSheetId="48" hidden="1">{#N/A,#N/A,FALSE,"т04"}</definedName>
    <definedName name="_______________t06" localSheetId="51"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64" hidden="1">{#N/A,#N/A,FALSE,"т04"}</definedName>
    <definedName name="_______________t06" localSheetId="65" hidden="1">{#N/A,#N/A,FALSE,"т04"}</definedName>
    <definedName name="_______________t06" localSheetId="69" hidden="1">{#N/A,#N/A,FALSE,"т04"}</definedName>
    <definedName name="_______________t06" localSheetId="70" hidden="1">{#N/A,#N/A,FALSE,"т04"}</definedName>
    <definedName name="_______________t06" localSheetId="72" hidden="1">{#N/A,#N/A,FALSE,"т04"}</definedName>
    <definedName name="_______________t06" localSheetId="76" hidden="1">{#N/A,#N/A,FALSE,"т04"}</definedName>
    <definedName name="_______________t06" localSheetId="85" hidden="1">{#N/A,#N/A,FALSE,"т04"}</definedName>
    <definedName name="_______________t06" localSheetId="86" hidden="1">{#N/A,#N/A,FALSE,"т04"}</definedName>
    <definedName name="_______________t06" localSheetId="89" hidden="1">{#N/A,#N/A,FALSE,"т04"}</definedName>
    <definedName name="_______________t06" localSheetId="91" hidden="1">{#N/A,#N/A,FALSE,"т04"}</definedName>
    <definedName name="_______________t06" localSheetId="92" hidden="1">{#N/A,#N/A,FALSE,"т04"}</definedName>
    <definedName name="_______________t06" localSheetId="93" hidden="1">{#N/A,#N/A,FALSE,"т04"}</definedName>
    <definedName name="_______________t06" localSheetId="94" hidden="1">{#N/A,#N/A,FALSE,"т04"}</definedName>
    <definedName name="_______________t06" localSheetId="95" hidden="1">{#N/A,#N/A,FALSE,"т04"}</definedName>
    <definedName name="_______________t06" localSheetId="73" hidden="1">{#N/A,#N/A,FALSE,"т04"}</definedName>
    <definedName name="_______________t06" hidden="1">{#N/A,#N/A,FALSE,"т04"}</definedName>
    <definedName name="______________t04" localSheetId="1"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32"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3" hidden="1">{#N/A,#N/A,FALSE,"т04"}</definedName>
    <definedName name="______________t04" localSheetId="44" hidden="1">{#N/A,#N/A,FALSE,"т04"}</definedName>
    <definedName name="______________t04" localSheetId="45" hidden="1">{#N/A,#N/A,FALSE,"т04"}</definedName>
    <definedName name="______________t04" localSheetId="48" hidden="1">{#N/A,#N/A,FALSE,"т04"}</definedName>
    <definedName name="______________t04" localSheetId="51"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64" hidden="1">{#N/A,#N/A,FALSE,"т04"}</definedName>
    <definedName name="______________t04" localSheetId="65" hidden="1">{#N/A,#N/A,FALSE,"т04"}</definedName>
    <definedName name="______________t04" localSheetId="69" hidden="1">{#N/A,#N/A,FALSE,"т04"}</definedName>
    <definedName name="______________t04" localSheetId="70" hidden="1">{#N/A,#N/A,FALSE,"т04"}</definedName>
    <definedName name="______________t04" localSheetId="72" hidden="1">{#N/A,#N/A,FALSE,"т04"}</definedName>
    <definedName name="______________t04" localSheetId="76" hidden="1">{#N/A,#N/A,FALSE,"т04"}</definedName>
    <definedName name="______________t04" localSheetId="85" hidden="1">{#N/A,#N/A,FALSE,"т04"}</definedName>
    <definedName name="______________t04" localSheetId="86" hidden="1">{#N/A,#N/A,FALSE,"т04"}</definedName>
    <definedName name="______________t04" localSheetId="89" hidden="1">{#N/A,#N/A,FALSE,"т04"}</definedName>
    <definedName name="______________t04" localSheetId="91" hidden="1">{#N/A,#N/A,FALSE,"т04"}</definedName>
    <definedName name="______________t04" localSheetId="92" hidden="1">{#N/A,#N/A,FALSE,"т04"}</definedName>
    <definedName name="______________t04" localSheetId="93" hidden="1">{#N/A,#N/A,FALSE,"т04"}</definedName>
    <definedName name="______________t04" localSheetId="94" hidden="1">{#N/A,#N/A,FALSE,"т04"}</definedName>
    <definedName name="______________t04" localSheetId="95" hidden="1">{#N/A,#N/A,FALSE,"т04"}</definedName>
    <definedName name="______________t04" localSheetId="73" hidden="1">{#N/A,#N/A,FALSE,"т04"}</definedName>
    <definedName name="______________t04" hidden="1">{#N/A,#N/A,FALSE,"т04"}</definedName>
    <definedName name="______________t06" localSheetId="1"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32"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3" hidden="1">{#N/A,#N/A,FALSE,"т04"}</definedName>
    <definedName name="______________t06" localSheetId="44" hidden="1">{#N/A,#N/A,FALSE,"т04"}</definedName>
    <definedName name="______________t06" localSheetId="45" hidden="1">{#N/A,#N/A,FALSE,"т04"}</definedName>
    <definedName name="______________t06" localSheetId="48" hidden="1">{#N/A,#N/A,FALSE,"т04"}</definedName>
    <definedName name="______________t06" localSheetId="51"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64" hidden="1">{#N/A,#N/A,FALSE,"т04"}</definedName>
    <definedName name="______________t06" localSheetId="65" hidden="1">{#N/A,#N/A,FALSE,"т04"}</definedName>
    <definedName name="______________t06" localSheetId="69" hidden="1">{#N/A,#N/A,FALSE,"т04"}</definedName>
    <definedName name="______________t06" localSheetId="70" hidden="1">{#N/A,#N/A,FALSE,"т04"}</definedName>
    <definedName name="______________t06" localSheetId="72" hidden="1">{#N/A,#N/A,FALSE,"т04"}</definedName>
    <definedName name="______________t06" localSheetId="76" hidden="1">{#N/A,#N/A,FALSE,"т04"}</definedName>
    <definedName name="______________t06" localSheetId="85" hidden="1">{#N/A,#N/A,FALSE,"т04"}</definedName>
    <definedName name="______________t06" localSheetId="86" hidden="1">{#N/A,#N/A,FALSE,"т04"}</definedName>
    <definedName name="______________t06" localSheetId="89" hidden="1">{#N/A,#N/A,FALSE,"т04"}</definedName>
    <definedName name="______________t06" localSheetId="91" hidden="1">{#N/A,#N/A,FALSE,"т04"}</definedName>
    <definedName name="______________t06" localSheetId="92" hidden="1">{#N/A,#N/A,FALSE,"т04"}</definedName>
    <definedName name="______________t06" localSheetId="93" hidden="1">{#N/A,#N/A,FALSE,"т04"}</definedName>
    <definedName name="______________t06" localSheetId="94" hidden="1">{#N/A,#N/A,FALSE,"т04"}</definedName>
    <definedName name="______________t06" localSheetId="95" hidden="1">{#N/A,#N/A,FALSE,"т04"}</definedName>
    <definedName name="______________t06" localSheetId="73" hidden="1">{#N/A,#N/A,FALSE,"т04"}</definedName>
    <definedName name="______________t06" hidden="1">{#N/A,#N/A,FALSE,"т04"}</definedName>
    <definedName name="_____________t04" localSheetId="1"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32"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3" hidden="1">{#N/A,#N/A,FALSE,"т04"}</definedName>
    <definedName name="_____________t04" localSheetId="44" hidden="1">{#N/A,#N/A,FALSE,"т04"}</definedName>
    <definedName name="_____________t04" localSheetId="45" hidden="1">{#N/A,#N/A,FALSE,"т04"}</definedName>
    <definedName name="_____________t04" localSheetId="48" hidden="1">{#N/A,#N/A,FALSE,"т04"}</definedName>
    <definedName name="_____________t04" localSheetId="51"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64" hidden="1">{#N/A,#N/A,FALSE,"т04"}</definedName>
    <definedName name="_____________t04" localSheetId="65" hidden="1">{#N/A,#N/A,FALSE,"т04"}</definedName>
    <definedName name="_____________t04" localSheetId="69" hidden="1">{#N/A,#N/A,FALSE,"т04"}</definedName>
    <definedName name="_____________t04" localSheetId="70" hidden="1">{#N/A,#N/A,FALSE,"т04"}</definedName>
    <definedName name="_____________t04" localSheetId="72" hidden="1">{#N/A,#N/A,FALSE,"т04"}</definedName>
    <definedName name="_____________t04" localSheetId="76" hidden="1">{#N/A,#N/A,FALSE,"т04"}</definedName>
    <definedName name="_____________t04" localSheetId="85" hidden="1">{#N/A,#N/A,FALSE,"т04"}</definedName>
    <definedName name="_____________t04" localSheetId="86" hidden="1">{#N/A,#N/A,FALSE,"т04"}</definedName>
    <definedName name="_____________t04" localSheetId="89" hidden="1">{#N/A,#N/A,FALSE,"т04"}</definedName>
    <definedName name="_____________t04" localSheetId="91" hidden="1">{#N/A,#N/A,FALSE,"т04"}</definedName>
    <definedName name="_____________t04" localSheetId="92" hidden="1">{#N/A,#N/A,FALSE,"т04"}</definedName>
    <definedName name="_____________t04" localSheetId="93" hidden="1">{#N/A,#N/A,FALSE,"т04"}</definedName>
    <definedName name="_____________t04" localSheetId="94" hidden="1">{#N/A,#N/A,FALSE,"т04"}</definedName>
    <definedName name="_____________t04" localSheetId="95" hidden="1">{#N/A,#N/A,FALSE,"т04"}</definedName>
    <definedName name="_____________t04" localSheetId="73" hidden="1">{#N/A,#N/A,FALSE,"т04"}</definedName>
    <definedName name="_____________t04" hidden="1">{#N/A,#N/A,FALSE,"т04"}</definedName>
    <definedName name="_____________t06" localSheetId="1"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32"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3" hidden="1">{#N/A,#N/A,FALSE,"т04"}</definedName>
    <definedName name="_____________t06" localSheetId="44" hidden="1">{#N/A,#N/A,FALSE,"т04"}</definedName>
    <definedName name="_____________t06" localSheetId="45" hidden="1">{#N/A,#N/A,FALSE,"т04"}</definedName>
    <definedName name="_____________t06" localSheetId="48" hidden="1">{#N/A,#N/A,FALSE,"т04"}</definedName>
    <definedName name="_____________t06" localSheetId="51"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64" hidden="1">{#N/A,#N/A,FALSE,"т04"}</definedName>
    <definedName name="_____________t06" localSheetId="65" hidden="1">{#N/A,#N/A,FALSE,"т04"}</definedName>
    <definedName name="_____________t06" localSheetId="69" hidden="1">{#N/A,#N/A,FALSE,"т04"}</definedName>
    <definedName name="_____________t06" localSheetId="70" hidden="1">{#N/A,#N/A,FALSE,"т04"}</definedName>
    <definedName name="_____________t06" localSheetId="72" hidden="1">{#N/A,#N/A,FALSE,"т04"}</definedName>
    <definedName name="_____________t06" localSheetId="76" hidden="1">{#N/A,#N/A,FALSE,"т04"}</definedName>
    <definedName name="_____________t06" localSheetId="85" hidden="1">{#N/A,#N/A,FALSE,"т04"}</definedName>
    <definedName name="_____________t06" localSheetId="86" hidden="1">{#N/A,#N/A,FALSE,"т04"}</definedName>
    <definedName name="_____________t06" localSheetId="89" hidden="1">{#N/A,#N/A,FALSE,"т04"}</definedName>
    <definedName name="_____________t06" localSheetId="91" hidden="1">{#N/A,#N/A,FALSE,"т04"}</definedName>
    <definedName name="_____________t06" localSheetId="92" hidden="1">{#N/A,#N/A,FALSE,"т04"}</definedName>
    <definedName name="_____________t06" localSheetId="93" hidden="1">{#N/A,#N/A,FALSE,"т04"}</definedName>
    <definedName name="_____________t06" localSheetId="94" hidden="1">{#N/A,#N/A,FALSE,"т04"}</definedName>
    <definedName name="_____________t06" localSheetId="95" hidden="1">{#N/A,#N/A,FALSE,"т04"}</definedName>
    <definedName name="_____________t06" localSheetId="73" hidden="1">{#N/A,#N/A,FALSE,"т04"}</definedName>
    <definedName name="_____________t06" hidden="1">{#N/A,#N/A,FALSE,"т04"}</definedName>
    <definedName name="____________t04" localSheetId="1"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32"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3" hidden="1">{#N/A,#N/A,FALSE,"т04"}</definedName>
    <definedName name="____________t04" localSheetId="44" hidden="1">{#N/A,#N/A,FALSE,"т04"}</definedName>
    <definedName name="____________t04" localSheetId="45" hidden="1">{#N/A,#N/A,FALSE,"т04"}</definedName>
    <definedName name="____________t04" localSheetId="48" hidden="1">{#N/A,#N/A,FALSE,"т04"}</definedName>
    <definedName name="____________t04" localSheetId="51"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64" hidden="1">{#N/A,#N/A,FALSE,"т04"}</definedName>
    <definedName name="____________t04" localSheetId="65" hidden="1">{#N/A,#N/A,FALSE,"т04"}</definedName>
    <definedName name="____________t04" localSheetId="69" hidden="1">{#N/A,#N/A,FALSE,"т04"}</definedName>
    <definedName name="____________t04" localSheetId="70" hidden="1">{#N/A,#N/A,FALSE,"т04"}</definedName>
    <definedName name="____________t04" localSheetId="72" hidden="1">{#N/A,#N/A,FALSE,"т04"}</definedName>
    <definedName name="____________t04" localSheetId="76" hidden="1">{#N/A,#N/A,FALSE,"т04"}</definedName>
    <definedName name="____________t04" localSheetId="85" hidden="1">{#N/A,#N/A,FALSE,"т04"}</definedName>
    <definedName name="____________t04" localSheetId="86" hidden="1">{#N/A,#N/A,FALSE,"т04"}</definedName>
    <definedName name="____________t04" localSheetId="89" hidden="1">{#N/A,#N/A,FALSE,"т04"}</definedName>
    <definedName name="____________t04" localSheetId="91" hidden="1">{#N/A,#N/A,FALSE,"т04"}</definedName>
    <definedName name="____________t04" localSheetId="92" hidden="1">{#N/A,#N/A,FALSE,"т04"}</definedName>
    <definedName name="____________t04" localSheetId="93" hidden="1">{#N/A,#N/A,FALSE,"т04"}</definedName>
    <definedName name="____________t04" localSheetId="94" hidden="1">{#N/A,#N/A,FALSE,"т04"}</definedName>
    <definedName name="____________t04" localSheetId="95" hidden="1">{#N/A,#N/A,FALSE,"т04"}</definedName>
    <definedName name="____________t04" localSheetId="73" hidden="1">{#N/A,#N/A,FALSE,"т04"}</definedName>
    <definedName name="____________t04" hidden="1">{#N/A,#N/A,FALSE,"т04"}</definedName>
    <definedName name="___________t04" localSheetId="1"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32"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3" hidden="1">{#N/A,#N/A,FALSE,"т04"}</definedName>
    <definedName name="___________t04" localSheetId="44" hidden="1">{#N/A,#N/A,FALSE,"т04"}</definedName>
    <definedName name="___________t04" localSheetId="45" hidden="1">{#N/A,#N/A,FALSE,"т04"}</definedName>
    <definedName name="___________t04" localSheetId="48" hidden="1">{#N/A,#N/A,FALSE,"т04"}</definedName>
    <definedName name="___________t04" localSheetId="51"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64" hidden="1">{#N/A,#N/A,FALSE,"т04"}</definedName>
    <definedName name="___________t04" localSheetId="65" hidden="1">{#N/A,#N/A,FALSE,"т04"}</definedName>
    <definedName name="___________t04" localSheetId="69" hidden="1">{#N/A,#N/A,FALSE,"т04"}</definedName>
    <definedName name="___________t04" localSheetId="70" hidden="1">{#N/A,#N/A,FALSE,"т04"}</definedName>
    <definedName name="___________t04" localSheetId="72" hidden="1">{#N/A,#N/A,FALSE,"т04"}</definedName>
    <definedName name="___________t04" localSheetId="76" hidden="1">{#N/A,#N/A,FALSE,"т04"}</definedName>
    <definedName name="___________t04" localSheetId="85" hidden="1">{#N/A,#N/A,FALSE,"т04"}</definedName>
    <definedName name="___________t04" localSheetId="86" hidden="1">{#N/A,#N/A,FALSE,"т04"}</definedName>
    <definedName name="___________t04" localSheetId="89" hidden="1">{#N/A,#N/A,FALSE,"т04"}</definedName>
    <definedName name="___________t04" localSheetId="91" hidden="1">{#N/A,#N/A,FALSE,"т04"}</definedName>
    <definedName name="___________t04" localSheetId="92" hidden="1">{#N/A,#N/A,FALSE,"т04"}</definedName>
    <definedName name="___________t04" localSheetId="93" hidden="1">{#N/A,#N/A,FALSE,"т04"}</definedName>
    <definedName name="___________t04" localSheetId="94" hidden="1">{#N/A,#N/A,FALSE,"т04"}</definedName>
    <definedName name="___________t04" localSheetId="95" hidden="1">{#N/A,#N/A,FALSE,"т04"}</definedName>
    <definedName name="___________t04" localSheetId="73" hidden="1">{#N/A,#N/A,FALSE,"т04"}</definedName>
    <definedName name="___________t04" hidden="1">{#N/A,#N/A,FALSE,"т04"}</definedName>
    <definedName name="___________t06" localSheetId="1"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32"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3" hidden="1">{#N/A,#N/A,FALSE,"т04"}</definedName>
    <definedName name="___________t06" localSheetId="44" hidden="1">{#N/A,#N/A,FALSE,"т04"}</definedName>
    <definedName name="___________t06" localSheetId="45" hidden="1">{#N/A,#N/A,FALSE,"т04"}</definedName>
    <definedName name="___________t06" localSheetId="48" hidden="1">{#N/A,#N/A,FALSE,"т04"}</definedName>
    <definedName name="___________t06" localSheetId="51"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64" hidden="1">{#N/A,#N/A,FALSE,"т04"}</definedName>
    <definedName name="___________t06" localSheetId="65" hidden="1">{#N/A,#N/A,FALSE,"т04"}</definedName>
    <definedName name="___________t06" localSheetId="69" hidden="1">{#N/A,#N/A,FALSE,"т04"}</definedName>
    <definedName name="___________t06" localSheetId="70" hidden="1">{#N/A,#N/A,FALSE,"т04"}</definedName>
    <definedName name="___________t06" localSheetId="72" hidden="1">{#N/A,#N/A,FALSE,"т04"}</definedName>
    <definedName name="___________t06" localSheetId="76" hidden="1">{#N/A,#N/A,FALSE,"т04"}</definedName>
    <definedName name="___________t06" localSheetId="85" hidden="1">{#N/A,#N/A,FALSE,"т04"}</definedName>
    <definedName name="___________t06" localSheetId="86" hidden="1">{#N/A,#N/A,FALSE,"т04"}</definedName>
    <definedName name="___________t06" localSheetId="89" hidden="1">{#N/A,#N/A,FALSE,"т04"}</definedName>
    <definedName name="___________t06" localSheetId="91" hidden="1">{#N/A,#N/A,FALSE,"т04"}</definedName>
    <definedName name="___________t06" localSheetId="92" hidden="1">{#N/A,#N/A,FALSE,"т04"}</definedName>
    <definedName name="___________t06" localSheetId="93" hidden="1">{#N/A,#N/A,FALSE,"т04"}</definedName>
    <definedName name="___________t06" localSheetId="94" hidden="1">{#N/A,#N/A,FALSE,"т04"}</definedName>
    <definedName name="___________t06" localSheetId="95" hidden="1">{#N/A,#N/A,FALSE,"т04"}</definedName>
    <definedName name="___________t06" localSheetId="73" hidden="1">{#N/A,#N/A,FALSE,"т04"}</definedName>
    <definedName name="___________t06" hidden="1">{#N/A,#N/A,FALSE,"т04"}</definedName>
    <definedName name="___________tab06">#REF!</definedName>
    <definedName name="___________tab07">#REF!</definedName>
    <definedName name="___________Tab1">#REF!</definedName>
    <definedName name="___________UKR1">#REF!</definedName>
    <definedName name="___________UKR2">#REF!</definedName>
    <definedName name="___________UKR3">#REF!</definedName>
    <definedName name="__________t04" localSheetId="1"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32"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3" hidden="1">{#N/A,#N/A,FALSE,"т04"}</definedName>
    <definedName name="__________t04" localSheetId="44" hidden="1">{#N/A,#N/A,FALSE,"т04"}</definedName>
    <definedName name="__________t04" localSheetId="45" hidden="1">{#N/A,#N/A,FALSE,"т04"}</definedName>
    <definedName name="__________t04" localSheetId="48" hidden="1">{#N/A,#N/A,FALSE,"т04"}</definedName>
    <definedName name="__________t04" localSheetId="51"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64" hidden="1">{#N/A,#N/A,FALSE,"т04"}</definedName>
    <definedName name="__________t04" localSheetId="65" hidden="1">{#N/A,#N/A,FALSE,"т04"}</definedName>
    <definedName name="__________t04" localSheetId="69" hidden="1">{#N/A,#N/A,FALSE,"т04"}</definedName>
    <definedName name="__________t04" localSheetId="70" hidden="1">{#N/A,#N/A,FALSE,"т04"}</definedName>
    <definedName name="__________t04" localSheetId="72" hidden="1">{#N/A,#N/A,FALSE,"т04"}</definedName>
    <definedName name="__________t04" localSheetId="76" hidden="1">{#N/A,#N/A,FALSE,"т04"}</definedName>
    <definedName name="__________t04" localSheetId="85" hidden="1">{#N/A,#N/A,FALSE,"т04"}</definedName>
    <definedName name="__________t04" localSheetId="86" hidden="1">{#N/A,#N/A,FALSE,"т04"}</definedName>
    <definedName name="__________t04" localSheetId="89" hidden="1">{#N/A,#N/A,FALSE,"т04"}</definedName>
    <definedName name="__________t04" localSheetId="91" hidden="1">{#N/A,#N/A,FALSE,"т04"}</definedName>
    <definedName name="__________t04" localSheetId="92" hidden="1">{#N/A,#N/A,FALSE,"т04"}</definedName>
    <definedName name="__________t04" localSheetId="93" hidden="1">{#N/A,#N/A,FALSE,"т04"}</definedName>
    <definedName name="__________t04" localSheetId="94" hidden="1">{#N/A,#N/A,FALSE,"т04"}</definedName>
    <definedName name="__________t04" localSheetId="95" hidden="1">{#N/A,#N/A,FALSE,"т04"}</definedName>
    <definedName name="__________t04" localSheetId="73" hidden="1">{#N/A,#N/A,FALSE,"т04"}</definedName>
    <definedName name="__________t04" hidden="1">{#N/A,#N/A,FALSE,"т04"}</definedName>
    <definedName name="__________t06" localSheetId="1"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32"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3" hidden="1">{#N/A,#N/A,FALSE,"т04"}</definedName>
    <definedName name="__________t06" localSheetId="44" hidden="1">{#N/A,#N/A,FALSE,"т04"}</definedName>
    <definedName name="__________t06" localSheetId="45" hidden="1">{#N/A,#N/A,FALSE,"т04"}</definedName>
    <definedName name="__________t06" localSheetId="48" hidden="1">{#N/A,#N/A,FALSE,"т04"}</definedName>
    <definedName name="__________t06" localSheetId="51"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64" hidden="1">{#N/A,#N/A,FALSE,"т04"}</definedName>
    <definedName name="__________t06" localSheetId="65" hidden="1">{#N/A,#N/A,FALSE,"т04"}</definedName>
    <definedName name="__________t06" localSheetId="69" hidden="1">{#N/A,#N/A,FALSE,"т04"}</definedName>
    <definedName name="__________t06" localSheetId="70" hidden="1">{#N/A,#N/A,FALSE,"т04"}</definedName>
    <definedName name="__________t06" localSheetId="72" hidden="1">{#N/A,#N/A,FALSE,"т04"}</definedName>
    <definedName name="__________t06" localSheetId="76" hidden="1">{#N/A,#N/A,FALSE,"т04"}</definedName>
    <definedName name="__________t06" localSheetId="85" hidden="1">{#N/A,#N/A,FALSE,"т04"}</definedName>
    <definedName name="__________t06" localSheetId="86" hidden="1">{#N/A,#N/A,FALSE,"т04"}</definedName>
    <definedName name="__________t06" localSheetId="89" hidden="1">{#N/A,#N/A,FALSE,"т04"}</definedName>
    <definedName name="__________t06" localSheetId="91" hidden="1">{#N/A,#N/A,FALSE,"т04"}</definedName>
    <definedName name="__________t06" localSheetId="92" hidden="1">{#N/A,#N/A,FALSE,"т04"}</definedName>
    <definedName name="__________t06" localSheetId="93" hidden="1">{#N/A,#N/A,FALSE,"т04"}</definedName>
    <definedName name="__________t06" localSheetId="94" hidden="1">{#N/A,#N/A,FALSE,"т04"}</definedName>
    <definedName name="__________t06" localSheetId="95" hidden="1">{#N/A,#N/A,FALSE,"т04"}</definedName>
    <definedName name="__________t06" localSheetId="73" hidden="1">{#N/A,#N/A,FALSE,"т04"}</definedName>
    <definedName name="__________t06" hidden="1">{#N/A,#N/A,FALSE,"т04"}</definedName>
    <definedName name="__________tab06">#REF!</definedName>
    <definedName name="__________tab07">#REF!</definedName>
    <definedName name="__________Tab1">#REF!</definedName>
    <definedName name="__________UKR1">#REF!</definedName>
    <definedName name="__________UKR2">#REF!</definedName>
    <definedName name="__________UKR3">#REF!</definedName>
    <definedName name="_________t04" localSheetId="1"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32"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3" hidden="1">{#N/A,#N/A,FALSE,"т04"}</definedName>
    <definedName name="_________t04" localSheetId="44" hidden="1">{#N/A,#N/A,FALSE,"т04"}</definedName>
    <definedName name="_________t04" localSheetId="45" hidden="1">{#N/A,#N/A,FALSE,"т04"}</definedName>
    <definedName name="_________t04" localSheetId="48" hidden="1">{#N/A,#N/A,FALSE,"т04"}</definedName>
    <definedName name="_________t04" localSheetId="51"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64" hidden="1">{#N/A,#N/A,FALSE,"т04"}</definedName>
    <definedName name="_________t04" localSheetId="65" hidden="1">{#N/A,#N/A,FALSE,"т04"}</definedName>
    <definedName name="_________t04" localSheetId="69" hidden="1">{#N/A,#N/A,FALSE,"т04"}</definedName>
    <definedName name="_________t04" localSheetId="70" hidden="1">{#N/A,#N/A,FALSE,"т04"}</definedName>
    <definedName name="_________t04" localSheetId="72" hidden="1">{#N/A,#N/A,FALSE,"т04"}</definedName>
    <definedName name="_________t04" localSheetId="76" hidden="1">{#N/A,#N/A,FALSE,"т04"}</definedName>
    <definedName name="_________t04" localSheetId="85" hidden="1">{#N/A,#N/A,FALSE,"т04"}</definedName>
    <definedName name="_________t04" localSheetId="86" hidden="1">{#N/A,#N/A,FALSE,"т04"}</definedName>
    <definedName name="_________t04" localSheetId="89" hidden="1">{#N/A,#N/A,FALSE,"т04"}</definedName>
    <definedName name="_________t04" localSheetId="91" hidden="1">{#N/A,#N/A,FALSE,"т04"}</definedName>
    <definedName name="_________t04" localSheetId="92" hidden="1">{#N/A,#N/A,FALSE,"т04"}</definedName>
    <definedName name="_________t04" localSheetId="93" hidden="1">{#N/A,#N/A,FALSE,"т04"}</definedName>
    <definedName name="_________t04" localSheetId="94" hidden="1">{#N/A,#N/A,FALSE,"т04"}</definedName>
    <definedName name="_________t04" localSheetId="95" hidden="1">{#N/A,#N/A,FALSE,"т04"}</definedName>
    <definedName name="_________t04" localSheetId="73" hidden="1">{#N/A,#N/A,FALSE,"т04"}</definedName>
    <definedName name="_________t04" hidden="1">{#N/A,#N/A,FALSE,"т04"}</definedName>
    <definedName name="_________t06" localSheetId="1"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32"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3" hidden="1">{#N/A,#N/A,FALSE,"т04"}</definedName>
    <definedName name="_________t06" localSheetId="44" hidden="1">{#N/A,#N/A,FALSE,"т04"}</definedName>
    <definedName name="_________t06" localSheetId="45" hidden="1">{#N/A,#N/A,FALSE,"т04"}</definedName>
    <definedName name="_________t06" localSheetId="48" hidden="1">{#N/A,#N/A,FALSE,"т04"}</definedName>
    <definedName name="_________t06" localSheetId="51"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64" hidden="1">{#N/A,#N/A,FALSE,"т04"}</definedName>
    <definedName name="_________t06" localSheetId="65" hidden="1">{#N/A,#N/A,FALSE,"т04"}</definedName>
    <definedName name="_________t06" localSheetId="69" hidden="1">{#N/A,#N/A,FALSE,"т04"}</definedName>
    <definedName name="_________t06" localSheetId="70" hidden="1">{#N/A,#N/A,FALSE,"т04"}</definedName>
    <definedName name="_________t06" localSheetId="72" hidden="1">{#N/A,#N/A,FALSE,"т04"}</definedName>
    <definedName name="_________t06" localSheetId="76" hidden="1">{#N/A,#N/A,FALSE,"т04"}</definedName>
    <definedName name="_________t06" localSheetId="85" hidden="1">{#N/A,#N/A,FALSE,"т04"}</definedName>
    <definedName name="_________t06" localSheetId="86" hidden="1">{#N/A,#N/A,FALSE,"т04"}</definedName>
    <definedName name="_________t06" localSheetId="89" hidden="1">{#N/A,#N/A,FALSE,"т04"}</definedName>
    <definedName name="_________t06" localSheetId="91" hidden="1">{#N/A,#N/A,FALSE,"т04"}</definedName>
    <definedName name="_________t06" localSheetId="92" hidden="1">{#N/A,#N/A,FALSE,"т04"}</definedName>
    <definedName name="_________t06" localSheetId="93" hidden="1">{#N/A,#N/A,FALSE,"т04"}</definedName>
    <definedName name="_________t06" localSheetId="94" hidden="1">{#N/A,#N/A,FALSE,"т04"}</definedName>
    <definedName name="_________t06" localSheetId="95" hidden="1">{#N/A,#N/A,FALSE,"т04"}</definedName>
    <definedName name="_________t06" localSheetId="73" hidden="1">{#N/A,#N/A,FALSE,"т04"}</definedName>
    <definedName name="_________t06" hidden="1">{#N/A,#N/A,FALSE,"т04"}</definedName>
    <definedName name="_________tab06">#REF!</definedName>
    <definedName name="_________tab07">#REF!</definedName>
    <definedName name="_________Tab1">#REF!</definedName>
    <definedName name="_________UKR1">#REF!</definedName>
    <definedName name="_________UKR2">#REF!</definedName>
    <definedName name="_________UKR3">#REF!</definedName>
    <definedName name="________t04" localSheetId="1"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32"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3" hidden="1">{#N/A,#N/A,FALSE,"т04"}</definedName>
    <definedName name="________t04" localSheetId="44" hidden="1">{#N/A,#N/A,FALSE,"т04"}</definedName>
    <definedName name="________t04" localSheetId="45" hidden="1">{#N/A,#N/A,FALSE,"т04"}</definedName>
    <definedName name="________t04" localSheetId="48" hidden="1">{#N/A,#N/A,FALSE,"т04"}</definedName>
    <definedName name="________t04" localSheetId="51"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64" hidden="1">{#N/A,#N/A,FALSE,"т04"}</definedName>
    <definedName name="________t04" localSheetId="65" hidden="1">{#N/A,#N/A,FALSE,"т04"}</definedName>
    <definedName name="________t04" localSheetId="69" hidden="1">{#N/A,#N/A,FALSE,"т04"}</definedName>
    <definedName name="________t04" localSheetId="70" hidden="1">{#N/A,#N/A,FALSE,"т04"}</definedName>
    <definedName name="________t04" localSheetId="72" hidden="1">{#N/A,#N/A,FALSE,"т04"}</definedName>
    <definedName name="________t04" localSheetId="76" hidden="1">{#N/A,#N/A,FALSE,"т04"}</definedName>
    <definedName name="________t04" localSheetId="85" hidden="1">{#N/A,#N/A,FALSE,"т04"}</definedName>
    <definedName name="________t04" localSheetId="86" hidden="1">{#N/A,#N/A,FALSE,"т04"}</definedName>
    <definedName name="________t04" localSheetId="89" hidden="1">{#N/A,#N/A,FALSE,"т04"}</definedName>
    <definedName name="________t04" localSheetId="91" hidden="1">{#N/A,#N/A,FALSE,"т04"}</definedName>
    <definedName name="________t04" localSheetId="92" hidden="1">{#N/A,#N/A,FALSE,"т04"}</definedName>
    <definedName name="________t04" localSheetId="93" hidden="1">{#N/A,#N/A,FALSE,"т04"}</definedName>
    <definedName name="________t04" localSheetId="94" hidden="1">{#N/A,#N/A,FALSE,"т04"}</definedName>
    <definedName name="________t04" localSheetId="95" hidden="1">{#N/A,#N/A,FALSE,"т04"}</definedName>
    <definedName name="________t04" localSheetId="73" hidden="1">{#N/A,#N/A,FALSE,"т04"}</definedName>
    <definedName name="________t04" hidden="1">{#N/A,#N/A,FALSE,"т04"}</definedName>
    <definedName name="________t06" localSheetId="1"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32"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3" hidden="1">{#N/A,#N/A,FALSE,"т04"}</definedName>
    <definedName name="________t06" localSheetId="44" hidden="1">{#N/A,#N/A,FALSE,"т04"}</definedName>
    <definedName name="________t06" localSheetId="45" hidden="1">{#N/A,#N/A,FALSE,"т04"}</definedName>
    <definedName name="________t06" localSheetId="48" hidden="1">{#N/A,#N/A,FALSE,"т04"}</definedName>
    <definedName name="________t06" localSheetId="51"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64" hidden="1">{#N/A,#N/A,FALSE,"т04"}</definedName>
    <definedName name="________t06" localSheetId="65" hidden="1">{#N/A,#N/A,FALSE,"т04"}</definedName>
    <definedName name="________t06" localSheetId="69" hidden="1">{#N/A,#N/A,FALSE,"т04"}</definedName>
    <definedName name="________t06" localSheetId="70" hidden="1">{#N/A,#N/A,FALSE,"т04"}</definedName>
    <definedName name="________t06" localSheetId="72" hidden="1">{#N/A,#N/A,FALSE,"т04"}</definedName>
    <definedName name="________t06" localSheetId="76" hidden="1">{#N/A,#N/A,FALSE,"т04"}</definedName>
    <definedName name="________t06" localSheetId="85" hidden="1">{#N/A,#N/A,FALSE,"т04"}</definedName>
    <definedName name="________t06" localSheetId="86" hidden="1">{#N/A,#N/A,FALSE,"т04"}</definedName>
    <definedName name="________t06" localSheetId="89" hidden="1">{#N/A,#N/A,FALSE,"т04"}</definedName>
    <definedName name="________t06" localSheetId="91" hidden="1">{#N/A,#N/A,FALSE,"т04"}</definedName>
    <definedName name="________t06" localSheetId="92" hidden="1">{#N/A,#N/A,FALSE,"т04"}</definedName>
    <definedName name="________t06" localSheetId="93" hidden="1">{#N/A,#N/A,FALSE,"т04"}</definedName>
    <definedName name="________t06" localSheetId="94" hidden="1">{#N/A,#N/A,FALSE,"т04"}</definedName>
    <definedName name="________t06" localSheetId="95" hidden="1">{#N/A,#N/A,FALSE,"т04"}</definedName>
    <definedName name="________t06" localSheetId="73" hidden="1">{#N/A,#N/A,FALSE,"т04"}</definedName>
    <definedName name="________t06" hidden="1">{#N/A,#N/A,FALSE,"т04"}</definedName>
    <definedName name="________tab06">#REF!</definedName>
    <definedName name="________tab07">#REF!</definedName>
    <definedName name="________Tab1">#REF!</definedName>
    <definedName name="________UKR1">#REF!</definedName>
    <definedName name="________UKR2">#REF!</definedName>
    <definedName name="________UKR3">#REF!</definedName>
    <definedName name="_______t04" localSheetId="1"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32"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3" hidden="1">{#N/A,#N/A,FALSE,"т04"}</definedName>
    <definedName name="_______t04" localSheetId="44" hidden="1">{#N/A,#N/A,FALSE,"т04"}</definedName>
    <definedName name="_______t04" localSheetId="45" hidden="1">{#N/A,#N/A,FALSE,"т04"}</definedName>
    <definedName name="_______t04" localSheetId="48" hidden="1">{#N/A,#N/A,FALSE,"т04"}</definedName>
    <definedName name="_______t04" localSheetId="51"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64" hidden="1">{#N/A,#N/A,FALSE,"т04"}</definedName>
    <definedName name="_______t04" localSheetId="65" hidden="1">{#N/A,#N/A,FALSE,"т04"}</definedName>
    <definedName name="_______t04" localSheetId="69" hidden="1">{#N/A,#N/A,FALSE,"т04"}</definedName>
    <definedName name="_______t04" localSheetId="70" hidden="1">{#N/A,#N/A,FALSE,"т04"}</definedName>
    <definedName name="_______t04" localSheetId="72" hidden="1">{#N/A,#N/A,FALSE,"т04"}</definedName>
    <definedName name="_______t04" localSheetId="76" hidden="1">{#N/A,#N/A,FALSE,"т04"}</definedName>
    <definedName name="_______t04" localSheetId="85" hidden="1">{#N/A,#N/A,FALSE,"т04"}</definedName>
    <definedName name="_______t04" localSheetId="86" hidden="1">{#N/A,#N/A,FALSE,"т04"}</definedName>
    <definedName name="_______t04" localSheetId="89" hidden="1">{#N/A,#N/A,FALSE,"т04"}</definedName>
    <definedName name="_______t04" localSheetId="91" hidden="1">{#N/A,#N/A,FALSE,"т04"}</definedName>
    <definedName name="_______t04" localSheetId="92" hidden="1">{#N/A,#N/A,FALSE,"т04"}</definedName>
    <definedName name="_______t04" localSheetId="93" hidden="1">{#N/A,#N/A,FALSE,"т04"}</definedName>
    <definedName name="_______t04" localSheetId="94" hidden="1">{#N/A,#N/A,FALSE,"т04"}</definedName>
    <definedName name="_______t04" localSheetId="95" hidden="1">{#N/A,#N/A,FALSE,"т04"}</definedName>
    <definedName name="_______t04" localSheetId="73" hidden="1">{#N/A,#N/A,FALSE,"т04"}</definedName>
    <definedName name="_______t04" hidden="1">{#N/A,#N/A,FALSE,"т04"}</definedName>
    <definedName name="_______t06" localSheetId="1"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32"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3" hidden="1">{#N/A,#N/A,FALSE,"т04"}</definedName>
    <definedName name="_______t06" localSheetId="44" hidden="1">{#N/A,#N/A,FALSE,"т04"}</definedName>
    <definedName name="_______t06" localSheetId="45" hidden="1">{#N/A,#N/A,FALSE,"т04"}</definedName>
    <definedName name="_______t06" localSheetId="48" hidden="1">{#N/A,#N/A,FALSE,"т04"}</definedName>
    <definedName name="_______t06" localSheetId="51"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64" hidden="1">{#N/A,#N/A,FALSE,"т04"}</definedName>
    <definedName name="_______t06" localSheetId="65" hidden="1">{#N/A,#N/A,FALSE,"т04"}</definedName>
    <definedName name="_______t06" localSheetId="69" hidden="1">{#N/A,#N/A,FALSE,"т04"}</definedName>
    <definedName name="_______t06" localSheetId="70" hidden="1">{#N/A,#N/A,FALSE,"т04"}</definedName>
    <definedName name="_______t06" localSheetId="72" hidden="1">{#N/A,#N/A,FALSE,"т04"}</definedName>
    <definedName name="_______t06" localSheetId="76" hidden="1">{#N/A,#N/A,FALSE,"т04"}</definedName>
    <definedName name="_______t06" localSheetId="85" hidden="1">{#N/A,#N/A,FALSE,"т04"}</definedName>
    <definedName name="_______t06" localSheetId="86" hidden="1">{#N/A,#N/A,FALSE,"т04"}</definedName>
    <definedName name="_______t06" localSheetId="89" hidden="1">{#N/A,#N/A,FALSE,"т04"}</definedName>
    <definedName name="_______t06" localSheetId="91" hidden="1">{#N/A,#N/A,FALSE,"т04"}</definedName>
    <definedName name="_______t06" localSheetId="92" hidden="1">{#N/A,#N/A,FALSE,"т04"}</definedName>
    <definedName name="_______t06" localSheetId="93" hidden="1">{#N/A,#N/A,FALSE,"т04"}</definedName>
    <definedName name="_______t06" localSheetId="94" hidden="1">{#N/A,#N/A,FALSE,"т04"}</definedName>
    <definedName name="_______t06" localSheetId="95" hidden="1">{#N/A,#N/A,FALSE,"т04"}</definedName>
    <definedName name="_______t06" localSheetId="73" hidden="1">{#N/A,#N/A,FALSE,"т04"}</definedName>
    <definedName name="_______t06" hidden="1">{#N/A,#N/A,FALSE,"т04"}</definedName>
    <definedName name="_______tab06">#REF!</definedName>
    <definedName name="_______tab07">#REF!</definedName>
    <definedName name="_______Tab1">#REF!</definedName>
    <definedName name="_______UKR1">#REF!</definedName>
    <definedName name="_______UKR2">#REF!</definedName>
    <definedName name="_______UKR3">#REF!</definedName>
    <definedName name="______t04" localSheetId="1"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32"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3" hidden="1">{#N/A,#N/A,FALSE,"т04"}</definedName>
    <definedName name="______t04" localSheetId="44" hidden="1">{#N/A,#N/A,FALSE,"т04"}</definedName>
    <definedName name="______t04" localSheetId="45" hidden="1">{#N/A,#N/A,FALSE,"т04"}</definedName>
    <definedName name="______t04" localSheetId="48" hidden="1">{#N/A,#N/A,FALSE,"т04"}</definedName>
    <definedName name="______t04" localSheetId="51"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64" hidden="1">{#N/A,#N/A,FALSE,"т04"}</definedName>
    <definedName name="______t04" localSheetId="65" hidden="1">{#N/A,#N/A,FALSE,"т04"}</definedName>
    <definedName name="______t04" localSheetId="69" hidden="1">{#N/A,#N/A,FALSE,"т04"}</definedName>
    <definedName name="______t04" localSheetId="70" hidden="1">{#N/A,#N/A,FALSE,"т04"}</definedName>
    <definedName name="______t04" localSheetId="72" hidden="1">{#N/A,#N/A,FALSE,"т04"}</definedName>
    <definedName name="______t04" localSheetId="76" hidden="1">{#N/A,#N/A,FALSE,"т04"}</definedName>
    <definedName name="______t04" localSheetId="85" hidden="1">{#N/A,#N/A,FALSE,"т04"}</definedName>
    <definedName name="______t04" localSheetId="86" hidden="1">{#N/A,#N/A,FALSE,"т04"}</definedName>
    <definedName name="______t04" localSheetId="89" hidden="1">{#N/A,#N/A,FALSE,"т04"}</definedName>
    <definedName name="______t04" localSheetId="91" hidden="1">{#N/A,#N/A,FALSE,"т04"}</definedName>
    <definedName name="______t04" localSheetId="92" hidden="1">{#N/A,#N/A,FALSE,"т04"}</definedName>
    <definedName name="______t04" localSheetId="93" hidden="1">{#N/A,#N/A,FALSE,"т04"}</definedName>
    <definedName name="______t04" localSheetId="94" hidden="1">{#N/A,#N/A,FALSE,"т04"}</definedName>
    <definedName name="______t04" localSheetId="95" hidden="1">{#N/A,#N/A,FALSE,"т04"}</definedName>
    <definedName name="______t04" localSheetId="73" hidden="1">{#N/A,#N/A,FALSE,"т04"}</definedName>
    <definedName name="______t04" hidden="1">{#N/A,#N/A,FALSE,"т04"}</definedName>
    <definedName name="______t06" localSheetId="1"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32"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3" hidden="1">{#N/A,#N/A,FALSE,"т04"}</definedName>
    <definedName name="______t06" localSheetId="44" hidden="1">{#N/A,#N/A,FALSE,"т04"}</definedName>
    <definedName name="______t06" localSheetId="45" hidden="1">{#N/A,#N/A,FALSE,"т04"}</definedName>
    <definedName name="______t06" localSheetId="48" hidden="1">{#N/A,#N/A,FALSE,"т04"}</definedName>
    <definedName name="______t06" localSheetId="51"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64" hidden="1">{#N/A,#N/A,FALSE,"т04"}</definedName>
    <definedName name="______t06" localSheetId="65" hidden="1">{#N/A,#N/A,FALSE,"т04"}</definedName>
    <definedName name="______t06" localSheetId="69" hidden="1">{#N/A,#N/A,FALSE,"т04"}</definedName>
    <definedName name="______t06" localSheetId="70" hidden="1">{#N/A,#N/A,FALSE,"т04"}</definedName>
    <definedName name="______t06" localSheetId="72" hidden="1">{#N/A,#N/A,FALSE,"т04"}</definedName>
    <definedName name="______t06" localSheetId="76" hidden="1">{#N/A,#N/A,FALSE,"т04"}</definedName>
    <definedName name="______t06" localSheetId="85" hidden="1">{#N/A,#N/A,FALSE,"т04"}</definedName>
    <definedName name="______t06" localSheetId="86" hidden="1">{#N/A,#N/A,FALSE,"т04"}</definedName>
    <definedName name="______t06" localSheetId="89" hidden="1">{#N/A,#N/A,FALSE,"т04"}</definedName>
    <definedName name="______t06" localSheetId="91" hidden="1">{#N/A,#N/A,FALSE,"т04"}</definedName>
    <definedName name="______t06" localSheetId="92" hidden="1">{#N/A,#N/A,FALSE,"т04"}</definedName>
    <definedName name="______t06" localSheetId="93" hidden="1">{#N/A,#N/A,FALSE,"т04"}</definedName>
    <definedName name="______t06" localSheetId="94" hidden="1">{#N/A,#N/A,FALSE,"т04"}</definedName>
    <definedName name="______t06" localSheetId="95" hidden="1">{#N/A,#N/A,FALSE,"т04"}</definedName>
    <definedName name="______t06" localSheetId="73" hidden="1">{#N/A,#N/A,FALSE,"т04"}</definedName>
    <definedName name="______t06" hidden="1">{#N/A,#N/A,FALSE,"т04"}</definedName>
    <definedName name="______tab06">#REF!</definedName>
    <definedName name="______tab07">#REF!</definedName>
    <definedName name="______Tab1">#REF!</definedName>
    <definedName name="______UKR1">#REF!</definedName>
    <definedName name="______UKR2">#REF!</definedName>
    <definedName name="______UKR3">#REF!</definedName>
    <definedName name="_____t04" localSheetId="1"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32"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3" hidden="1">{#N/A,#N/A,FALSE,"т04"}</definedName>
    <definedName name="_____t04" localSheetId="44" hidden="1">{#N/A,#N/A,FALSE,"т04"}</definedName>
    <definedName name="_____t04" localSheetId="45" hidden="1">{#N/A,#N/A,FALSE,"т04"}</definedName>
    <definedName name="_____t04" localSheetId="48" hidden="1">{#N/A,#N/A,FALSE,"т04"}</definedName>
    <definedName name="_____t04" localSheetId="51"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64" hidden="1">{#N/A,#N/A,FALSE,"т04"}</definedName>
    <definedName name="_____t04" localSheetId="65" hidden="1">{#N/A,#N/A,FALSE,"т04"}</definedName>
    <definedName name="_____t04" localSheetId="69" hidden="1">{#N/A,#N/A,FALSE,"т04"}</definedName>
    <definedName name="_____t04" localSheetId="70" hidden="1">{#N/A,#N/A,FALSE,"т04"}</definedName>
    <definedName name="_____t04" localSheetId="72" hidden="1">{#N/A,#N/A,FALSE,"т04"}</definedName>
    <definedName name="_____t04" localSheetId="76" hidden="1">{#N/A,#N/A,FALSE,"т04"}</definedName>
    <definedName name="_____t04" localSheetId="85" hidden="1">{#N/A,#N/A,FALSE,"т04"}</definedName>
    <definedName name="_____t04" localSheetId="86" hidden="1">{#N/A,#N/A,FALSE,"т04"}</definedName>
    <definedName name="_____t04" localSheetId="89" hidden="1">{#N/A,#N/A,FALSE,"т04"}</definedName>
    <definedName name="_____t04" localSheetId="91" hidden="1">{#N/A,#N/A,FALSE,"т04"}</definedName>
    <definedName name="_____t04" localSheetId="92" hidden="1">{#N/A,#N/A,FALSE,"т04"}</definedName>
    <definedName name="_____t04" localSheetId="93" hidden="1">{#N/A,#N/A,FALSE,"т04"}</definedName>
    <definedName name="_____t04" localSheetId="94" hidden="1">{#N/A,#N/A,FALSE,"т04"}</definedName>
    <definedName name="_____t04" localSheetId="95" hidden="1">{#N/A,#N/A,FALSE,"т04"}</definedName>
    <definedName name="_____t04" localSheetId="73" hidden="1">{#N/A,#N/A,FALSE,"т04"}</definedName>
    <definedName name="_____t04" hidden="1">{#N/A,#N/A,FALSE,"т04"}</definedName>
    <definedName name="_____t06" localSheetId="1"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32"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3" hidden="1">{#N/A,#N/A,FALSE,"т04"}</definedName>
    <definedName name="_____t06" localSheetId="44" hidden="1">{#N/A,#N/A,FALSE,"т04"}</definedName>
    <definedName name="_____t06" localSheetId="45" hidden="1">{#N/A,#N/A,FALSE,"т04"}</definedName>
    <definedName name="_____t06" localSheetId="48" hidden="1">{#N/A,#N/A,FALSE,"т04"}</definedName>
    <definedName name="_____t06" localSheetId="51"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64" hidden="1">{#N/A,#N/A,FALSE,"т04"}</definedName>
    <definedName name="_____t06" localSheetId="65" hidden="1">{#N/A,#N/A,FALSE,"т04"}</definedName>
    <definedName name="_____t06" localSheetId="69" hidden="1">{#N/A,#N/A,FALSE,"т04"}</definedName>
    <definedName name="_____t06" localSheetId="70" hidden="1">{#N/A,#N/A,FALSE,"т04"}</definedName>
    <definedName name="_____t06" localSheetId="72" hidden="1">{#N/A,#N/A,FALSE,"т04"}</definedName>
    <definedName name="_____t06" localSheetId="76" hidden="1">{#N/A,#N/A,FALSE,"т04"}</definedName>
    <definedName name="_____t06" localSheetId="85" hidden="1">{#N/A,#N/A,FALSE,"т04"}</definedName>
    <definedName name="_____t06" localSheetId="86" hidden="1">{#N/A,#N/A,FALSE,"т04"}</definedName>
    <definedName name="_____t06" localSheetId="89" hidden="1">{#N/A,#N/A,FALSE,"т04"}</definedName>
    <definedName name="_____t06" localSheetId="91" hidden="1">{#N/A,#N/A,FALSE,"т04"}</definedName>
    <definedName name="_____t06" localSheetId="92" hidden="1">{#N/A,#N/A,FALSE,"т04"}</definedName>
    <definedName name="_____t06" localSheetId="93" hidden="1">{#N/A,#N/A,FALSE,"т04"}</definedName>
    <definedName name="_____t06" localSheetId="94" hidden="1">{#N/A,#N/A,FALSE,"т04"}</definedName>
    <definedName name="_____t06" localSheetId="95" hidden="1">{#N/A,#N/A,FALSE,"т04"}</definedName>
    <definedName name="_____t06" localSheetId="73" hidden="1">{#N/A,#N/A,FALSE,"т04"}</definedName>
    <definedName name="_____t06" hidden="1">{#N/A,#N/A,FALSE,"т04"}</definedName>
    <definedName name="_____tab06">#REF!</definedName>
    <definedName name="_____tab07">#REF!</definedName>
    <definedName name="_____Tab1">#REF!</definedName>
    <definedName name="_____UKR1">#REF!</definedName>
    <definedName name="_____UKR2">#REF!</definedName>
    <definedName name="_____UKR3">#REF!</definedName>
    <definedName name="____Mn2" localSheetId="1"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32"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64" hidden="1">{#N/A,#N/A,FALSE,"т02бд"}</definedName>
    <definedName name="____Mn2" localSheetId="65" hidden="1">{#N/A,#N/A,FALSE,"т02бд"}</definedName>
    <definedName name="____Mn2" localSheetId="69" hidden="1">{#N/A,#N/A,FALSE,"т02бд"}</definedName>
    <definedName name="____Mn2" localSheetId="70" hidden="1">{#N/A,#N/A,FALSE,"т02бд"}</definedName>
    <definedName name="____Mn2" localSheetId="72" hidden="1">{#N/A,#N/A,FALSE,"т02бд"}</definedName>
    <definedName name="____Mn2" localSheetId="76" hidden="1">{#N/A,#N/A,FALSE,"т02бд"}</definedName>
    <definedName name="____Mn2" localSheetId="85" hidden="1">{#N/A,#N/A,FALSE,"т02бд"}</definedName>
    <definedName name="____Mn2" localSheetId="86" hidden="1">{#N/A,#N/A,FALSE,"т02бд"}</definedName>
    <definedName name="____Mn2" localSheetId="89" hidden="1">{#N/A,#N/A,FALSE,"т02бд"}</definedName>
    <definedName name="____Mn2" localSheetId="91" hidden="1">{#N/A,#N/A,FALSE,"т02бд"}</definedName>
    <definedName name="____Mn2" localSheetId="92" hidden="1">{#N/A,#N/A,FALSE,"т02бд"}</definedName>
    <definedName name="____Mn2" localSheetId="93" hidden="1">{#N/A,#N/A,FALSE,"т02бд"}</definedName>
    <definedName name="____Mn2" localSheetId="94" hidden="1">{#N/A,#N/A,FALSE,"т02бд"}</definedName>
    <definedName name="____Mn2" localSheetId="73" hidden="1">{#N/A,#N/A,FALSE,"т02бд"}</definedName>
    <definedName name="____Mn2" hidden="1">{#N/A,#N/A,FALSE,"т02бд"}</definedName>
    <definedName name="____t04" localSheetId="1"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32"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64" hidden="1">{#N/A,#N/A,FALSE,"т04"}</definedName>
    <definedName name="____t04" localSheetId="65" hidden="1">{#N/A,#N/A,FALSE,"т04"}</definedName>
    <definedName name="____t04" localSheetId="69" hidden="1">{#N/A,#N/A,FALSE,"т04"}</definedName>
    <definedName name="____t04" localSheetId="70" hidden="1">{#N/A,#N/A,FALSE,"т04"}</definedName>
    <definedName name="____t04" localSheetId="72" hidden="1">{#N/A,#N/A,FALSE,"т04"}</definedName>
    <definedName name="____t04" localSheetId="76" hidden="1">{#N/A,#N/A,FALSE,"т04"}</definedName>
    <definedName name="____t04" localSheetId="85" hidden="1">{#N/A,#N/A,FALSE,"т04"}</definedName>
    <definedName name="____t04" localSheetId="86" hidden="1">{#N/A,#N/A,FALSE,"т04"}</definedName>
    <definedName name="____t04" localSheetId="89" hidden="1">{#N/A,#N/A,FALSE,"т04"}</definedName>
    <definedName name="____t04" localSheetId="91" hidden="1">{#N/A,#N/A,FALSE,"т04"}</definedName>
    <definedName name="____t04" localSheetId="92" hidden="1">{#N/A,#N/A,FALSE,"т04"}</definedName>
    <definedName name="____t04" localSheetId="93" hidden="1">{#N/A,#N/A,FALSE,"т04"}</definedName>
    <definedName name="____t04" localSheetId="94" hidden="1">{#N/A,#N/A,FALSE,"т04"}</definedName>
    <definedName name="____t04" localSheetId="95" hidden="1">{#N/A,#N/A,FALSE,"т04"}</definedName>
    <definedName name="____t04" localSheetId="73" hidden="1">{#N/A,#N/A,FALSE,"т04"}</definedName>
    <definedName name="____t04" hidden="1">{#N/A,#N/A,FALSE,"т04"}</definedName>
    <definedName name="____t06" localSheetId="1"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32"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64" hidden="1">{#N/A,#N/A,FALSE,"т04"}</definedName>
    <definedName name="____t06" localSheetId="65" hidden="1">{#N/A,#N/A,FALSE,"т04"}</definedName>
    <definedName name="____t06" localSheetId="69" hidden="1">{#N/A,#N/A,FALSE,"т04"}</definedName>
    <definedName name="____t06" localSheetId="70" hidden="1">{#N/A,#N/A,FALSE,"т04"}</definedName>
    <definedName name="____t06" localSheetId="72" hidden="1">{#N/A,#N/A,FALSE,"т04"}</definedName>
    <definedName name="____t06" localSheetId="76" hidden="1">{#N/A,#N/A,FALSE,"т04"}</definedName>
    <definedName name="____t06" localSheetId="85" hidden="1">{#N/A,#N/A,FALSE,"т04"}</definedName>
    <definedName name="____t06" localSheetId="86" hidden="1">{#N/A,#N/A,FALSE,"т04"}</definedName>
    <definedName name="____t06" localSheetId="89" hidden="1">{#N/A,#N/A,FALSE,"т04"}</definedName>
    <definedName name="____t06" localSheetId="91" hidden="1">{#N/A,#N/A,FALSE,"т04"}</definedName>
    <definedName name="____t06" localSheetId="92" hidden="1">{#N/A,#N/A,FALSE,"т04"}</definedName>
    <definedName name="____t06" localSheetId="93" hidden="1">{#N/A,#N/A,FALSE,"т04"}</definedName>
    <definedName name="____t06" localSheetId="94" hidden="1">{#N/A,#N/A,FALSE,"т04"}</definedName>
    <definedName name="____t06" localSheetId="95" hidden="1">{#N/A,#N/A,FALSE,"т04"}</definedName>
    <definedName name="____t06" localSheetId="73" hidden="1">{#N/A,#N/A,FALSE,"т04"}</definedName>
    <definedName name="____t06" hidden="1">{#N/A,#N/A,FALSE,"т04"}</definedName>
    <definedName name="____tab06">#REF!</definedName>
    <definedName name="____tab07">#REF!</definedName>
    <definedName name="____Tab1">#REF!</definedName>
    <definedName name="____UKR1">#REF!</definedName>
    <definedName name="____UKR2">#REF!</definedName>
    <definedName name="____UKR3">#REF!</definedName>
    <definedName name="___Mn2" localSheetId="1" hidden="1">{#N/A,#N/A,FALSE,"т02бд"}</definedName>
    <definedName name="___Mn2" localSheetId="2"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32"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64" hidden="1">{#N/A,#N/A,FALSE,"т02бд"}</definedName>
    <definedName name="___Mn2" localSheetId="65" hidden="1">{#N/A,#N/A,FALSE,"т02бд"}</definedName>
    <definedName name="___Mn2" localSheetId="69" hidden="1">{#N/A,#N/A,FALSE,"т02бд"}</definedName>
    <definedName name="___Mn2" localSheetId="70" hidden="1">{#N/A,#N/A,FALSE,"т02бд"}</definedName>
    <definedName name="___Mn2" localSheetId="72" hidden="1">{#N/A,#N/A,FALSE,"т02бд"}</definedName>
    <definedName name="___Mn2" localSheetId="76" hidden="1">{#N/A,#N/A,FALSE,"т02бд"}</definedName>
    <definedName name="___Mn2" localSheetId="85" hidden="1">{#N/A,#N/A,FALSE,"т02бд"}</definedName>
    <definedName name="___Mn2" localSheetId="86" hidden="1">{#N/A,#N/A,FALSE,"т02бд"}</definedName>
    <definedName name="___Mn2" localSheetId="89" hidden="1">{#N/A,#N/A,FALSE,"т02бд"}</definedName>
    <definedName name="___Mn2" localSheetId="91" hidden="1">{#N/A,#N/A,FALSE,"т02бд"}</definedName>
    <definedName name="___Mn2" localSheetId="92" hidden="1">{#N/A,#N/A,FALSE,"т02бд"}</definedName>
    <definedName name="___Mn2" localSheetId="93" hidden="1">{#N/A,#N/A,FALSE,"т02бд"}</definedName>
    <definedName name="___Mn2" localSheetId="94" hidden="1">{#N/A,#N/A,FALSE,"т02бд"}</definedName>
    <definedName name="___Mn2" localSheetId="73" hidden="1">{#N/A,#N/A,FALSE,"т02бд"}</definedName>
    <definedName name="___Mn2" hidden="1">{#N/A,#N/A,FALSE,"т02бд"}</definedName>
    <definedName name="___t04" localSheetId="1" hidden="1">{#N/A,#N/A,FALSE,"т04"}</definedName>
    <definedName name="___t04" localSheetId="28" hidden="1">{#N/A,#N/A,FALSE,"т04"}</definedName>
    <definedName name="___t04" localSheetId="29" hidden="1">{#N/A,#N/A,FALSE,"т04"}</definedName>
    <definedName name="___t04" localSheetId="30" hidden="1">{#N/A,#N/A,FALSE,"т04"}</definedName>
    <definedName name="___t04" localSheetId="31" hidden="1">{#N/A,#N/A,FALSE,"т04"}</definedName>
    <definedName name="___t04" localSheetId="32" hidden="1">{#N/A,#N/A,FALSE,"т04"}</definedName>
    <definedName name="___t04" localSheetId="33" hidden="1">{#N/A,#N/A,FALSE,"т04"}</definedName>
    <definedName name="___t04" localSheetId="34" hidden="1">{#N/A,#N/A,FALSE,"т04"}</definedName>
    <definedName name="___t04" localSheetId="35" hidden="1">{#N/A,#N/A,FALSE,"т04"}</definedName>
    <definedName name="___t04" localSheetId="40" hidden="1">{#N/A,#N/A,FALSE,"т04"}</definedName>
    <definedName name="___t04" localSheetId="41" hidden="1">{#N/A,#N/A,FALSE,"т04"}</definedName>
    <definedName name="___t04" localSheetId="42" hidden="1">{#N/A,#N/A,FALSE,"т04"}</definedName>
    <definedName name="___t04" localSheetId="43" hidden="1">{#N/A,#N/A,FALSE,"т04"}</definedName>
    <definedName name="___t04" localSheetId="44" hidden="1">{#N/A,#N/A,FALSE,"т04"}</definedName>
    <definedName name="___t04" localSheetId="45" hidden="1">{#N/A,#N/A,FALSE,"т04"}</definedName>
    <definedName name="___t04" localSheetId="46"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64" hidden="1">{#N/A,#N/A,FALSE,"т04"}</definedName>
    <definedName name="___t04" localSheetId="65" hidden="1">{#N/A,#N/A,FALSE,"т04"}</definedName>
    <definedName name="___t04" localSheetId="69" hidden="1">{#N/A,#N/A,FALSE,"т04"}</definedName>
    <definedName name="___t04" localSheetId="70" hidden="1">{#N/A,#N/A,FALSE,"т04"}</definedName>
    <definedName name="___t04" localSheetId="72" hidden="1">{#N/A,#N/A,FALSE,"т04"}</definedName>
    <definedName name="___t04" localSheetId="76" hidden="1">{#N/A,#N/A,FALSE,"т04"}</definedName>
    <definedName name="___t04" localSheetId="85" hidden="1">{#N/A,#N/A,FALSE,"т04"}</definedName>
    <definedName name="___t04" localSheetId="86" hidden="1">{#N/A,#N/A,FALSE,"т04"}</definedName>
    <definedName name="___t04" localSheetId="89" hidden="1">{#N/A,#N/A,FALSE,"т04"}</definedName>
    <definedName name="___t04" localSheetId="91" hidden="1">{#N/A,#N/A,FALSE,"т04"}</definedName>
    <definedName name="___t04" localSheetId="92" hidden="1">{#N/A,#N/A,FALSE,"т04"}</definedName>
    <definedName name="___t04" localSheetId="93" hidden="1">{#N/A,#N/A,FALSE,"т04"}</definedName>
    <definedName name="___t04" localSheetId="94" hidden="1">{#N/A,#N/A,FALSE,"т04"}</definedName>
    <definedName name="___t04" localSheetId="95" hidden="1">{#N/A,#N/A,FALSE,"т04"}</definedName>
    <definedName name="___t04" localSheetId="73" hidden="1">{#N/A,#N/A,FALSE,"т04"}</definedName>
    <definedName name="___t04" localSheetId="74" hidden="1">{#N/A,#N/A,FALSE,"т04"}</definedName>
    <definedName name="___t04" hidden="1">{#N/A,#N/A,FALSE,"т04"}</definedName>
    <definedName name="___t06" localSheetId="1" hidden="1">{#N/A,#N/A,FALSE,"т04"}</definedName>
    <definedName name="___t06" localSheetId="28" hidden="1">{#N/A,#N/A,FALSE,"т04"}</definedName>
    <definedName name="___t06" localSheetId="29" hidden="1">{#N/A,#N/A,FALSE,"т04"}</definedName>
    <definedName name="___t06" localSheetId="30" hidden="1">{#N/A,#N/A,FALSE,"т04"}</definedName>
    <definedName name="___t06" localSheetId="31" hidden="1">{#N/A,#N/A,FALSE,"т04"}</definedName>
    <definedName name="___t06" localSheetId="32" hidden="1">{#N/A,#N/A,FALSE,"т04"}</definedName>
    <definedName name="___t06" localSheetId="33" hidden="1">{#N/A,#N/A,FALSE,"т04"}</definedName>
    <definedName name="___t06" localSheetId="34" hidden="1">{#N/A,#N/A,FALSE,"т04"}</definedName>
    <definedName name="___t06" localSheetId="35" hidden="1">{#N/A,#N/A,FALSE,"т04"}</definedName>
    <definedName name="___t06" localSheetId="40" hidden="1">{#N/A,#N/A,FALSE,"т04"}</definedName>
    <definedName name="___t06" localSheetId="41" hidden="1">{#N/A,#N/A,FALSE,"т04"}</definedName>
    <definedName name="___t06" localSheetId="42" hidden="1">{#N/A,#N/A,FALSE,"т04"}</definedName>
    <definedName name="___t06" localSheetId="43" hidden="1">{#N/A,#N/A,FALSE,"т04"}</definedName>
    <definedName name="___t06" localSheetId="44" hidden="1">{#N/A,#N/A,FALSE,"т04"}</definedName>
    <definedName name="___t06" localSheetId="45" hidden="1">{#N/A,#N/A,FALSE,"т04"}</definedName>
    <definedName name="___t06" localSheetId="46"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64" hidden="1">{#N/A,#N/A,FALSE,"т04"}</definedName>
    <definedName name="___t06" localSheetId="65" hidden="1">{#N/A,#N/A,FALSE,"т04"}</definedName>
    <definedName name="___t06" localSheetId="69" hidden="1">{#N/A,#N/A,FALSE,"т04"}</definedName>
    <definedName name="___t06" localSheetId="70" hidden="1">{#N/A,#N/A,FALSE,"т04"}</definedName>
    <definedName name="___t06" localSheetId="72" hidden="1">{#N/A,#N/A,FALSE,"т04"}</definedName>
    <definedName name="___t06" localSheetId="76" hidden="1">{#N/A,#N/A,FALSE,"т04"}</definedName>
    <definedName name="___t06" localSheetId="85" hidden="1">{#N/A,#N/A,FALSE,"т04"}</definedName>
    <definedName name="___t06" localSheetId="86" hidden="1">{#N/A,#N/A,FALSE,"т04"}</definedName>
    <definedName name="___t06" localSheetId="89" hidden="1">{#N/A,#N/A,FALSE,"т04"}</definedName>
    <definedName name="___t06" localSheetId="91" hidden="1">{#N/A,#N/A,FALSE,"т04"}</definedName>
    <definedName name="___t06" localSheetId="92" hidden="1">{#N/A,#N/A,FALSE,"т04"}</definedName>
    <definedName name="___t06" localSheetId="93" hidden="1">{#N/A,#N/A,FALSE,"т04"}</definedName>
    <definedName name="___t06" localSheetId="94" hidden="1">{#N/A,#N/A,FALSE,"т04"}</definedName>
    <definedName name="___t06" localSheetId="95" hidden="1">{#N/A,#N/A,FALSE,"т04"}</definedName>
    <definedName name="___t06" localSheetId="73" hidden="1">{#N/A,#N/A,FALSE,"т04"}</definedName>
    <definedName name="___t06" localSheetId="74" hidden="1">{#N/A,#N/A,FALSE,"т04"}</definedName>
    <definedName name="___t06" hidden="1">{#N/A,#N/A,FALSE,"т04"}</definedName>
    <definedName name="___tab06">#REF!</definedName>
    <definedName name="___tab07">#REF!</definedName>
    <definedName name="___Tab1">#REF!</definedName>
    <definedName name="___to5" localSheetId="1" hidden="1">{#VALUE!,#N/A,FALSE,0}</definedName>
    <definedName name="___to5" localSheetId="2" hidden="1">{#VALUE!,#N/A,FALSE,0}</definedName>
    <definedName name="___to5" localSheetId="28" hidden="1">{#VALUE!,#N/A,FALSE,0}</definedName>
    <definedName name="___to5" localSheetId="29" hidden="1">{#VALUE!,#N/A,FALSE,0}</definedName>
    <definedName name="___to5" localSheetId="30" hidden="1">{#VALUE!,#N/A,FALSE,0}</definedName>
    <definedName name="___to5" localSheetId="31" hidden="1">{#VALUE!,#N/A,FALSE,0}</definedName>
    <definedName name="___to5" localSheetId="32" hidden="1">{#VALUE!,#N/A,FALSE,0}</definedName>
    <definedName name="___to5" localSheetId="33" hidden="1">{#VALUE!,#N/A,FALSE,0}</definedName>
    <definedName name="___to5" localSheetId="34" hidden="1">{#VALUE!,#N/A,FALSE,0}</definedName>
    <definedName name="___to5" localSheetId="35"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64" hidden="1">{#VALUE!,#N/A,FALSE,0}</definedName>
    <definedName name="___to5" localSheetId="65" hidden="1">{#VALUE!,#N/A,FALSE,0}</definedName>
    <definedName name="___to5" localSheetId="69" hidden="1">{#VALUE!,#N/A,FALSE,0}</definedName>
    <definedName name="___to5" localSheetId="70" hidden="1">{#VALUE!,#N/A,FALSE,0}</definedName>
    <definedName name="___to5" localSheetId="72" hidden="1">{#VALUE!,#N/A,FALSE,0}</definedName>
    <definedName name="___to5" localSheetId="76" hidden="1">{#VALUE!,#N/A,FALSE,0}</definedName>
    <definedName name="___to5" localSheetId="85" hidden="1">{#VALUE!,#N/A,FALSE,0}</definedName>
    <definedName name="___to5" localSheetId="86" hidden="1">{#VALUE!,#N/A,FALSE,0}</definedName>
    <definedName name="___to5" localSheetId="89" hidden="1">{#VALUE!,#N/A,FALSE,0}</definedName>
    <definedName name="___to5" localSheetId="91" hidden="1">{#VALUE!,#N/A,FALSE,0}</definedName>
    <definedName name="___to5" localSheetId="92" hidden="1">{#VALUE!,#N/A,FALSE,0}</definedName>
    <definedName name="___to5" localSheetId="93" hidden="1">{#VALUE!,#N/A,FALSE,0}</definedName>
    <definedName name="___to5" localSheetId="94" hidden="1">{#VALUE!,#N/A,FALSE,0}</definedName>
    <definedName name="___to5" localSheetId="73" hidden="1">{#VALUE!,#N/A,FALSE,0}</definedName>
    <definedName name="___to5" hidden="1">{#VALUE!,#N/A,FALSE,0}</definedName>
    <definedName name="___to9" localSheetId="1" hidden="1">{#VALUE!,#N/A,FALSE,0}</definedName>
    <definedName name="___to9" localSheetId="2" hidden="1">{#VALUE!,#N/A,FALSE,0}</definedName>
    <definedName name="___to9" localSheetId="28" hidden="1">{#VALUE!,#N/A,FALSE,0}</definedName>
    <definedName name="___to9" localSheetId="29" hidden="1">{#VALUE!,#N/A,FALSE,0}</definedName>
    <definedName name="___to9" localSheetId="30" hidden="1">{#VALUE!,#N/A,FALSE,0}</definedName>
    <definedName name="___to9" localSheetId="31" hidden="1">{#VALUE!,#N/A,FALSE,0}</definedName>
    <definedName name="___to9" localSheetId="32" hidden="1">{#VALUE!,#N/A,FALSE,0}</definedName>
    <definedName name="___to9" localSheetId="33" hidden="1">{#VALUE!,#N/A,FALSE,0}</definedName>
    <definedName name="___to9" localSheetId="34" hidden="1">{#VALUE!,#N/A,FALSE,0}</definedName>
    <definedName name="___to9" localSheetId="35"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64" hidden="1">{#VALUE!,#N/A,FALSE,0}</definedName>
    <definedName name="___to9" localSheetId="65" hidden="1">{#VALUE!,#N/A,FALSE,0}</definedName>
    <definedName name="___to9" localSheetId="69" hidden="1">{#VALUE!,#N/A,FALSE,0}</definedName>
    <definedName name="___to9" localSheetId="70" hidden="1">{#VALUE!,#N/A,FALSE,0}</definedName>
    <definedName name="___to9" localSheetId="72" hidden="1">{#VALUE!,#N/A,FALSE,0}</definedName>
    <definedName name="___to9" localSheetId="76" hidden="1">{#VALUE!,#N/A,FALSE,0}</definedName>
    <definedName name="___to9" localSheetId="85" hidden="1">{#VALUE!,#N/A,FALSE,0}</definedName>
    <definedName name="___to9" localSheetId="86" hidden="1">{#VALUE!,#N/A,FALSE,0}</definedName>
    <definedName name="___to9" localSheetId="89" hidden="1">{#VALUE!,#N/A,FALSE,0}</definedName>
    <definedName name="___to9" localSheetId="91" hidden="1">{#VALUE!,#N/A,FALSE,0}</definedName>
    <definedName name="___to9" localSheetId="92" hidden="1">{#VALUE!,#N/A,FALSE,0}</definedName>
    <definedName name="___to9" localSheetId="93" hidden="1">{#VALUE!,#N/A,FALSE,0}</definedName>
    <definedName name="___to9" localSheetId="94" hidden="1">{#VALUE!,#N/A,FALSE,0}</definedName>
    <definedName name="___to9" localSheetId="73" hidden="1">{#VALUE!,#N/A,FALSE,0}</definedName>
    <definedName name="___to9" hidden="1">{#VALUE!,#N/A,FALSE,0}</definedName>
    <definedName name="___UKR1">#REF!</definedName>
    <definedName name="___UKR2">#REF!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2" hidden="1">[1]GDP!#REF!</definedName>
    <definedName name="__123Graph_XGRAPH3" localSheetId="33" hidden="1">[1]GDP!#REF!</definedName>
    <definedName name="__123Graph_XGRAPH3" localSheetId="34" hidden="1">[1]GDP!#REF!</definedName>
    <definedName name="__123Graph_XGRAPH3" localSheetId="35" hidden="1">[1]GDP!#REF!</definedName>
    <definedName name="__123Graph_XGRAPH3" localSheetId="40" hidden="1">[1]GDP!#REF!</definedName>
    <definedName name="__123Graph_XGRAPH3" localSheetId="47" hidden="1">[1]GDP!#REF!</definedName>
    <definedName name="__123Graph_XGRAPH3" localSheetId="51" hidden="1">[1]GDP!#REF!</definedName>
    <definedName name="__123Graph_XGRAPH3" localSheetId="52" hidden="1">[1]GDP!#REF!</definedName>
    <definedName name="__123Graph_XGRAPH3" localSheetId="53" hidden="1">[1]GDP!#REF!</definedName>
    <definedName name="__123Graph_XGRAPH3" localSheetId="54" hidden="1">[1]GDP!#REF!</definedName>
    <definedName name="__123Graph_XGRAPH3" localSheetId="55" hidden="1">[1]GDP!#REF!</definedName>
    <definedName name="__123Graph_XGRAPH3" localSheetId="59" hidden="1">[1]GDP!#REF!</definedName>
    <definedName name="__123Graph_XGRAPH3" localSheetId="64" hidden="1">[1]GDP!#REF!</definedName>
    <definedName name="__123Graph_XGRAPH3" localSheetId="65" hidden="1">[1]GDP!#REF!</definedName>
    <definedName name="__123Graph_XGRAPH3" localSheetId="67" hidden="1">[1]GDP!#REF!</definedName>
    <definedName name="__123Graph_XGRAPH3" localSheetId="70" hidden="1">[1]GDP!#REF!</definedName>
    <definedName name="__123Graph_XGRAPH3" localSheetId="72"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5" hidden="1">[1]GDP!#REF!</definedName>
    <definedName name="__123Graph_XGRAPH3" localSheetId="96" hidden="1">[1]GDP!#REF!</definedName>
    <definedName name="__123Graph_XGRAPH3" localSheetId="12" hidden="1">[1]GDP!#REF!</definedName>
    <definedName name="__123Graph_XGRAPH3" localSheetId="13" hidden="1">[1]GDP!#REF!</definedName>
    <definedName name="__123Graph_XGRAPH3" localSheetId="14" hidden="1">[1]GDP!#REF!</definedName>
    <definedName name="__123Graph_XGRAPH3" localSheetId="15" hidden="1">[1]GDP!#REF!</definedName>
    <definedName name="__123Graph_XGRAPH3" localSheetId="16" hidden="1">[1]GDP!#REF!</definedName>
    <definedName name="__123Graph_XGRAPH3" localSheetId="17" hidden="1">[1]GDP!#REF!</definedName>
    <definedName name="__123Graph_XGRAPH3" localSheetId="73" hidden="1">[1]GDP!#REF!</definedName>
    <definedName name="__123Graph_XGRAPH3" hidden="1">[1]GDP!#REF!</definedName>
    <definedName name="__Mn2" localSheetId="1" hidden="1">{#N/A,#N/A,FALSE,"т02бд"}</definedName>
    <definedName name="__Mn2" localSheetId="2"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32"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64" hidden="1">{#N/A,#N/A,FALSE,"т02бд"}</definedName>
    <definedName name="__Mn2" localSheetId="65" hidden="1">{#N/A,#N/A,FALSE,"т02бд"}</definedName>
    <definedName name="__Mn2" localSheetId="69" hidden="1">{#N/A,#N/A,FALSE,"т02бд"}</definedName>
    <definedName name="__Mn2" localSheetId="70" hidden="1">{#N/A,#N/A,FALSE,"т02бд"}</definedName>
    <definedName name="__Mn2" localSheetId="72" hidden="1">{#N/A,#N/A,FALSE,"т02бд"}</definedName>
    <definedName name="__Mn2" localSheetId="76" hidden="1">{#N/A,#N/A,FALSE,"т02бд"}</definedName>
    <definedName name="__Mn2" localSheetId="85" hidden="1">{#N/A,#N/A,FALSE,"т02бд"}</definedName>
    <definedName name="__Mn2" localSheetId="86" hidden="1">{#N/A,#N/A,FALSE,"т02бд"}</definedName>
    <definedName name="__Mn2" localSheetId="89" hidden="1">{#N/A,#N/A,FALSE,"т02бд"}</definedName>
    <definedName name="__Mn2" localSheetId="91" hidden="1">{#N/A,#N/A,FALSE,"т02бд"}</definedName>
    <definedName name="__Mn2" localSheetId="92" hidden="1">{#N/A,#N/A,FALSE,"т02бд"}</definedName>
    <definedName name="__Mn2" localSheetId="93" hidden="1">{#N/A,#N/A,FALSE,"т02бд"}</definedName>
    <definedName name="__Mn2" localSheetId="94" hidden="1">{#N/A,#N/A,FALSE,"т02бд"}</definedName>
    <definedName name="__Mn2" localSheetId="73" hidden="1">{#N/A,#N/A,FALSE,"т02бд"}</definedName>
    <definedName name="__Mn2" hidden="1">{#N/A,#N/A,FALSE,"т02бд"}</definedName>
    <definedName name="__t04" localSheetId="1" hidden="1">{#N/A,#N/A,FALSE,"т04"}</definedName>
    <definedName name="__t04" localSheetId="2" hidden="1">{#N/A,#N/A,FALSE,"т04"}</definedName>
    <definedName name="__t04" localSheetId="28" hidden="1">{#N/A,#N/A,FALSE,"т04"}</definedName>
    <definedName name="__t04" localSheetId="29" hidden="1">{#N/A,#N/A,FALSE,"т04"}</definedName>
    <definedName name="__t04" localSheetId="30" hidden="1">{#N/A,#N/A,FALSE,"т04"}</definedName>
    <definedName name="__t04" localSheetId="31" hidden="1">{#N/A,#N/A,FALSE,"т04"}</definedName>
    <definedName name="__t04" localSheetId="32" hidden="1">{#N/A,#N/A,FALSE,"т04"}</definedName>
    <definedName name="__t04" localSheetId="33" hidden="1">{#N/A,#N/A,FALSE,"т04"}</definedName>
    <definedName name="__t04" localSheetId="34" hidden="1">{#N/A,#N/A,FALSE,"т04"}</definedName>
    <definedName name="__t04" localSheetId="35"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64" hidden="1">{#N/A,#N/A,FALSE,"т04"}</definedName>
    <definedName name="__t04" localSheetId="65" hidden="1">{#N/A,#N/A,FALSE,"т04"}</definedName>
    <definedName name="__t04" localSheetId="69" hidden="1">{#N/A,#N/A,FALSE,"т04"}</definedName>
    <definedName name="__t04" localSheetId="70" hidden="1">{#N/A,#N/A,FALSE,"т04"}</definedName>
    <definedName name="__t04" localSheetId="72" hidden="1">{#N/A,#N/A,FALSE,"т04"}</definedName>
    <definedName name="__t04" localSheetId="76" hidden="1">{#N/A,#N/A,FALSE,"т04"}</definedName>
    <definedName name="__t04" localSheetId="85" hidden="1">{#N/A,#N/A,FALSE,"т04"}</definedName>
    <definedName name="__t04" localSheetId="86" hidden="1">{#N/A,#N/A,FALSE,"т04"}</definedName>
    <definedName name="__t04" localSheetId="89" hidden="1">{#N/A,#N/A,FALSE,"т04"}</definedName>
    <definedName name="__t04" localSheetId="91" hidden="1">{#N/A,#N/A,FALSE,"т04"}</definedName>
    <definedName name="__t04" localSheetId="92" hidden="1">{#N/A,#N/A,FALSE,"т04"}</definedName>
    <definedName name="__t04" localSheetId="93" hidden="1">{#N/A,#N/A,FALSE,"т04"}</definedName>
    <definedName name="__t04" localSheetId="94" hidden="1">{#N/A,#N/A,FALSE,"т04"}</definedName>
    <definedName name="__t04" localSheetId="95" hidden="1">{#N/A,#N/A,FALSE,"т04"}</definedName>
    <definedName name="__t04" localSheetId="73" hidden="1">{#N/A,#N/A,FALSE,"т04"}</definedName>
    <definedName name="__t04" localSheetId="74" hidden="1">{#N/A,#N/A,FALSE,"т04"}</definedName>
    <definedName name="__t04" hidden="1">{#N/A,#N/A,FALSE,"т04"}</definedName>
    <definedName name="__t06" localSheetId="1" hidden="1">{#N/A,#N/A,FALSE,"т04"}</definedName>
    <definedName name="__t06" localSheetId="2" hidden="1">{#N/A,#N/A,FALSE,"т04"}</definedName>
    <definedName name="__t06" localSheetId="28" hidden="1">{#N/A,#N/A,FALSE,"т04"}</definedName>
    <definedName name="__t06" localSheetId="29" hidden="1">{#N/A,#N/A,FALSE,"т04"}</definedName>
    <definedName name="__t06" localSheetId="30" hidden="1">{#N/A,#N/A,FALSE,"т04"}</definedName>
    <definedName name="__t06" localSheetId="31" hidden="1">{#N/A,#N/A,FALSE,"т04"}</definedName>
    <definedName name="__t06" localSheetId="32" hidden="1">{#N/A,#N/A,FALSE,"т04"}</definedName>
    <definedName name="__t06" localSheetId="33" hidden="1">{#N/A,#N/A,FALSE,"т04"}</definedName>
    <definedName name="__t06" localSheetId="34" hidden="1">{#N/A,#N/A,FALSE,"т04"}</definedName>
    <definedName name="__t06" localSheetId="35"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64" hidden="1">{#N/A,#N/A,FALSE,"т04"}</definedName>
    <definedName name="__t06" localSheetId="65" hidden="1">{#N/A,#N/A,FALSE,"т04"}</definedName>
    <definedName name="__t06" localSheetId="69" hidden="1">{#N/A,#N/A,FALSE,"т04"}</definedName>
    <definedName name="__t06" localSheetId="70" hidden="1">{#N/A,#N/A,FALSE,"т04"}</definedName>
    <definedName name="__t06" localSheetId="72" hidden="1">{#N/A,#N/A,FALSE,"т04"}</definedName>
    <definedName name="__t06" localSheetId="76" hidden="1">{#N/A,#N/A,FALSE,"т04"}</definedName>
    <definedName name="__t06" localSheetId="85" hidden="1">{#N/A,#N/A,FALSE,"т04"}</definedName>
    <definedName name="__t06" localSheetId="86" hidden="1">{#N/A,#N/A,FALSE,"т04"}</definedName>
    <definedName name="__t06" localSheetId="89" hidden="1">{#N/A,#N/A,FALSE,"т04"}</definedName>
    <definedName name="__t06" localSheetId="91" hidden="1">{#N/A,#N/A,FALSE,"т04"}</definedName>
    <definedName name="__t06" localSheetId="92" hidden="1">{#N/A,#N/A,FALSE,"т04"}</definedName>
    <definedName name="__t06" localSheetId="93" hidden="1">{#N/A,#N/A,FALSE,"т04"}</definedName>
    <definedName name="__t06" localSheetId="94" hidden="1">{#N/A,#N/A,FALSE,"т04"}</definedName>
    <definedName name="__t06" localSheetId="95" hidden="1">{#N/A,#N/A,FALSE,"т04"}</definedName>
    <definedName name="__t06" localSheetId="73" hidden="1">{#N/A,#N/A,FALSE,"т04"}</definedName>
    <definedName name="__t06" localSheetId="74" hidden="1">{#N/A,#N/A,FALSE,"т04"}</definedName>
    <definedName name="__t06" hidden="1">{#N/A,#N/A,FALSE,"т04"}</definedName>
    <definedName name="__tab06">#REF!</definedName>
    <definedName name="__tab07">#REF!</definedName>
    <definedName name="__Tab1">#REF!</definedName>
    <definedName name="__to5" localSheetId="1" hidden="1">{#VALUE!,#N/A,FALSE,0}</definedName>
    <definedName name="__to5" localSheetId="2" hidden="1">{#VALUE!,#N/A,FALSE,0}</definedName>
    <definedName name="__to5" localSheetId="28" hidden="1">{#VALUE!,#N/A,FALSE,0}</definedName>
    <definedName name="__to5" localSheetId="29" hidden="1">{#VALUE!,#N/A,FALSE,0}</definedName>
    <definedName name="__to5" localSheetId="30" hidden="1">{#VALUE!,#N/A,FALSE,0}</definedName>
    <definedName name="__to5" localSheetId="31" hidden="1">{#VALUE!,#N/A,FALSE,0}</definedName>
    <definedName name="__to5" localSheetId="32" hidden="1">{#VALUE!,#N/A,FALSE,0}</definedName>
    <definedName name="__to5" localSheetId="33" hidden="1">{#VALUE!,#N/A,FALSE,0}</definedName>
    <definedName name="__to5" localSheetId="34" hidden="1">{#VALUE!,#N/A,FALSE,0}</definedName>
    <definedName name="__to5" localSheetId="35"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64" hidden="1">{#VALUE!,#N/A,FALSE,0}</definedName>
    <definedName name="__to5" localSheetId="65" hidden="1">{#VALUE!,#N/A,FALSE,0}</definedName>
    <definedName name="__to5" localSheetId="69" hidden="1">{#VALUE!,#N/A,FALSE,0}</definedName>
    <definedName name="__to5" localSheetId="70" hidden="1">{#VALUE!,#N/A,FALSE,0}</definedName>
    <definedName name="__to5" localSheetId="72" hidden="1">{#VALUE!,#N/A,FALSE,0}</definedName>
    <definedName name="__to5" localSheetId="76" hidden="1">{#VALUE!,#N/A,FALSE,0}</definedName>
    <definedName name="__to5" localSheetId="85" hidden="1">{#VALUE!,#N/A,FALSE,0}</definedName>
    <definedName name="__to5" localSheetId="86" hidden="1">{#VALUE!,#N/A,FALSE,0}</definedName>
    <definedName name="__to5" localSheetId="89" hidden="1">{#VALUE!,#N/A,FALSE,0}</definedName>
    <definedName name="__to5" localSheetId="91" hidden="1">{#VALUE!,#N/A,FALSE,0}</definedName>
    <definedName name="__to5" localSheetId="92" hidden="1">{#VALUE!,#N/A,FALSE,0}</definedName>
    <definedName name="__to5" localSheetId="93" hidden="1">{#VALUE!,#N/A,FALSE,0}</definedName>
    <definedName name="__to5" localSheetId="94" hidden="1">{#VALUE!,#N/A,FALSE,0}</definedName>
    <definedName name="__to5" localSheetId="73" hidden="1">{#VALUE!,#N/A,FALSE,0}</definedName>
    <definedName name="__to5" hidden="1">{#VALUE!,#N/A,FALSE,0}</definedName>
    <definedName name="__to9" localSheetId="1" hidden="1">{#VALUE!,#N/A,FALSE,0}</definedName>
    <definedName name="__to9" localSheetId="2" hidden="1">{#VALUE!,#N/A,FALSE,0}</definedName>
    <definedName name="__to9" localSheetId="28" hidden="1">{#VALUE!,#N/A,FALSE,0}</definedName>
    <definedName name="__to9" localSheetId="29" hidden="1">{#VALUE!,#N/A,FALSE,0}</definedName>
    <definedName name="__to9" localSheetId="30" hidden="1">{#VALUE!,#N/A,FALSE,0}</definedName>
    <definedName name="__to9" localSheetId="31" hidden="1">{#VALUE!,#N/A,FALSE,0}</definedName>
    <definedName name="__to9" localSheetId="32" hidden="1">{#VALUE!,#N/A,FALSE,0}</definedName>
    <definedName name="__to9" localSheetId="33" hidden="1">{#VALUE!,#N/A,FALSE,0}</definedName>
    <definedName name="__to9" localSheetId="34" hidden="1">{#VALUE!,#N/A,FALSE,0}</definedName>
    <definedName name="__to9" localSheetId="35"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64" hidden="1">{#VALUE!,#N/A,FALSE,0}</definedName>
    <definedName name="__to9" localSheetId="65" hidden="1">{#VALUE!,#N/A,FALSE,0}</definedName>
    <definedName name="__to9" localSheetId="69" hidden="1">{#VALUE!,#N/A,FALSE,0}</definedName>
    <definedName name="__to9" localSheetId="70" hidden="1">{#VALUE!,#N/A,FALSE,0}</definedName>
    <definedName name="__to9" localSheetId="72" hidden="1">{#VALUE!,#N/A,FALSE,0}</definedName>
    <definedName name="__to9" localSheetId="76" hidden="1">{#VALUE!,#N/A,FALSE,0}</definedName>
    <definedName name="__to9" localSheetId="85" hidden="1">{#VALUE!,#N/A,FALSE,0}</definedName>
    <definedName name="__to9" localSheetId="86" hidden="1">{#VALUE!,#N/A,FALSE,0}</definedName>
    <definedName name="__to9" localSheetId="89" hidden="1">{#VALUE!,#N/A,FALSE,0}</definedName>
    <definedName name="__to9" localSheetId="91" hidden="1">{#VALUE!,#N/A,FALSE,0}</definedName>
    <definedName name="__to9" localSheetId="92" hidden="1">{#VALUE!,#N/A,FALSE,0}</definedName>
    <definedName name="__to9" localSheetId="93" hidden="1">{#VALUE!,#N/A,FALSE,0}</definedName>
    <definedName name="__to9" localSheetId="94" hidden="1">{#VALUE!,#N/A,FALSE,0}</definedName>
    <definedName name="__to9" localSheetId="73" hidden="1">{#VALUE!,#N/A,FALSE,0}</definedName>
    <definedName name="__to9" hidden="1">{#VALUE!,#N/A,FALSE,0}</definedName>
    <definedName name="__UKR1">#REF!</definedName>
    <definedName name="__UKR2">#REF!</definedName>
    <definedName name="__UKR3">#REF!</definedName>
    <definedName name="_2Macros_Import_.qbop">[2]!'[Macros Import].qbop'</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#REF!</definedName>
    <definedName name="_DVM3">[3]Links!$V$6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1" hidden="1">#REF!</definedName>
    <definedName name="_Fill" localSheetId="24"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9"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2"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73" hidden="1">#REF!</definedName>
    <definedName name="_Fill" hidden="1">#REF!</definedName>
    <definedName name="_g7.2" localSheetId="1" hidden="1">{#N/A,#N/A,FALSE,"т04"}</definedName>
    <definedName name="_g7.2" localSheetId="28" hidden="1">{#N/A,#N/A,FALSE,"т04"}</definedName>
    <definedName name="_g7.2" localSheetId="29" hidden="1">{#N/A,#N/A,FALSE,"т04"}</definedName>
    <definedName name="_g7.2" localSheetId="30" hidden="1">{#N/A,#N/A,FALSE,"т04"}</definedName>
    <definedName name="_g7.2" localSheetId="31" hidden="1">{#N/A,#N/A,FALSE,"т04"}</definedName>
    <definedName name="_g7.2" localSheetId="32" hidden="1">{#N/A,#N/A,FALSE,"т04"}</definedName>
    <definedName name="_g7.2" localSheetId="33" hidden="1">{#N/A,#N/A,FALSE,"т04"}</definedName>
    <definedName name="_g7.2" localSheetId="34" hidden="1">{#N/A,#N/A,FALSE,"т04"}</definedName>
    <definedName name="_g7.2" localSheetId="35" hidden="1">{#N/A,#N/A,FALSE,"т04"}</definedName>
    <definedName name="_g7.2" localSheetId="40" hidden="1">{#N/A,#N/A,FALSE,"т04"}</definedName>
    <definedName name="_g7.2" localSheetId="41" hidden="1">{#N/A,#N/A,FALSE,"т04"}</definedName>
    <definedName name="_g7.2" localSheetId="42" hidden="1">{#N/A,#N/A,FALSE,"т04"}</definedName>
    <definedName name="_g7.2" localSheetId="43" hidden="1">{#N/A,#N/A,FALSE,"т04"}</definedName>
    <definedName name="_g7.2" localSheetId="44" hidden="1">{#N/A,#N/A,FALSE,"т04"}</definedName>
    <definedName name="_g7.2" localSheetId="45" hidden="1">{#N/A,#N/A,FALSE,"т04"}</definedName>
    <definedName name="_g7.2" localSheetId="48" hidden="1">{#N/A,#N/A,FALSE,"т04"}</definedName>
    <definedName name="_g7.2" localSheetId="51" hidden="1">{#N/A,#N/A,FALSE,"т04"}</definedName>
    <definedName name="_g7.2" localSheetId="52" hidden="1">{#N/A,#N/A,FALSE,"т04"}</definedName>
    <definedName name="_g7.2" localSheetId="53" hidden="1">{#N/A,#N/A,FALSE,"т04"}</definedName>
    <definedName name="_g7.2" localSheetId="54" hidden="1">{#N/A,#N/A,FALSE,"т04"}</definedName>
    <definedName name="_g7.2" localSheetId="55" hidden="1">{#N/A,#N/A,FALSE,"т04"}</definedName>
    <definedName name="_g7.2" localSheetId="56" hidden="1">{#N/A,#N/A,FALSE,"т04"}</definedName>
    <definedName name="_g7.2" localSheetId="64" hidden="1">{#N/A,#N/A,FALSE,"т04"}</definedName>
    <definedName name="_g7.2" localSheetId="65" hidden="1">{#N/A,#N/A,FALSE,"т04"}</definedName>
    <definedName name="_g7.2" localSheetId="69" hidden="1">{#N/A,#N/A,FALSE,"т04"}</definedName>
    <definedName name="_g7.2" localSheetId="70" hidden="1">{#N/A,#N/A,FALSE,"т04"}</definedName>
    <definedName name="_g7.2" localSheetId="72" hidden="1">{#N/A,#N/A,FALSE,"т04"}</definedName>
    <definedName name="_g7.2" localSheetId="76" hidden="1">{#N/A,#N/A,FALSE,"т04"}</definedName>
    <definedName name="_g7.2" localSheetId="85" hidden="1">{#N/A,#N/A,FALSE,"т04"}</definedName>
    <definedName name="_g7.2" localSheetId="86" hidden="1">{#N/A,#N/A,FALSE,"т04"}</definedName>
    <definedName name="_g7.2" localSheetId="89" hidden="1">{#N/A,#N/A,FALSE,"т04"}</definedName>
    <definedName name="_g7.2" localSheetId="91" hidden="1">{#N/A,#N/A,FALSE,"т04"}</definedName>
    <definedName name="_g7.2" localSheetId="92" hidden="1">{#N/A,#N/A,FALSE,"т04"}</definedName>
    <definedName name="_g7.2" localSheetId="93" hidden="1">{#N/A,#N/A,FALSE,"т04"}</definedName>
    <definedName name="_g7.2" localSheetId="94" hidden="1">{#N/A,#N/A,FALSE,"т04"}</definedName>
    <definedName name="_g7.2" localSheetId="95" hidden="1">{#N/A,#N/A,FALSE,"т04"}</definedName>
    <definedName name="_g7.2" localSheetId="73" hidden="1">{#N/A,#N/A,FALSE,"т04"}</definedName>
    <definedName name="_g7.2" localSheetId="74" hidden="1">{#N/A,#N/A,FALSE,"т04"}</definedName>
    <definedName name="_g7.2" hidden="1">{#N/A,#N/A,FALSE,"т04"}</definedName>
    <definedName name="_M3">[3]Links!$F$3</definedName>
    <definedName name="_Mn2" localSheetId="1" hidden="1">{#N/A,#N/A,FALSE,"т02бд"}</definedName>
    <definedName name="_Mn2" localSheetId="2" hidden="1">{#N/A,#N/A,FALSE,"т02бд"}</definedName>
    <definedName name="_Mn2" localSheetId="21" hidden="1">{#N/A,#N/A,FALSE,"т02бд"}</definedName>
    <definedName name="_Mn2" localSheetId="23" hidden="1">{#N/A,#N/A,FALSE,"т02бд"}</definedName>
    <definedName name="_Mn2" localSheetId="24"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32"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64" hidden="1">{#N/A,#N/A,FALSE,"т02бд"}</definedName>
    <definedName name="_Mn2" localSheetId="65" hidden="1">{#N/A,#N/A,FALSE,"т02бд"}</definedName>
    <definedName name="_Mn2" localSheetId="69" hidden="1">{#N/A,#N/A,FALSE,"т02бд"}</definedName>
    <definedName name="_Mn2" localSheetId="70" hidden="1">{#N/A,#N/A,FALSE,"т02бд"}</definedName>
    <definedName name="_Mn2" localSheetId="72" hidden="1">{#N/A,#N/A,FALSE,"т02бд"}</definedName>
    <definedName name="_Mn2" localSheetId="76" hidden="1">{#N/A,#N/A,FALSE,"т02бд"}</definedName>
    <definedName name="_Mn2" localSheetId="85" hidden="1">{#N/A,#N/A,FALSE,"т02бд"}</definedName>
    <definedName name="_Mn2" localSheetId="86" hidden="1">{#N/A,#N/A,FALSE,"т02бд"}</definedName>
    <definedName name="_Mn2" localSheetId="89" hidden="1">{#N/A,#N/A,FALSE,"т02бд"}</definedName>
    <definedName name="_Mn2" localSheetId="91" hidden="1">{#N/A,#N/A,FALSE,"т02бд"}</definedName>
    <definedName name="_Mn2" localSheetId="92" hidden="1">{#N/A,#N/A,FALSE,"т02бд"}</definedName>
    <definedName name="_Mn2" localSheetId="93" hidden="1">{#N/A,#N/A,FALSE,"т02бд"}</definedName>
    <definedName name="_Mn2" localSheetId="94" hidden="1">{#N/A,#N/A,FALSE,"т02бд"}</definedName>
    <definedName name="_Mn2" localSheetId="95" hidden="1">{#N/A,#N/A,FALSE,"т02бд"}</definedName>
    <definedName name="_Mn2" localSheetId="73" hidden="1">{#N/A,#N/A,FALSE,"т02бд"}</definedName>
    <definedName name="_Mn2" hidden="1">{#N/A,#N/A,FALSE,"т02бд"}</definedName>
    <definedName name="_Mn2_2" localSheetId="1"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32"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3" hidden="1">{#N/A,#N/A,FALSE,"т02бд"}</definedName>
    <definedName name="_Mn2_2" localSheetId="44" hidden="1">{#N/A,#N/A,FALSE,"т02бд"}</definedName>
    <definedName name="_Mn2_2" localSheetId="45" hidden="1">{#N/A,#N/A,FALSE,"т02бд"}</definedName>
    <definedName name="_Mn2_2" localSheetId="48" hidden="1">{#N/A,#N/A,FALSE,"т02бд"}</definedName>
    <definedName name="_Mn2_2" localSheetId="51"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64" hidden="1">{#N/A,#N/A,FALSE,"т02бд"}</definedName>
    <definedName name="_Mn2_2" localSheetId="69" hidden="1">{#N/A,#N/A,FALSE,"т02бд"}</definedName>
    <definedName name="_Mn2_2" localSheetId="70" hidden="1">{#N/A,#N/A,FALSE,"т02бд"}</definedName>
    <definedName name="_Mn2_2" localSheetId="86" hidden="1">{#N/A,#N/A,FALSE,"т02бд"}</definedName>
    <definedName name="_Mn2_2" localSheetId="89" hidden="1">{#N/A,#N/A,FALSE,"т02бд"}</definedName>
    <definedName name="_Mn2_2" localSheetId="93" hidden="1">{#N/A,#N/A,FALSE,"т02бд"}</definedName>
    <definedName name="_Mn2_2" localSheetId="73" hidden="1">{#N/A,#N/A,FALSE,"т02бд"}</definedName>
    <definedName name="_Mn2_2" hidden="1">{#N/A,#N/A,FALSE,"т02бд"}</definedName>
    <definedName name="_Mn2_2_1" localSheetId="1"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32"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3" hidden="1">{#N/A,#N/A,FALSE,"т02бд"}</definedName>
    <definedName name="_Mn2_2_1" localSheetId="44" hidden="1">{#N/A,#N/A,FALSE,"т02бд"}</definedName>
    <definedName name="_Mn2_2_1" localSheetId="45" hidden="1">{#N/A,#N/A,FALSE,"т02бд"}</definedName>
    <definedName name="_Mn2_2_1" localSheetId="48" hidden="1">{#N/A,#N/A,FALSE,"т02бд"}</definedName>
    <definedName name="_Mn2_2_1" localSheetId="51"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64" hidden="1">{#N/A,#N/A,FALSE,"т02бд"}</definedName>
    <definedName name="_Mn2_2_1" localSheetId="69" hidden="1">{#N/A,#N/A,FALSE,"т02бд"}</definedName>
    <definedName name="_Mn2_2_1" localSheetId="70" hidden="1">{#N/A,#N/A,FALSE,"т02бд"}</definedName>
    <definedName name="_Mn2_2_1" localSheetId="86" hidden="1">{#N/A,#N/A,FALSE,"т02бд"}</definedName>
    <definedName name="_Mn2_2_1" localSheetId="89" hidden="1">{#N/A,#N/A,FALSE,"т02бд"}</definedName>
    <definedName name="_Mn2_2_1" localSheetId="93" hidden="1">{#N/A,#N/A,FALSE,"т02бд"}</definedName>
    <definedName name="_Mn2_2_1" localSheetId="73" hidden="1">{#N/A,#N/A,FALSE,"т02бд"}</definedName>
    <definedName name="_Mn2_2_1" hidden="1">{#N/A,#N/A,FALSE,"т02бд"}</definedName>
    <definedName name="_t04" localSheetId="1" hidden="1">{#N/A,#N/A,FALSE,"т04"}</definedName>
    <definedName name="_t04" localSheetId="2" hidden="1">{#N/A,#N/A,FALSE,"т04"}</definedName>
    <definedName name="_t04" localSheetId="21" hidden="1">{#N/A,#N/A,FALSE,"т04"}</definedName>
    <definedName name="_t04" localSheetId="23" hidden="1">{#N/A,#N/A,FALSE,"т04"}</definedName>
    <definedName name="_t04" localSheetId="24" hidden="1">{#N/A,#N/A,FALSE,"т04"}</definedName>
    <definedName name="_t04" localSheetId="28" hidden="1">{#N/A,#N/A,FALSE,"т04"}</definedName>
    <definedName name="_t04" localSheetId="29" hidden="1">{#N/A,#N/A,FALSE,"т04"}</definedName>
    <definedName name="_t04" localSheetId="30" hidden="1">{#N/A,#N/A,FALSE,"т04"}</definedName>
    <definedName name="_t04" localSheetId="31" hidden="1">{#N/A,#N/A,FALSE,"т04"}</definedName>
    <definedName name="_t04" localSheetId="32" hidden="1">{#N/A,#N/A,FALSE,"т04"}</definedName>
    <definedName name="_t04" localSheetId="33" hidden="1">{#N/A,#N/A,FALSE,"т04"}</definedName>
    <definedName name="_t04" localSheetId="34" hidden="1">{#N/A,#N/A,FALSE,"т04"}</definedName>
    <definedName name="_t04" localSheetId="35"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64" hidden="1">{#N/A,#N/A,FALSE,"т04"}</definedName>
    <definedName name="_t04" localSheetId="65" hidden="1">{#N/A,#N/A,FALSE,"т04"}</definedName>
    <definedName name="_t04" localSheetId="69" hidden="1">{#N/A,#N/A,FALSE,"т04"}</definedName>
    <definedName name="_t04" localSheetId="70" hidden="1">{#N/A,#N/A,FALSE,"т04"}</definedName>
    <definedName name="_t04" localSheetId="72" hidden="1">{#N/A,#N/A,FALSE,"т04"}</definedName>
    <definedName name="_t04" localSheetId="76" hidden="1">{#N/A,#N/A,FALSE,"т04"}</definedName>
    <definedName name="_t04" localSheetId="85" hidden="1">{#N/A,#N/A,FALSE,"т04"}</definedName>
    <definedName name="_t04" localSheetId="86" hidden="1">{#N/A,#N/A,FALSE,"т04"}</definedName>
    <definedName name="_t04" localSheetId="89" hidden="1">{#N/A,#N/A,FALSE,"т04"}</definedName>
    <definedName name="_t04" localSheetId="91" hidden="1">{#N/A,#N/A,FALSE,"т04"}</definedName>
    <definedName name="_t04" localSheetId="92" hidden="1">{#N/A,#N/A,FALSE,"т04"}</definedName>
    <definedName name="_t04" localSheetId="93" hidden="1">{#N/A,#N/A,FALSE,"т04"}</definedName>
    <definedName name="_t04" localSheetId="94" hidden="1">{#N/A,#N/A,FALSE,"т04"}</definedName>
    <definedName name="_t04" localSheetId="95" hidden="1">{#N/A,#N/A,FALSE,"т04"}</definedName>
    <definedName name="_t04" localSheetId="73" hidden="1">{#N/A,#N/A,FALSE,"т04"}</definedName>
    <definedName name="_t04" localSheetId="74" hidden="1">{#N/A,#N/A,FALSE,"т04"}</definedName>
    <definedName name="_t04" hidden="1">{#N/A,#N/A,FALSE,"т04"}</definedName>
    <definedName name="_t04_2" localSheetId="1" hidden="1">{#N/A,#N/A,FALSE,"т04"}</definedName>
    <definedName name="_t04_2" localSheetId="28" hidden="1">{#N/A,#N/A,FALSE,"т04"}</definedName>
    <definedName name="_t04_2" localSheetId="29" hidden="1">{#N/A,#N/A,FALSE,"т04"}</definedName>
    <definedName name="_t04_2" localSheetId="30" hidden="1">{#N/A,#N/A,FALSE,"т04"}</definedName>
    <definedName name="_t04_2" localSheetId="31" hidden="1">{#N/A,#N/A,FALSE,"т04"}</definedName>
    <definedName name="_t04_2" localSheetId="32" hidden="1">{#N/A,#N/A,FALSE,"т04"}</definedName>
    <definedName name="_t04_2" localSheetId="33" hidden="1">{#N/A,#N/A,FALSE,"т04"}</definedName>
    <definedName name="_t04_2" localSheetId="34" hidden="1">{#N/A,#N/A,FALSE,"т04"}</definedName>
    <definedName name="_t04_2" localSheetId="35" hidden="1">{#N/A,#N/A,FALSE,"т04"}</definedName>
    <definedName name="_t04_2" localSheetId="40" hidden="1">{#N/A,#N/A,FALSE,"т04"}</definedName>
    <definedName name="_t04_2" localSheetId="41" hidden="1">{#N/A,#N/A,FALSE,"т04"}</definedName>
    <definedName name="_t04_2" localSheetId="42" hidden="1">{#N/A,#N/A,FALSE,"т04"}</definedName>
    <definedName name="_t04_2" localSheetId="43" hidden="1">{#N/A,#N/A,FALSE,"т04"}</definedName>
    <definedName name="_t04_2" localSheetId="44" hidden="1">{#N/A,#N/A,FALSE,"т04"}</definedName>
    <definedName name="_t04_2" localSheetId="45" hidden="1">{#N/A,#N/A,FALSE,"т04"}</definedName>
    <definedName name="_t04_2" localSheetId="48" hidden="1">{#N/A,#N/A,FALSE,"т04"}</definedName>
    <definedName name="_t04_2" localSheetId="51" hidden="1">{#N/A,#N/A,FALSE,"т04"}</definedName>
    <definedName name="_t04_2" localSheetId="52" hidden="1">{#N/A,#N/A,FALSE,"т04"}</definedName>
    <definedName name="_t04_2" localSheetId="53" hidden="1">{#N/A,#N/A,FALSE,"т04"}</definedName>
    <definedName name="_t04_2" localSheetId="54" hidden="1">{#N/A,#N/A,FALSE,"т04"}</definedName>
    <definedName name="_t04_2" localSheetId="55" hidden="1">{#N/A,#N/A,FALSE,"т04"}</definedName>
    <definedName name="_t04_2" localSheetId="56" hidden="1">{#N/A,#N/A,FALSE,"т04"}</definedName>
    <definedName name="_t04_2" localSheetId="64" hidden="1">{#N/A,#N/A,FALSE,"т04"}</definedName>
    <definedName name="_t04_2" localSheetId="69" hidden="1">{#N/A,#N/A,FALSE,"т04"}</definedName>
    <definedName name="_t04_2" localSheetId="70" hidden="1">{#N/A,#N/A,FALSE,"т04"}</definedName>
    <definedName name="_t04_2" localSheetId="86" hidden="1">{#N/A,#N/A,FALSE,"т04"}</definedName>
    <definedName name="_t04_2" localSheetId="89" hidden="1">{#N/A,#N/A,FALSE,"т04"}</definedName>
    <definedName name="_t04_2" localSheetId="93" hidden="1">{#N/A,#N/A,FALSE,"т04"}</definedName>
    <definedName name="_t04_2" localSheetId="73" hidden="1">{#N/A,#N/A,FALSE,"т04"}</definedName>
    <definedName name="_t04_2" hidden="1">{#N/A,#N/A,FALSE,"т04"}</definedName>
    <definedName name="_t04_2_1" localSheetId="1"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32"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3" hidden="1">{#N/A,#N/A,FALSE,"т04"}</definedName>
    <definedName name="_t04_2_1" localSheetId="44" hidden="1">{#N/A,#N/A,FALSE,"т04"}</definedName>
    <definedName name="_t04_2_1" localSheetId="45" hidden="1">{#N/A,#N/A,FALSE,"т04"}</definedName>
    <definedName name="_t04_2_1" localSheetId="48" hidden="1">{#N/A,#N/A,FALSE,"т04"}</definedName>
    <definedName name="_t04_2_1" localSheetId="51"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64" hidden="1">{#N/A,#N/A,FALSE,"т04"}</definedName>
    <definedName name="_t04_2_1" localSheetId="69" hidden="1">{#N/A,#N/A,FALSE,"т04"}</definedName>
    <definedName name="_t04_2_1" localSheetId="70" hidden="1">{#N/A,#N/A,FALSE,"т04"}</definedName>
    <definedName name="_t04_2_1" localSheetId="86" hidden="1">{#N/A,#N/A,FALSE,"т04"}</definedName>
    <definedName name="_t04_2_1" localSheetId="89" hidden="1">{#N/A,#N/A,FALSE,"т04"}</definedName>
    <definedName name="_t04_2_1" localSheetId="93" hidden="1">{#N/A,#N/A,FALSE,"т04"}</definedName>
    <definedName name="_t04_2_1" localSheetId="73" hidden="1">{#N/A,#N/A,FALSE,"т04"}</definedName>
    <definedName name="_t04_2_1" hidden="1">{#N/A,#N/A,FALSE,"т04"}</definedName>
    <definedName name="_t06" localSheetId="1" hidden="1">{#N/A,#N/A,FALSE,"т04"}</definedName>
    <definedName name="_t06" localSheetId="2" hidden="1">{#N/A,#N/A,FALSE,"т04"}</definedName>
    <definedName name="_t06" localSheetId="21" hidden="1">{#N/A,#N/A,FALSE,"т04"}</definedName>
    <definedName name="_t06" localSheetId="23" hidden="1">{#N/A,#N/A,FALSE,"т04"}</definedName>
    <definedName name="_t06" localSheetId="24" hidden="1">{#N/A,#N/A,FALSE,"т04"}</definedName>
    <definedName name="_t06" localSheetId="28" hidden="1">{#N/A,#N/A,FALSE,"т04"}</definedName>
    <definedName name="_t06" localSheetId="29" hidden="1">{#N/A,#N/A,FALSE,"т04"}</definedName>
    <definedName name="_t06" localSheetId="30" hidden="1">{#N/A,#N/A,FALSE,"т04"}</definedName>
    <definedName name="_t06" localSheetId="31" hidden="1">{#N/A,#N/A,FALSE,"т04"}</definedName>
    <definedName name="_t06" localSheetId="32" hidden="1">{#N/A,#N/A,FALSE,"т04"}</definedName>
    <definedName name="_t06" localSheetId="33" hidden="1">{#N/A,#N/A,FALSE,"т04"}</definedName>
    <definedName name="_t06" localSheetId="34" hidden="1">{#N/A,#N/A,FALSE,"т04"}</definedName>
    <definedName name="_t06" localSheetId="35"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64" hidden="1">{#N/A,#N/A,FALSE,"т04"}</definedName>
    <definedName name="_t06" localSheetId="65" hidden="1">{#N/A,#N/A,FALSE,"т04"}</definedName>
    <definedName name="_t06" localSheetId="69" hidden="1">{#N/A,#N/A,FALSE,"т04"}</definedName>
    <definedName name="_t06" localSheetId="70" hidden="1">{#N/A,#N/A,FALSE,"т04"}</definedName>
    <definedName name="_t06" localSheetId="72" hidden="1">{#N/A,#N/A,FALSE,"т04"}</definedName>
    <definedName name="_t06" localSheetId="76" hidden="1">{#N/A,#N/A,FALSE,"т04"}</definedName>
    <definedName name="_t06" localSheetId="85" hidden="1">{#N/A,#N/A,FALSE,"т04"}</definedName>
    <definedName name="_t06" localSheetId="86" hidden="1">{#N/A,#N/A,FALSE,"т04"}</definedName>
    <definedName name="_t06" localSheetId="89" hidden="1">{#N/A,#N/A,FALSE,"т04"}</definedName>
    <definedName name="_t06" localSheetId="91" hidden="1">{#N/A,#N/A,FALSE,"т04"}</definedName>
    <definedName name="_t06" localSheetId="92" hidden="1">{#N/A,#N/A,FALSE,"т04"}</definedName>
    <definedName name="_t06" localSheetId="93" hidden="1">{#N/A,#N/A,FALSE,"т04"}</definedName>
    <definedName name="_t06" localSheetId="94" hidden="1">{#N/A,#N/A,FALSE,"т04"}</definedName>
    <definedName name="_t06" localSheetId="95" hidden="1">{#N/A,#N/A,FALSE,"т04"}</definedName>
    <definedName name="_t06" localSheetId="73" hidden="1">{#N/A,#N/A,FALSE,"т04"}</definedName>
    <definedName name="_t06" localSheetId="74" hidden="1">{#N/A,#N/A,FALSE,"т04"}</definedName>
    <definedName name="_t06" hidden="1">{#N/A,#N/A,FALSE,"т04"}</definedName>
    <definedName name="_t06_2" localSheetId="1" hidden="1">{#N/A,#N/A,FALSE,"т04"}</definedName>
    <definedName name="_t06_2" localSheetId="28" hidden="1">{#N/A,#N/A,FALSE,"т04"}</definedName>
    <definedName name="_t06_2" localSheetId="29" hidden="1">{#N/A,#N/A,FALSE,"т04"}</definedName>
    <definedName name="_t06_2" localSheetId="30" hidden="1">{#N/A,#N/A,FALSE,"т04"}</definedName>
    <definedName name="_t06_2" localSheetId="31" hidden="1">{#N/A,#N/A,FALSE,"т04"}</definedName>
    <definedName name="_t06_2" localSheetId="32" hidden="1">{#N/A,#N/A,FALSE,"т04"}</definedName>
    <definedName name="_t06_2" localSheetId="33" hidden="1">{#N/A,#N/A,FALSE,"т04"}</definedName>
    <definedName name="_t06_2" localSheetId="34" hidden="1">{#N/A,#N/A,FALSE,"т04"}</definedName>
    <definedName name="_t06_2" localSheetId="35" hidden="1">{#N/A,#N/A,FALSE,"т04"}</definedName>
    <definedName name="_t06_2" localSheetId="40" hidden="1">{#N/A,#N/A,FALSE,"т04"}</definedName>
    <definedName name="_t06_2" localSheetId="41" hidden="1">{#N/A,#N/A,FALSE,"т04"}</definedName>
    <definedName name="_t06_2" localSheetId="42" hidden="1">{#N/A,#N/A,FALSE,"т04"}</definedName>
    <definedName name="_t06_2" localSheetId="43" hidden="1">{#N/A,#N/A,FALSE,"т04"}</definedName>
    <definedName name="_t06_2" localSheetId="44" hidden="1">{#N/A,#N/A,FALSE,"т04"}</definedName>
    <definedName name="_t06_2" localSheetId="45" hidden="1">{#N/A,#N/A,FALSE,"т04"}</definedName>
    <definedName name="_t06_2" localSheetId="48" hidden="1">{#N/A,#N/A,FALSE,"т04"}</definedName>
    <definedName name="_t06_2" localSheetId="51" hidden="1">{#N/A,#N/A,FALSE,"т04"}</definedName>
    <definedName name="_t06_2" localSheetId="52" hidden="1">{#N/A,#N/A,FALSE,"т04"}</definedName>
    <definedName name="_t06_2" localSheetId="53" hidden="1">{#N/A,#N/A,FALSE,"т04"}</definedName>
    <definedName name="_t06_2" localSheetId="54" hidden="1">{#N/A,#N/A,FALSE,"т04"}</definedName>
    <definedName name="_t06_2" localSheetId="55" hidden="1">{#N/A,#N/A,FALSE,"т04"}</definedName>
    <definedName name="_t06_2" localSheetId="56" hidden="1">{#N/A,#N/A,FALSE,"т04"}</definedName>
    <definedName name="_t06_2" localSheetId="64" hidden="1">{#N/A,#N/A,FALSE,"т04"}</definedName>
    <definedName name="_t06_2" localSheetId="69" hidden="1">{#N/A,#N/A,FALSE,"т04"}</definedName>
    <definedName name="_t06_2" localSheetId="70" hidden="1">{#N/A,#N/A,FALSE,"т04"}</definedName>
    <definedName name="_t06_2" localSheetId="86" hidden="1">{#N/A,#N/A,FALSE,"т04"}</definedName>
    <definedName name="_t06_2" localSheetId="89" hidden="1">{#N/A,#N/A,FALSE,"т04"}</definedName>
    <definedName name="_t06_2" localSheetId="93" hidden="1">{#N/A,#N/A,FALSE,"т04"}</definedName>
    <definedName name="_t06_2" localSheetId="73" hidden="1">{#N/A,#N/A,FALSE,"т04"}</definedName>
    <definedName name="_t06_2" hidden="1">{#N/A,#N/A,FALSE,"т04"}</definedName>
    <definedName name="_t06_2_1" localSheetId="1"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32"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3" hidden="1">{#N/A,#N/A,FALSE,"т04"}</definedName>
    <definedName name="_t06_2_1" localSheetId="44" hidden="1">{#N/A,#N/A,FALSE,"т04"}</definedName>
    <definedName name="_t06_2_1" localSheetId="45" hidden="1">{#N/A,#N/A,FALSE,"т04"}</definedName>
    <definedName name="_t06_2_1" localSheetId="48" hidden="1">{#N/A,#N/A,FALSE,"т04"}</definedName>
    <definedName name="_t06_2_1" localSheetId="51"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64" hidden="1">{#N/A,#N/A,FALSE,"т04"}</definedName>
    <definedName name="_t06_2_1" localSheetId="69" hidden="1">{#N/A,#N/A,FALSE,"т04"}</definedName>
    <definedName name="_t06_2_1" localSheetId="70" hidden="1">{#N/A,#N/A,FALSE,"т04"}</definedName>
    <definedName name="_t06_2_1" localSheetId="86" hidden="1">{#N/A,#N/A,FALSE,"т04"}</definedName>
    <definedName name="_t06_2_1" localSheetId="89" hidden="1">{#N/A,#N/A,FALSE,"т04"}</definedName>
    <definedName name="_t06_2_1" localSheetId="93" hidden="1">{#N/A,#N/A,FALSE,"т04"}</definedName>
    <definedName name="_t06_2_1" localSheetId="73" hidden="1">{#N/A,#N/A,FALSE,"т04"}</definedName>
    <definedName name="_t06_2_1" hidden="1">{#N/A,#N/A,FALSE,"т04"}</definedName>
    <definedName name="_tab06">#REF!</definedName>
    <definedName name="_tab07">#REF!</definedName>
    <definedName name="_Tab1">#REF!</definedName>
    <definedName name="_to5" localSheetId="1" hidden="1">{#VALUE!,#N/A,FALSE,0}</definedName>
    <definedName name="_to5" localSheetId="28" hidden="1">{#VALUE!,#N/A,FALSE,0}</definedName>
    <definedName name="_to5" localSheetId="29" hidden="1">{#VALUE!,#N/A,FALSE,0}</definedName>
    <definedName name="_to5" localSheetId="30" hidden="1">{#VALUE!,#N/A,FALSE,0}</definedName>
    <definedName name="_to5" localSheetId="31" hidden="1">{#VALUE!,#N/A,FALSE,0}</definedName>
    <definedName name="_to5" localSheetId="32" hidden="1">{#VALUE!,#N/A,FALSE,0}</definedName>
    <definedName name="_to5" localSheetId="33" hidden="1">{#VALUE!,#N/A,FALSE,0}</definedName>
    <definedName name="_to5" localSheetId="34" hidden="1">{#VALUE!,#N/A,FALSE,0}</definedName>
    <definedName name="_to5" localSheetId="35" hidden="1">{#VALUE!,#N/A,FALSE,0}</definedName>
    <definedName name="_to5" localSheetId="40" hidden="1">{#VALUE!,#N/A,FALSE,0}</definedName>
    <definedName name="_to5" localSheetId="41" hidden="1">{#VALUE!,#N/A,FALSE,0}</definedName>
    <definedName name="_to5" localSheetId="42" hidden="1">{#VALUE!,#N/A,FALSE,0}</definedName>
    <definedName name="_to5" localSheetId="43" hidden="1">{#VALUE!,#N/A,FALSE,0}</definedName>
    <definedName name="_to5" localSheetId="44" hidden="1">{#VALUE!,#N/A,FALSE,0}</definedName>
    <definedName name="_to5" localSheetId="45" hidden="1">{#VALUE!,#N/A,FALSE,0}</definedName>
    <definedName name="_to5" localSheetId="48" hidden="1">{#VALUE!,#N/A,FALSE,0}</definedName>
    <definedName name="_to5" localSheetId="51" hidden="1">{#VALUE!,#N/A,FALSE,0}</definedName>
    <definedName name="_to5" localSheetId="52" hidden="1">{#VALUE!,#N/A,FALSE,0}</definedName>
    <definedName name="_to5" localSheetId="53" hidden="1">{#VALUE!,#N/A,FALSE,0}</definedName>
    <definedName name="_to5" localSheetId="54" hidden="1">{#VALUE!,#N/A,FALSE,0}</definedName>
    <definedName name="_to5" localSheetId="55" hidden="1">{#VALUE!,#N/A,FALSE,0}</definedName>
    <definedName name="_to5" localSheetId="56" hidden="1">{#VALUE!,#N/A,FALSE,0}</definedName>
    <definedName name="_to5" localSheetId="64" hidden="1">{#VALUE!,#N/A,FALSE,0}</definedName>
    <definedName name="_to5" localSheetId="69" hidden="1">{#VALUE!,#N/A,FALSE,0}</definedName>
    <definedName name="_to5" localSheetId="70" hidden="1">{#VALUE!,#N/A,FALSE,0}</definedName>
    <definedName name="_to5" localSheetId="86" hidden="1">{#VALUE!,#N/A,FALSE,0}</definedName>
    <definedName name="_to5" localSheetId="89" hidden="1">{#VALUE!,#N/A,FALSE,0}</definedName>
    <definedName name="_to5" localSheetId="92" hidden="1">{#VALUE!,#N/A,FALSE,0}</definedName>
    <definedName name="_to5" localSheetId="93" hidden="1">{#VALUE!,#N/A,FALSE,0}</definedName>
    <definedName name="_to5" localSheetId="73" hidden="1">{#VALUE!,#N/A,FALSE,0}</definedName>
    <definedName name="_to5" hidden="1">{#VALUE!,#N/A,FALSE,0}</definedName>
    <definedName name="_to9" localSheetId="1" hidden="1">{#VALUE!,#N/A,FALSE,0}</definedName>
    <definedName name="_to9" localSheetId="28" hidden="1">{#VALUE!,#N/A,FALSE,0}</definedName>
    <definedName name="_to9" localSheetId="29" hidden="1">{#VALUE!,#N/A,FALSE,0}</definedName>
    <definedName name="_to9" localSheetId="30" hidden="1">{#VALUE!,#N/A,FALSE,0}</definedName>
    <definedName name="_to9" localSheetId="31" hidden="1">{#VALUE!,#N/A,FALSE,0}</definedName>
    <definedName name="_to9" localSheetId="32" hidden="1">{#VALUE!,#N/A,FALSE,0}</definedName>
    <definedName name="_to9" localSheetId="33" hidden="1">{#VALUE!,#N/A,FALSE,0}</definedName>
    <definedName name="_to9" localSheetId="34" hidden="1">{#VALUE!,#N/A,FALSE,0}</definedName>
    <definedName name="_to9" localSheetId="35" hidden="1">{#VALUE!,#N/A,FALSE,0}</definedName>
    <definedName name="_to9" localSheetId="40" hidden="1">{#VALUE!,#N/A,FALSE,0}</definedName>
    <definedName name="_to9" localSheetId="41" hidden="1">{#VALUE!,#N/A,FALSE,0}</definedName>
    <definedName name="_to9" localSheetId="42" hidden="1">{#VALUE!,#N/A,FALSE,0}</definedName>
    <definedName name="_to9" localSheetId="43" hidden="1">{#VALUE!,#N/A,FALSE,0}</definedName>
    <definedName name="_to9" localSheetId="44" hidden="1">{#VALUE!,#N/A,FALSE,0}</definedName>
    <definedName name="_to9" localSheetId="45" hidden="1">{#VALUE!,#N/A,FALSE,0}</definedName>
    <definedName name="_to9" localSheetId="48" hidden="1">{#VALUE!,#N/A,FALSE,0}</definedName>
    <definedName name="_to9" localSheetId="51" hidden="1">{#VALUE!,#N/A,FALSE,0}</definedName>
    <definedName name="_to9" localSheetId="52" hidden="1">{#VALUE!,#N/A,FALSE,0}</definedName>
    <definedName name="_to9" localSheetId="53" hidden="1">{#VALUE!,#N/A,FALSE,0}</definedName>
    <definedName name="_to9" localSheetId="54" hidden="1">{#VALUE!,#N/A,FALSE,0}</definedName>
    <definedName name="_to9" localSheetId="55" hidden="1">{#VALUE!,#N/A,FALSE,0}</definedName>
    <definedName name="_to9" localSheetId="56" hidden="1">{#VALUE!,#N/A,FALSE,0}</definedName>
    <definedName name="_to9" localSheetId="64" hidden="1">{#VALUE!,#N/A,FALSE,0}</definedName>
    <definedName name="_to9" localSheetId="69" hidden="1">{#VALUE!,#N/A,FALSE,0}</definedName>
    <definedName name="_to9" localSheetId="70" hidden="1">{#VALUE!,#N/A,FALSE,0}</definedName>
    <definedName name="_to9" localSheetId="86" hidden="1">{#VALUE!,#N/A,FALSE,0}</definedName>
    <definedName name="_to9" localSheetId="89" hidden="1">{#VALUE!,#N/A,FALSE,0}</definedName>
    <definedName name="_to9" localSheetId="92" hidden="1">{#VALUE!,#N/A,FALSE,0}</definedName>
    <definedName name="_to9" localSheetId="93" hidden="1">{#VALUE!,#N/A,FALSE,0}</definedName>
    <definedName name="_to9" localSheetId="73" hidden="1">{#VALUE!,#N/A,FALSE,0}</definedName>
    <definedName name="_to9" hidden="1">{#VALUE!,#N/A,FALSE,0}</definedName>
    <definedName name="_UKR1">#REF!</definedName>
    <definedName name="_UKR2">#REF!</definedName>
    <definedName name="_UKR3">#REF!</definedName>
    <definedName name="_VM3">[3]Links!$V$4</definedName>
    <definedName name="_wpi2">#REF!</definedName>
    <definedName name="_xlnm._FilterDatabase" localSheetId="1" hidden="1">'0'!$A$3:$S$3</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1" hidden="1">#REF!</definedName>
    <definedName name="aaa" localSheetId="23"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4" hidden="1">#REF!</definedName>
    <definedName name="aaa" localSheetId="35"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#REF!</definedName>
    <definedName name="aaa" localSheetId="44" hidden="1">#REF!</definedName>
    <definedName name="aaa" localSheetId="45" hidden="1">#REF!</definedName>
    <definedName name="aaa" localSheetId="46" hidden="1">{#N/A,#N/A,FALSE,"т02бд"}</definedName>
    <definedName name="aaa" localSheetId="47" hidden="1">#REF!</definedName>
    <definedName name="aaa" localSheetId="48" hidden="1">{#N/A,#N/A,FALSE,"т02бд"}</definedName>
    <definedName name="aaa" localSheetId="49" hidden="1">{#N/A,#N/A,FALSE,"т02бд"}</definedName>
    <definedName name="aaa" localSheetId="50" hidden="1">{#N/A,#N/A,FALSE,"т02бд"}</definedName>
    <definedName name="aaa" localSheetId="51" hidden="1">#REF!</definedName>
    <definedName name="aaa" localSheetId="52" hidden="1">#REF!</definedName>
    <definedName name="aaa" localSheetId="53" hidden="1">#REF!</definedName>
    <definedName name="aaa" localSheetId="54" hidden="1">#REF!</definedName>
    <definedName name="aaa" localSheetId="55" hidden="1">#REF!</definedName>
    <definedName name="aaa" localSheetId="59" hidden="1">#REF!</definedName>
    <definedName name="aaa" localSheetId="64" hidden="1">#REF!</definedName>
    <definedName name="aaa" localSheetId="65" hidden="1">#REF!</definedName>
    <definedName name="aaa" localSheetId="66" hidden="1">#REF!</definedName>
    <definedName name="aaa" localSheetId="67" hidden="1">#REF!</definedName>
    <definedName name="aaa" localSheetId="69" hidden="1">#REF!</definedName>
    <definedName name="aaa" localSheetId="70" hidden="1">#REF!</definedName>
    <definedName name="aaa" localSheetId="72" hidden="1">{#N/A,#N/A,FALSE,"т02бд"}</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{#N/A,#N/A,FALSE,"т02бд"}</definedName>
    <definedName name="aaa" localSheetId="96" hidden="1">#REF!</definedName>
    <definedName name="aaa" localSheetId="11" hidden="1">#REF!</definedName>
    <definedName name="aaa" localSheetId="12" hidden="1">#REF!</definedName>
    <definedName name="aaa" localSheetId="13" hidden="1">#REF!</definedName>
    <definedName name="aaa" localSheetId="14" hidden="1">#REF!</definedName>
    <definedName name="aaa" localSheetId="15" hidden="1">#REF!</definedName>
    <definedName name="aaa" localSheetId="16" hidden="1">#REF!</definedName>
    <definedName name="aaa" localSheetId="17" hidden="1">#REF!</definedName>
    <definedName name="aaa" localSheetId="73" hidden="1">{#N/A,#N/A,FALSE,"т02бд"}</definedName>
    <definedName name="aaa" hidden="1">#REF!</definedName>
    <definedName name="aaa_2" localSheetId="1"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32"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3" hidden="1">{#N/A,#N/A,FALSE,"т02бд"}</definedName>
    <definedName name="aaa_2" localSheetId="44" hidden="1">{#N/A,#N/A,FALSE,"т02бд"}</definedName>
    <definedName name="aaa_2" localSheetId="45" hidden="1">{#N/A,#N/A,FALSE,"т02бд"}</definedName>
    <definedName name="aaa_2" localSheetId="48" hidden="1">{#N/A,#N/A,FALSE,"т02бд"}</definedName>
    <definedName name="aaa_2" localSheetId="51"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64" hidden="1">{#N/A,#N/A,FALSE,"т02бд"}</definedName>
    <definedName name="aaa_2" localSheetId="69" hidden="1">{#N/A,#N/A,FALSE,"т02бд"}</definedName>
    <definedName name="aaa_2" localSheetId="70" hidden="1">{#N/A,#N/A,FALSE,"т02бд"}</definedName>
    <definedName name="aaa_2" localSheetId="86" hidden="1">{#N/A,#N/A,FALSE,"т02бд"}</definedName>
    <definedName name="aaa_2" localSheetId="89" hidden="1">{#N/A,#N/A,FALSE,"т02бд"}</definedName>
    <definedName name="aaa_2" localSheetId="93" hidden="1">{#N/A,#N/A,FALSE,"т02бд"}</definedName>
    <definedName name="aaa_2" localSheetId="73" hidden="1">{#N/A,#N/A,FALSE,"т02бд"}</definedName>
    <definedName name="aaa_2" hidden="1">{#N/A,#N/A,FALSE,"т02бд"}</definedName>
    <definedName name="aaa_2_1" localSheetId="1"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32"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3" hidden="1">{#N/A,#N/A,FALSE,"т02бд"}</definedName>
    <definedName name="aaa_2_1" localSheetId="44" hidden="1">{#N/A,#N/A,FALSE,"т02бд"}</definedName>
    <definedName name="aaa_2_1" localSheetId="45" hidden="1">{#N/A,#N/A,FALSE,"т02бд"}</definedName>
    <definedName name="aaa_2_1" localSheetId="48" hidden="1">{#N/A,#N/A,FALSE,"т02бд"}</definedName>
    <definedName name="aaa_2_1" localSheetId="51"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64" hidden="1">{#N/A,#N/A,FALSE,"т02бд"}</definedName>
    <definedName name="aaa_2_1" localSheetId="69" hidden="1">{#N/A,#N/A,FALSE,"т02бд"}</definedName>
    <definedName name="aaa_2_1" localSheetId="70" hidden="1">{#N/A,#N/A,FALSE,"т02бд"}</definedName>
    <definedName name="aaa_2_1" localSheetId="86" hidden="1">{#N/A,#N/A,FALSE,"т02бд"}</definedName>
    <definedName name="aaa_2_1" localSheetId="89" hidden="1">{#N/A,#N/A,FALSE,"т02бд"}</definedName>
    <definedName name="aaa_2_1" localSheetId="93" hidden="1">{#N/A,#N/A,FALSE,"т02бд"}</definedName>
    <definedName name="aaa_2_1" localSheetId="73" hidden="1">{#N/A,#N/A,FALSE,"т02бд"}</definedName>
    <definedName name="aaa_2_1" hidden="1">{#N/A,#N/A,FALSE,"т02бд"}</definedName>
    <definedName name="af" localSheetId="1" hidden="1">{#N/A,#N/A,FALSE,"т02бд"}</definedName>
    <definedName name="af" localSheetId="2" hidden="1">{#N/A,#N/A,FALSE,"т02бд"}</definedName>
    <definedName name="af" localSheetId="21" hidden="1">{#N/A,#N/A,FALSE,"т02бд"}</definedName>
    <definedName name="af" localSheetId="23" hidden="1">{#N/A,#N/A,FALSE,"т02бд"}</definedName>
    <definedName name="af" localSheetId="24" hidden="1">{#N/A,#N/A,FALSE,"т02бд"}</definedName>
    <definedName name="af" localSheetId="28" hidden="1">{#N/A,#N/A,FALSE,"т02бд"}</definedName>
    <definedName name="af" localSheetId="29" hidden="1">{#N/A,#N/A,FALSE,"т02бд"}</definedName>
    <definedName name="af" localSheetId="30" hidden="1">{#N/A,#N/A,FALSE,"т02бд"}</definedName>
    <definedName name="af" localSheetId="31" hidden="1">{#N/A,#N/A,FALSE,"т02бд"}</definedName>
    <definedName name="af" localSheetId="32" hidden="1">{#N/A,#N/A,FALSE,"т02бд"}</definedName>
    <definedName name="af" localSheetId="33" hidden="1">{#N/A,#N/A,FALSE,"т02бд"}</definedName>
    <definedName name="af" localSheetId="34" hidden="1">{#N/A,#N/A,FALSE,"т02бд"}</definedName>
    <definedName name="af" localSheetId="35"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64" hidden="1">{#N/A,#N/A,FALSE,"т02бд"}</definedName>
    <definedName name="af" localSheetId="65" hidden="1">{#N/A,#N/A,FALSE,"т02бд"}</definedName>
    <definedName name="af" localSheetId="69" hidden="1">{#N/A,#N/A,FALSE,"т02бд"}</definedName>
    <definedName name="af" localSheetId="70" hidden="1">{#N/A,#N/A,FALSE,"т02бд"}</definedName>
    <definedName name="af" localSheetId="72" hidden="1">{#N/A,#N/A,FALSE,"т02бд"}</definedName>
    <definedName name="af" localSheetId="76" hidden="1">{#N/A,#N/A,FALSE,"т02бд"}</definedName>
    <definedName name="af" localSheetId="85" hidden="1">{#N/A,#N/A,FALSE,"т02бд"}</definedName>
    <definedName name="af" localSheetId="86" hidden="1">{#N/A,#N/A,FALSE,"т02бд"}</definedName>
    <definedName name="af" localSheetId="89" hidden="1">{#N/A,#N/A,FALSE,"т02бд"}</definedName>
    <definedName name="af" localSheetId="91" hidden="1">{#N/A,#N/A,FALSE,"т02бд"}</definedName>
    <definedName name="af" localSheetId="92" hidden="1">{#N/A,#N/A,FALSE,"т02бд"}</definedName>
    <definedName name="af" localSheetId="93" hidden="1">{#N/A,#N/A,FALSE,"т02бд"}</definedName>
    <definedName name="af" localSheetId="94" hidden="1">{#N/A,#N/A,FALSE,"т02бд"}</definedName>
    <definedName name="af" localSheetId="73" hidden="1">{#N/A,#N/A,FALSE,"т02бд"}</definedName>
    <definedName name="af" hidden="1">{#N/A,#N/A,FALSE,"т02бд"}</definedName>
    <definedName name="af_2" localSheetId="1"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32"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3" hidden="1">{#N/A,#N/A,FALSE,"т02бд"}</definedName>
    <definedName name="af_2" localSheetId="44" hidden="1">{#N/A,#N/A,FALSE,"т02бд"}</definedName>
    <definedName name="af_2" localSheetId="45" hidden="1">{#N/A,#N/A,FALSE,"т02бд"}</definedName>
    <definedName name="af_2" localSheetId="48" hidden="1">{#N/A,#N/A,FALSE,"т02бд"}</definedName>
    <definedName name="af_2" localSheetId="51"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64" hidden="1">{#N/A,#N/A,FALSE,"т02бд"}</definedName>
    <definedName name="af_2" localSheetId="69" hidden="1">{#N/A,#N/A,FALSE,"т02бд"}</definedName>
    <definedName name="af_2" localSheetId="70" hidden="1">{#N/A,#N/A,FALSE,"т02бд"}</definedName>
    <definedName name="af_2" localSheetId="86" hidden="1">{#N/A,#N/A,FALSE,"т02бд"}</definedName>
    <definedName name="af_2" localSheetId="89" hidden="1">{#N/A,#N/A,FALSE,"т02бд"}</definedName>
    <definedName name="af_2" localSheetId="93" hidden="1">{#N/A,#N/A,FALSE,"т02бд"}</definedName>
    <definedName name="af_2" localSheetId="73" hidden="1">{#N/A,#N/A,FALSE,"т02бд"}</definedName>
    <definedName name="af_2" hidden="1">{#N/A,#N/A,FALSE,"т02бд"}</definedName>
    <definedName name="af_2_1" localSheetId="1"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32"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3" hidden="1">{#N/A,#N/A,FALSE,"т02бд"}</definedName>
    <definedName name="af_2_1" localSheetId="44" hidden="1">{#N/A,#N/A,FALSE,"т02бд"}</definedName>
    <definedName name="af_2_1" localSheetId="45" hidden="1">{#N/A,#N/A,FALSE,"т02бд"}</definedName>
    <definedName name="af_2_1" localSheetId="48" hidden="1">{#N/A,#N/A,FALSE,"т02бд"}</definedName>
    <definedName name="af_2_1" localSheetId="51"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64" hidden="1">{#N/A,#N/A,FALSE,"т02бд"}</definedName>
    <definedName name="af_2_1" localSheetId="69" hidden="1">{#N/A,#N/A,FALSE,"т02бд"}</definedName>
    <definedName name="af_2_1" localSheetId="70" hidden="1">{#N/A,#N/A,FALSE,"т02бд"}</definedName>
    <definedName name="af_2_1" localSheetId="86" hidden="1">{#N/A,#N/A,FALSE,"т02бд"}</definedName>
    <definedName name="af_2_1" localSheetId="89" hidden="1">{#N/A,#N/A,FALSE,"т02бд"}</definedName>
    <definedName name="af_2_1" localSheetId="93" hidden="1">{#N/A,#N/A,FALSE,"т02бд"}</definedName>
    <definedName name="af_2_1" localSheetId="73" hidden="1">{#N/A,#N/A,FALSE,"т02бд"}</definedName>
    <definedName name="af_2_1" hidden="1">{#N/A,#N/A,FALSE,"т02бд"}</definedName>
    <definedName name="AGR">[4]C!$L$14</definedName>
    <definedName name="AGR_F">[3]Links!$T$4</definedName>
    <definedName name="AGR_P">[3]Links!$X$10</definedName>
    <definedName name="AGRM">[3]Links!$J$14</definedName>
    <definedName name="AGRMY">[3]Links!$J$24</definedName>
    <definedName name="AGRR">[4]C!$L$15</definedName>
    <definedName name="AGRR_F">[3]Links!$T$21</definedName>
    <definedName name="AGRR_P">[3]Links!$X$11</definedName>
    <definedName name="AGRRMY">[3]Links!#REF!</definedName>
    <definedName name="AGRY">[3]Links!$J$9</definedName>
    <definedName name="All_Data">#REF!</definedName>
    <definedName name="asasa" localSheetId="1" hidden="1">{#N/A,#N/A,FALSE,"т02бд"}</definedName>
    <definedName name="asasa" localSheetId="2" hidden="1">{#N/A,#N/A,FALSE,"т02бд"}</definedName>
    <definedName name="asasa" localSheetId="21" hidden="1">{#N/A,#N/A,FALSE,"т02бд"}</definedName>
    <definedName name="asasa" localSheetId="23" hidden="1">{#N/A,#N/A,FALSE,"т02бд"}</definedName>
    <definedName name="asasa" localSheetId="24"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32"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64" hidden="1">{#N/A,#N/A,FALSE,"т02бд"}</definedName>
    <definedName name="asasa" localSheetId="65" hidden="1">{#N/A,#N/A,FALSE,"т02бд"}</definedName>
    <definedName name="asasa" localSheetId="69" hidden="1">{#N/A,#N/A,FALSE,"т02бд"}</definedName>
    <definedName name="asasa" localSheetId="70" hidden="1">{#N/A,#N/A,FALSE,"т02бд"}</definedName>
    <definedName name="asasa" localSheetId="72" hidden="1">{#N/A,#N/A,FALSE,"т02бд"}</definedName>
    <definedName name="asasa" localSheetId="76" hidden="1">{#N/A,#N/A,FALSE,"т02бд"}</definedName>
    <definedName name="asasa" localSheetId="85" hidden="1">{#N/A,#N/A,FALSE,"т02бд"}</definedName>
    <definedName name="asasa" localSheetId="86" hidden="1">{#N/A,#N/A,FALSE,"т02бд"}</definedName>
    <definedName name="asasa" localSheetId="89" hidden="1">{#N/A,#N/A,FALSE,"т02бд"}</definedName>
    <definedName name="asasa" localSheetId="91" hidden="1">{#N/A,#N/A,FALSE,"т02бд"}</definedName>
    <definedName name="asasa" localSheetId="92" hidden="1">{#N/A,#N/A,FALSE,"т02бд"}</definedName>
    <definedName name="asasa" localSheetId="93" hidden="1">{#N/A,#N/A,FALSE,"т02бд"}</definedName>
    <definedName name="asasa" localSheetId="94" hidden="1">{#N/A,#N/A,FALSE,"т02бд"}</definedName>
    <definedName name="asasa" localSheetId="95" hidden="1">{#N/A,#N/A,FALSE,"т02бд"}</definedName>
    <definedName name="asasa" localSheetId="73" hidden="1">{#N/A,#N/A,FALSE,"т02бд"}</definedName>
    <definedName name="asasa" hidden="1">{#N/A,#N/A,FALSE,"т02бд"}</definedName>
    <definedName name="asasa_2" localSheetId="1"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32"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3" hidden="1">{#N/A,#N/A,FALSE,"т02бд"}</definedName>
    <definedName name="asasa_2" localSheetId="44" hidden="1">{#N/A,#N/A,FALSE,"т02бд"}</definedName>
    <definedName name="asasa_2" localSheetId="45" hidden="1">{#N/A,#N/A,FALSE,"т02бд"}</definedName>
    <definedName name="asasa_2" localSheetId="48" hidden="1">{#N/A,#N/A,FALSE,"т02бд"}</definedName>
    <definedName name="asasa_2" localSheetId="51"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64" hidden="1">{#N/A,#N/A,FALSE,"т02бд"}</definedName>
    <definedName name="asasa_2" localSheetId="69" hidden="1">{#N/A,#N/A,FALSE,"т02бд"}</definedName>
    <definedName name="asasa_2" localSheetId="70" hidden="1">{#N/A,#N/A,FALSE,"т02бд"}</definedName>
    <definedName name="asasa_2" localSheetId="86" hidden="1">{#N/A,#N/A,FALSE,"т02бд"}</definedName>
    <definedName name="asasa_2" localSheetId="89" hidden="1">{#N/A,#N/A,FALSE,"т02бд"}</definedName>
    <definedName name="asasa_2" localSheetId="93" hidden="1">{#N/A,#N/A,FALSE,"т02бд"}</definedName>
    <definedName name="asasa_2" localSheetId="73" hidden="1">{#N/A,#N/A,FALSE,"т02бд"}</definedName>
    <definedName name="asasa_2" hidden="1">{#N/A,#N/A,FALSE,"т02бд"}</definedName>
    <definedName name="asasa_2_1" localSheetId="1"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32"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3" hidden="1">{#N/A,#N/A,FALSE,"т02бд"}</definedName>
    <definedName name="asasa_2_1" localSheetId="44" hidden="1">{#N/A,#N/A,FALSE,"т02бд"}</definedName>
    <definedName name="asasa_2_1" localSheetId="45" hidden="1">{#N/A,#N/A,FALSE,"т02бд"}</definedName>
    <definedName name="asasa_2_1" localSheetId="48" hidden="1">{#N/A,#N/A,FALSE,"т02бд"}</definedName>
    <definedName name="asasa_2_1" localSheetId="51"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64" hidden="1">{#N/A,#N/A,FALSE,"т02бд"}</definedName>
    <definedName name="asasa_2_1" localSheetId="69" hidden="1">{#N/A,#N/A,FALSE,"т02бд"}</definedName>
    <definedName name="asasa_2_1" localSheetId="70" hidden="1">{#N/A,#N/A,FALSE,"т02бд"}</definedName>
    <definedName name="asasa_2_1" localSheetId="86" hidden="1">{#N/A,#N/A,FALSE,"т02бд"}</definedName>
    <definedName name="asasa_2_1" localSheetId="89" hidden="1">{#N/A,#N/A,FALSE,"т02бд"}</definedName>
    <definedName name="asasa_2_1" localSheetId="93" hidden="1">{#N/A,#N/A,FALSE,"т02бд"}</definedName>
    <definedName name="asasa_2_1" localSheetId="73" hidden="1">{#N/A,#N/A,FALSE,"т02бд"}</definedName>
    <definedName name="asasa_2_1" hidden="1">{#N/A,#N/A,FALSE,"т02бд"}</definedName>
    <definedName name="asf" localSheetId="1" hidden="1">{#N/A,#N/A,FALSE,"т02бд"}</definedName>
    <definedName name="asf" localSheetId="2" hidden="1">{#N/A,#N/A,FALSE,"т02бд"}</definedName>
    <definedName name="asf" localSheetId="21" hidden="1">{#N/A,#N/A,FALSE,"т02бд"}</definedName>
    <definedName name="asf" localSheetId="23" hidden="1">{#N/A,#N/A,FALSE,"т02бд"}</definedName>
    <definedName name="asf" localSheetId="24"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32"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64" hidden="1">{#N/A,#N/A,FALSE,"т02бд"}</definedName>
    <definedName name="asf" localSheetId="65" hidden="1">{#N/A,#N/A,FALSE,"т02бд"}</definedName>
    <definedName name="asf" localSheetId="69" hidden="1">{#N/A,#N/A,FALSE,"т02бд"}</definedName>
    <definedName name="asf" localSheetId="70" hidden="1">{#N/A,#N/A,FALSE,"т02бд"}</definedName>
    <definedName name="asf" localSheetId="72" hidden="1">{#N/A,#N/A,FALSE,"т02бд"}</definedName>
    <definedName name="asf" localSheetId="76" hidden="1">{#N/A,#N/A,FALSE,"т02бд"}</definedName>
    <definedName name="asf" localSheetId="85" hidden="1">{#N/A,#N/A,FALSE,"т02бд"}</definedName>
    <definedName name="asf" localSheetId="86" hidden="1">{#N/A,#N/A,FALSE,"т02бд"}</definedName>
    <definedName name="asf" localSheetId="89" hidden="1">{#N/A,#N/A,FALSE,"т02бд"}</definedName>
    <definedName name="asf" localSheetId="91" hidden="1">{#N/A,#N/A,FALSE,"т02бд"}</definedName>
    <definedName name="asf" localSheetId="92" hidden="1">{#N/A,#N/A,FALSE,"т02бд"}</definedName>
    <definedName name="asf" localSheetId="93" hidden="1">{#N/A,#N/A,FALSE,"т02бд"}</definedName>
    <definedName name="asf" localSheetId="94" hidden="1">{#N/A,#N/A,FALSE,"т02бд"}</definedName>
    <definedName name="asf" localSheetId="73" hidden="1">{#N/A,#N/A,FALSE,"т02бд"}</definedName>
    <definedName name="asf" hidden="1">{#N/A,#N/A,FALSE,"т02бд"}</definedName>
    <definedName name="asf_2" localSheetId="1"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32"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3" hidden="1">{#N/A,#N/A,FALSE,"т02бд"}</definedName>
    <definedName name="asf_2" localSheetId="44" hidden="1">{#N/A,#N/A,FALSE,"т02бд"}</definedName>
    <definedName name="asf_2" localSheetId="45" hidden="1">{#N/A,#N/A,FALSE,"т02бд"}</definedName>
    <definedName name="asf_2" localSheetId="48" hidden="1">{#N/A,#N/A,FALSE,"т02бд"}</definedName>
    <definedName name="asf_2" localSheetId="51"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64" hidden="1">{#N/A,#N/A,FALSE,"т02бд"}</definedName>
    <definedName name="asf_2" localSheetId="69" hidden="1">{#N/A,#N/A,FALSE,"т02бд"}</definedName>
    <definedName name="asf_2" localSheetId="70" hidden="1">{#N/A,#N/A,FALSE,"т02бд"}</definedName>
    <definedName name="asf_2" localSheetId="86" hidden="1">{#N/A,#N/A,FALSE,"т02бд"}</definedName>
    <definedName name="asf_2" localSheetId="89" hidden="1">{#N/A,#N/A,FALSE,"т02бд"}</definedName>
    <definedName name="asf_2" localSheetId="93" hidden="1">{#N/A,#N/A,FALSE,"т02бд"}</definedName>
    <definedName name="asf_2" localSheetId="73" hidden="1">{#N/A,#N/A,FALSE,"т02бд"}</definedName>
    <definedName name="asf_2" hidden="1">{#N/A,#N/A,FALSE,"т02бд"}</definedName>
    <definedName name="asf_2_1" localSheetId="1"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32"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3" hidden="1">{#N/A,#N/A,FALSE,"т02бд"}</definedName>
    <definedName name="asf_2_1" localSheetId="44" hidden="1">{#N/A,#N/A,FALSE,"т02бд"}</definedName>
    <definedName name="asf_2_1" localSheetId="45" hidden="1">{#N/A,#N/A,FALSE,"т02бд"}</definedName>
    <definedName name="asf_2_1" localSheetId="48" hidden="1">{#N/A,#N/A,FALSE,"т02бд"}</definedName>
    <definedName name="asf_2_1" localSheetId="51"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64" hidden="1">{#N/A,#N/A,FALSE,"т02бд"}</definedName>
    <definedName name="asf_2_1" localSheetId="69" hidden="1">{#N/A,#N/A,FALSE,"т02бд"}</definedName>
    <definedName name="asf_2_1" localSheetId="70" hidden="1">{#N/A,#N/A,FALSE,"т02бд"}</definedName>
    <definedName name="asf_2_1" localSheetId="86" hidden="1">{#N/A,#N/A,FALSE,"т02бд"}</definedName>
    <definedName name="asf_2_1" localSheetId="89" hidden="1">{#N/A,#N/A,FALSE,"т02бд"}</definedName>
    <definedName name="asf_2_1" localSheetId="93" hidden="1">{#N/A,#N/A,FALSE,"т02бд"}</definedName>
    <definedName name="asf_2_1" localSheetId="73" hidden="1">{#N/A,#N/A,FALSE,"т02бд"}</definedName>
    <definedName name="asf_2_1" hidden="1">{#N/A,#N/A,FALSE,"т02бд"}</definedName>
    <definedName name="asfasg" localSheetId="1" hidden="1">{#N/A,#N/A,FALSE,"т02бд"}</definedName>
    <definedName name="asfasg" localSheetId="2" hidden="1">{#N/A,#N/A,FALSE,"т02бд"}</definedName>
    <definedName name="asfasg" localSheetId="21" hidden="1">{#N/A,#N/A,FALSE,"т02бд"}</definedName>
    <definedName name="asfasg" localSheetId="23" hidden="1">{#N/A,#N/A,FALSE,"т02бд"}</definedName>
    <definedName name="asfasg" localSheetId="24"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32"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64" hidden="1">{#N/A,#N/A,FALSE,"т02бд"}</definedName>
    <definedName name="asfasg" localSheetId="65" hidden="1">{#N/A,#N/A,FALSE,"т02бд"}</definedName>
    <definedName name="asfasg" localSheetId="69" hidden="1">{#N/A,#N/A,FALSE,"т02бд"}</definedName>
    <definedName name="asfasg" localSheetId="70" hidden="1">{#N/A,#N/A,FALSE,"т02бд"}</definedName>
    <definedName name="asfasg" localSheetId="72" hidden="1">{#N/A,#N/A,FALSE,"т02бд"}</definedName>
    <definedName name="asfasg" localSheetId="76" hidden="1">{#N/A,#N/A,FALSE,"т02бд"}</definedName>
    <definedName name="asfasg" localSheetId="85" hidden="1">{#N/A,#N/A,FALSE,"т02бд"}</definedName>
    <definedName name="asfasg" localSheetId="86" hidden="1">{#N/A,#N/A,FALSE,"т02бд"}</definedName>
    <definedName name="asfasg" localSheetId="89" hidden="1">{#N/A,#N/A,FALSE,"т02бд"}</definedName>
    <definedName name="asfasg" localSheetId="91" hidden="1">{#N/A,#N/A,FALSE,"т02бд"}</definedName>
    <definedName name="asfasg" localSheetId="92" hidden="1">{#N/A,#N/A,FALSE,"т02бд"}</definedName>
    <definedName name="asfasg" localSheetId="93" hidden="1">{#N/A,#N/A,FALSE,"т02бд"}</definedName>
    <definedName name="asfasg" localSheetId="94" hidden="1">{#N/A,#N/A,FALSE,"т02бд"}</definedName>
    <definedName name="asfasg" localSheetId="73" hidden="1">{#N/A,#N/A,FALSE,"т02бд"}</definedName>
    <definedName name="asfasg" hidden="1">{#N/A,#N/A,FALSE,"т02бд"}</definedName>
    <definedName name="asfasg_2" localSheetId="1"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32"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3" hidden="1">{#N/A,#N/A,FALSE,"т02бд"}</definedName>
    <definedName name="asfasg_2" localSheetId="44" hidden="1">{#N/A,#N/A,FALSE,"т02бд"}</definedName>
    <definedName name="asfasg_2" localSheetId="45" hidden="1">{#N/A,#N/A,FALSE,"т02бд"}</definedName>
    <definedName name="asfasg_2" localSheetId="48" hidden="1">{#N/A,#N/A,FALSE,"т02бд"}</definedName>
    <definedName name="asfasg_2" localSheetId="51"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64" hidden="1">{#N/A,#N/A,FALSE,"т02бд"}</definedName>
    <definedName name="asfasg_2" localSheetId="69" hidden="1">{#N/A,#N/A,FALSE,"т02бд"}</definedName>
    <definedName name="asfasg_2" localSheetId="70" hidden="1">{#N/A,#N/A,FALSE,"т02бд"}</definedName>
    <definedName name="asfasg_2" localSheetId="86" hidden="1">{#N/A,#N/A,FALSE,"т02бд"}</definedName>
    <definedName name="asfasg_2" localSheetId="89" hidden="1">{#N/A,#N/A,FALSE,"т02бд"}</definedName>
    <definedName name="asfasg_2" localSheetId="93" hidden="1">{#N/A,#N/A,FALSE,"т02бд"}</definedName>
    <definedName name="asfasg_2" localSheetId="73" hidden="1">{#N/A,#N/A,FALSE,"т02бд"}</definedName>
    <definedName name="asfasg_2" hidden="1">{#N/A,#N/A,FALSE,"т02бд"}</definedName>
    <definedName name="asfasg_2_1" localSheetId="1"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32"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3" hidden="1">{#N/A,#N/A,FALSE,"т02бд"}</definedName>
    <definedName name="asfasg_2_1" localSheetId="44" hidden="1">{#N/A,#N/A,FALSE,"т02бд"}</definedName>
    <definedName name="asfasg_2_1" localSheetId="45" hidden="1">{#N/A,#N/A,FALSE,"т02бд"}</definedName>
    <definedName name="asfasg_2_1" localSheetId="48" hidden="1">{#N/A,#N/A,FALSE,"т02бд"}</definedName>
    <definedName name="asfasg_2_1" localSheetId="51"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64" hidden="1">{#N/A,#N/A,FALSE,"т02бд"}</definedName>
    <definedName name="asfasg_2_1" localSheetId="69" hidden="1">{#N/A,#N/A,FALSE,"т02бд"}</definedName>
    <definedName name="asfasg_2_1" localSheetId="70" hidden="1">{#N/A,#N/A,FALSE,"т02бд"}</definedName>
    <definedName name="asfasg_2_1" localSheetId="86" hidden="1">{#N/A,#N/A,FALSE,"т02бд"}</definedName>
    <definedName name="asfasg_2_1" localSheetId="89" hidden="1">{#N/A,#N/A,FALSE,"т02бд"}</definedName>
    <definedName name="asfasg_2_1" localSheetId="93" hidden="1">{#N/A,#N/A,FALSE,"т02бд"}</definedName>
    <definedName name="asfasg_2_1" localSheetId="73"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1" hidden="1">{#N/A,#N/A,FALSE,"т04"}</definedName>
    <definedName name="asfdasdf" localSheetId="23" hidden="1">{#N/A,#N/A,FALSE,"т04"}</definedName>
    <definedName name="asfdasdf" localSheetId="24"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32"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64" hidden="1">{#N/A,#N/A,FALSE,"т04"}</definedName>
    <definedName name="asfdasdf" localSheetId="65" hidden="1">{#N/A,#N/A,FALSE,"т04"}</definedName>
    <definedName name="asfdasdf" localSheetId="69" hidden="1">{#N/A,#N/A,FALSE,"т04"}</definedName>
    <definedName name="asfdasdf" localSheetId="70" hidden="1">{#N/A,#N/A,FALSE,"т04"}</definedName>
    <definedName name="asfdasdf" localSheetId="72" hidden="1">{#N/A,#N/A,FALSE,"т04"}</definedName>
    <definedName name="asfdasdf" localSheetId="76" hidden="1">{#N/A,#N/A,FALSE,"т04"}</definedName>
    <definedName name="asfdasdf" localSheetId="85" hidden="1">{#N/A,#N/A,FALSE,"т04"}</definedName>
    <definedName name="asfdasdf" localSheetId="86" hidden="1">{#N/A,#N/A,FALSE,"т04"}</definedName>
    <definedName name="asfdasdf" localSheetId="89" hidden="1">{#N/A,#N/A,FALSE,"т04"}</definedName>
    <definedName name="asfdasdf" localSheetId="91" hidden="1">{#N/A,#N/A,FALSE,"т04"}</definedName>
    <definedName name="asfdasdf" localSheetId="92" hidden="1">{#N/A,#N/A,FALSE,"т04"}</definedName>
    <definedName name="asfdasdf" localSheetId="93" hidden="1">{#N/A,#N/A,FALSE,"т04"}</definedName>
    <definedName name="asfdasdf" localSheetId="94" hidden="1">{#N/A,#N/A,FALSE,"т04"}</definedName>
    <definedName name="asfdasdf" localSheetId="73" hidden="1">{#N/A,#N/A,FALSE,"т04"}</definedName>
    <definedName name="asfdasdf" hidden="1">{#N/A,#N/A,FALSE,"т04"}</definedName>
    <definedName name="asfdasdf_2" localSheetId="1"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32"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3" hidden="1">{#N/A,#N/A,FALSE,"т04"}</definedName>
    <definedName name="asfdasdf_2" localSheetId="44" hidden="1">{#N/A,#N/A,FALSE,"т04"}</definedName>
    <definedName name="asfdasdf_2" localSheetId="45" hidden="1">{#N/A,#N/A,FALSE,"т04"}</definedName>
    <definedName name="asfdasdf_2" localSheetId="48" hidden="1">{#N/A,#N/A,FALSE,"т04"}</definedName>
    <definedName name="asfdasdf_2" localSheetId="51"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64" hidden="1">{#N/A,#N/A,FALSE,"т04"}</definedName>
    <definedName name="asfdasdf_2" localSheetId="69" hidden="1">{#N/A,#N/A,FALSE,"т04"}</definedName>
    <definedName name="asfdasdf_2" localSheetId="70" hidden="1">{#N/A,#N/A,FALSE,"т04"}</definedName>
    <definedName name="asfdasdf_2" localSheetId="86" hidden="1">{#N/A,#N/A,FALSE,"т04"}</definedName>
    <definedName name="asfdasdf_2" localSheetId="89" hidden="1">{#N/A,#N/A,FALSE,"т04"}</definedName>
    <definedName name="asfdasdf_2" localSheetId="93" hidden="1">{#N/A,#N/A,FALSE,"т04"}</definedName>
    <definedName name="asfdasdf_2" localSheetId="73" hidden="1">{#N/A,#N/A,FALSE,"т04"}</definedName>
    <definedName name="asfdasdf_2" hidden="1">{#N/A,#N/A,FALSE,"т04"}</definedName>
    <definedName name="asfdasdf_2_1" localSheetId="1"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32"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3" hidden="1">{#N/A,#N/A,FALSE,"т04"}</definedName>
    <definedName name="asfdasdf_2_1" localSheetId="44" hidden="1">{#N/A,#N/A,FALSE,"т04"}</definedName>
    <definedName name="asfdasdf_2_1" localSheetId="45" hidden="1">{#N/A,#N/A,FALSE,"т04"}</definedName>
    <definedName name="asfdasdf_2_1" localSheetId="48" hidden="1">{#N/A,#N/A,FALSE,"т04"}</definedName>
    <definedName name="asfdasdf_2_1" localSheetId="51"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64" hidden="1">{#N/A,#N/A,FALSE,"т04"}</definedName>
    <definedName name="asfdasdf_2_1" localSheetId="69" hidden="1">{#N/A,#N/A,FALSE,"т04"}</definedName>
    <definedName name="asfdasdf_2_1" localSheetId="70" hidden="1">{#N/A,#N/A,FALSE,"т04"}</definedName>
    <definedName name="asfdasdf_2_1" localSheetId="86" hidden="1">{#N/A,#N/A,FALSE,"т04"}</definedName>
    <definedName name="asfdasdf_2_1" localSheetId="89" hidden="1">{#N/A,#N/A,FALSE,"т04"}</definedName>
    <definedName name="asfdasdf_2_1" localSheetId="93" hidden="1">{#N/A,#N/A,FALSE,"т04"}</definedName>
    <definedName name="asfdasdf_2_1" localSheetId="73" hidden="1">{#N/A,#N/A,FALSE,"т04"}</definedName>
    <definedName name="asfdasdf_2_1" hidden="1">{#N/A,#N/A,FALSE,"т04"}</definedName>
    <definedName name="asgf" localSheetId="1" hidden="1">{#N/A,#N/A,FALSE,"т02бд"}</definedName>
    <definedName name="asgf" localSheetId="2" hidden="1">{#N/A,#N/A,FALSE,"т02бд"}</definedName>
    <definedName name="asgf" localSheetId="21" hidden="1">{#N/A,#N/A,FALSE,"т02бд"}</definedName>
    <definedName name="asgf" localSheetId="23" hidden="1">{#N/A,#N/A,FALSE,"т02бд"}</definedName>
    <definedName name="asgf" localSheetId="24"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32"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64" hidden="1">{#N/A,#N/A,FALSE,"т02бд"}</definedName>
    <definedName name="asgf" localSheetId="65" hidden="1">{#N/A,#N/A,FALSE,"т02бд"}</definedName>
    <definedName name="asgf" localSheetId="69" hidden="1">{#N/A,#N/A,FALSE,"т02бд"}</definedName>
    <definedName name="asgf" localSheetId="70" hidden="1">{#N/A,#N/A,FALSE,"т02бд"}</definedName>
    <definedName name="asgf" localSheetId="72" hidden="1">{#N/A,#N/A,FALSE,"т02бд"}</definedName>
    <definedName name="asgf" localSheetId="76" hidden="1">{#N/A,#N/A,FALSE,"т02бд"}</definedName>
    <definedName name="asgf" localSheetId="85" hidden="1">{#N/A,#N/A,FALSE,"т02бд"}</definedName>
    <definedName name="asgf" localSheetId="86" hidden="1">{#N/A,#N/A,FALSE,"т02бд"}</definedName>
    <definedName name="asgf" localSheetId="89" hidden="1">{#N/A,#N/A,FALSE,"т02бд"}</definedName>
    <definedName name="asgf" localSheetId="91" hidden="1">{#N/A,#N/A,FALSE,"т02бд"}</definedName>
    <definedName name="asgf" localSheetId="92" hidden="1">{#N/A,#N/A,FALSE,"т02бд"}</definedName>
    <definedName name="asgf" localSheetId="93" hidden="1">{#N/A,#N/A,FALSE,"т02бд"}</definedName>
    <definedName name="asgf" localSheetId="94" hidden="1">{#N/A,#N/A,FALSE,"т02бд"}</definedName>
    <definedName name="asgf" localSheetId="73" hidden="1">{#N/A,#N/A,FALSE,"т02бд"}</definedName>
    <definedName name="asgf" hidden="1">{#N/A,#N/A,FALSE,"т02бд"}</definedName>
    <definedName name="asgf_2" localSheetId="1"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32"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3" hidden="1">{#N/A,#N/A,FALSE,"т02бд"}</definedName>
    <definedName name="asgf_2" localSheetId="44" hidden="1">{#N/A,#N/A,FALSE,"т02бд"}</definedName>
    <definedName name="asgf_2" localSheetId="45" hidden="1">{#N/A,#N/A,FALSE,"т02бд"}</definedName>
    <definedName name="asgf_2" localSheetId="48" hidden="1">{#N/A,#N/A,FALSE,"т02бд"}</definedName>
    <definedName name="asgf_2" localSheetId="51"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64" hidden="1">{#N/A,#N/A,FALSE,"т02бд"}</definedName>
    <definedName name="asgf_2" localSheetId="69" hidden="1">{#N/A,#N/A,FALSE,"т02бд"}</definedName>
    <definedName name="asgf_2" localSheetId="70" hidden="1">{#N/A,#N/A,FALSE,"т02бд"}</definedName>
    <definedName name="asgf_2" localSheetId="86" hidden="1">{#N/A,#N/A,FALSE,"т02бд"}</definedName>
    <definedName name="asgf_2" localSheetId="89" hidden="1">{#N/A,#N/A,FALSE,"т02бд"}</definedName>
    <definedName name="asgf_2" localSheetId="93" hidden="1">{#N/A,#N/A,FALSE,"т02бд"}</definedName>
    <definedName name="asgf_2" localSheetId="73" hidden="1">{#N/A,#N/A,FALSE,"т02бд"}</definedName>
    <definedName name="asgf_2" hidden="1">{#N/A,#N/A,FALSE,"т02бд"}</definedName>
    <definedName name="asgf_2_1" localSheetId="1"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32"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3" hidden="1">{#N/A,#N/A,FALSE,"т02бд"}</definedName>
    <definedName name="asgf_2_1" localSheetId="44" hidden="1">{#N/A,#N/A,FALSE,"т02бд"}</definedName>
    <definedName name="asgf_2_1" localSheetId="45" hidden="1">{#N/A,#N/A,FALSE,"т02бд"}</definedName>
    <definedName name="asgf_2_1" localSheetId="48" hidden="1">{#N/A,#N/A,FALSE,"т02бд"}</definedName>
    <definedName name="asgf_2_1" localSheetId="51"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64" hidden="1">{#N/A,#N/A,FALSE,"т02бд"}</definedName>
    <definedName name="asgf_2_1" localSheetId="69" hidden="1">{#N/A,#N/A,FALSE,"т02бд"}</definedName>
    <definedName name="asgf_2_1" localSheetId="70" hidden="1">{#N/A,#N/A,FALSE,"т02бд"}</definedName>
    <definedName name="asgf_2_1" localSheetId="86" hidden="1">{#N/A,#N/A,FALSE,"т02бд"}</definedName>
    <definedName name="asgf_2_1" localSheetId="89" hidden="1">{#N/A,#N/A,FALSE,"т02бд"}</definedName>
    <definedName name="asgf_2_1" localSheetId="93" hidden="1">{#N/A,#N/A,FALSE,"т02бд"}</definedName>
    <definedName name="asgf_2_1" localSheetId="73" hidden="1">{#N/A,#N/A,FALSE,"т02бд"}</definedName>
    <definedName name="asgf_2_1" hidden="1">{#N/A,#N/A,FALSE,"т02бд"}</definedName>
    <definedName name="b" localSheetId="1" hidden="1">{#N/A,#N/A,FALSE,"т02бд"}</definedName>
    <definedName name="b" localSheetId="2" hidden="1">{#N/A,#N/A,FALSE,"т02бд"}</definedName>
    <definedName name="b" localSheetId="21" hidden="1">{#N/A,#N/A,FALSE,"т02бд"}</definedName>
    <definedName name="b" localSheetId="23" hidden="1">{#N/A,#N/A,FALSE,"т02бд"}</definedName>
    <definedName name="b" localSheetId="24" hidden="1">{#N/A,#N/A,FALSE,"т02бд"}</definedName>
    <definedName name="b" localSheetId="28" hidden="1">{#N/A,#N/A,FALSE,"т02бд"}</definedName>
    <definedName name="b" localSheetId="29" hidden="1">{#N/A,#N/A,FALSE,"т02бд"}</definedName>
    <definedName name="b" localSheetId="30" hidden="1">{#N/A,#N/A,FALSE,"т02бд"}</definedName>
    <definedName name="b" localSheetId="31" hidden="1">{#N/A,#N/A,FALSE,"т02бд"}</definedName>
    <definedName name="b" localSheetId="32" hidden="1">{#N/A,#N/A,FALSE,"т02бд"}</definedName>
    <definedName name="b" localSheetId="33" hidden="1">{#N/A,#N/A,FALSE,"т02бд"}</definedName>
    <definedName name="b" localSheetId="34" hidden="1">{#N/A,#N/A,FALSE,"т02бд"}</definedName>
    <definedName name="b" localSheetId="35"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64" hidden="1">{#N/A,#N/A,FALSE,"т02бд"}</definedName>
    <definedName name="b" localSheetId="65" hidden="1">{#N/A,#N/A,FALSE,"т02бд"}</definedName>
    <definedName name="b" localSheetId="69" hidden="1">{#N/A,#N/A,FALSE,"т02бд"}</definedName>
    <definedName name="b" localSheetId="70" hidden="1">{#N/A,#N/A,FALSE,"т02бд"}</definedName>
    <definedName name="b" localSheetId="72" hidden="1">{#N/A,#N/A,FALSE,"т02бд"}</definedName>
    <definedName name="b" localSheetId="76" hidden="1">{#N/A,#N/A,FALSE,"т02бд"}</definedName>
    <definedName name="b" localSheetId="85" hidden="1">{#N/A,#N/A,FALSE,"т02бд"}</definedName>
    <definedName name="b" localSheetId="86" hidden="1">{#N/A,#N/A,FALSE,"т02бд"}</definedName>
    <definedName name="b" localSheetId="89" hidden="1">{#N/A,#N/A,FALSE,"т02бд"}</definedName>
    <definedName name="b" localSheetId="91" hidden="1">{#N/A,#N/A,FALSE,"т02бд"}</definedName>
    <definedName name="b" localSheetId="92" hidden="1">{#N/A,#N/A,FALSE,"т02бд"}</definedName>
    <definedName name="b" localSheetId="93" hidden="1">{#N/A,#N/A,FALSE,"т02бд"}</definedName>
    <definedName name="b" localSheetId="94" hidden="1">{#N/A,#N/A,FALSE,"т02бд"}</definedName>
    <definedName name="b" localSheetId="95" hidden="1">{#N/A,#N/A,FALSE,"т02бд"}</definedName>
    <definedName name="b" localSheetId="73" hidden="1">{#N/A,#N/A,FALSE,"т02бд"}</definedName>
    <definedName name="b" hidden="1">{#N/A,#N/A,FALSE,"т02бд"}</definedName>
    <definedName name="b_1" localSheetId="1"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32"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3" hidden="1">{#N/A,#N/A,FALSE,"т02бд"}</definedName>
    <definedName name="b_1" localSheetId="44" hidden="1">{#N/A,#N/A,FALSE,"т02бд"}</definedName>
    <definedName name="b_1" localSheetId="45" hidden="1">{#N/A,#N/A,FALSE,"т02бд"}</definedName>
    <definedName name="b_1" localSheetId="48" hidden="1">{#N/A,#N/A,FALSE,"т02бд"}</definedName>
    <definedName name="b_1" localSheetId="51"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64" hidden="1">{#N/A,#N/A,FALSE,"т02бд"}</definedName>
    <definedName name="b_1" localSheetId="69" hidden="1">{#N/A,#N/A,FALSE,"т02бд"}</definedName>
    <definedName name="b_1" localSheetId="70" hidden="1">{#N/A,#N/A,FALSE,"т02бд"}</definedName>
    <definedName name="b_1" localSheetId="86" hidden="1">{#N/A,#N/A,FALSE,"т02бд"}</definedName>
    <definedName name="b_1" localSheetId="89" hidden="1">{#N/A,#N/A,FALSE,"т02бд"}</definedName>
    <definedName name="b_1" localSheetId="93" hidden="1">{#N/A,#N/A,FALSE,"т02бд"}</definedName>
    <definedName name="b_1" localSheetId="73" hidden="1">{#N/A,#N/A,FALSE,"т02бд"}</definedName>
    <definedName name="b_1" hidden="1">{#N/A,#N/A,FALSE,"т02бд"}</definedName>
    <definedName name="b_2" localSheetId="1"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32"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3" hidden="1">{#N/A,#N/A,FALSE,"т02бд"}</definedName>
    <definedName name="b_2" localSheetId="44" hidden="1">{#N/A,#N/A,FALSE,"т02бд"}</definedName>
    <definedName name="b_2" localSheetId="45" hidden="1">{#N/A,#N/A,FALSE,"т02бд"}</definedName>
    <definedName name="b_2" localSheetId="48" hidden="1">{#N/A,#N/A,FALSE,"т02бд"}</definedName>
    <definedName name="b_2" localSheetId="51"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64" hidden="1">{#N/A,#N/A,FALSE,"т02бд"}</definedName>
    <definedName name="b_2" localSheetId="69" hidden="1">{#N/A,#N/A,FALSE,"т02бд"}</definedName>
    <definedName name="b_2" localSheetId="70" hidden="1">{#N/A,#N/A,FALSE,"т02бд"}</definedName>
    <definedName name="b_2" localSheetId="86" hidden="1">{#N/A,#N/A,FALSE,"т02бд"}</definedName>
    <definedName name="b_2" localSheetId="89" hidden="1">{#N/A,#N/A,FALSE,"т02бд"}</definedName>
    <definedName name="b_2" localSheetId="93" hidden="1">{#N/A,#N/A,FALSE,"т02бд"}</definedName>
    <definedName name="b_2" localSheetId="73" hidden="1">{#N/A,#N/A,FALSE,"т02бд"}</definedName>
    <definedName name="b_2" hidden="1">{#N/A,#N/A,FALSE,"т02бд"}</definedName>
    <definedName name="Balance_of_payments">#REF!</definedName>
    <definedName name="BASE">[5]Links!$B$10</definedName>
    <definedName name="BASEC">[6]Links!$B$28</definedName>
    <definedName name="BASEMY">[5]Links!$B$55</definedName>
    <definedName name="BASEPA">[5]Links!$B$73</definedName>
    <definedName name="BASEQ">[6]Links!$B$37</definedName>
    <definedName name="BASEQA">[6]Links!$B$46</definedName>
    <definedName name="BASEY">[5]Links!$B$19</definedName>
    <definedName name="BASEYA">[6]Links!$B$64</definedName>
    <definedName name="BAZA">'[7]Мульт-ор М2, швидкість'!$E$1:$E$65536</definedName>
    <definedName name="bbb" localSheetId="1" hidden="1">{#N/A,#N/A,FALSE,"т02бд"}</definedName>
    <definedName name="bbb" localSheetId="2" hidden="1">{#N/A,#N/A,FALSE,"т02бд"}</definedName>
    <definedName name="bbb" localSheetId="21" hidden="1">{#N/A,#N/A,FALSE,"т02бд"}</definedName>
    <definedName name="bbb" localSheetId="23" hidden="1">{#N/A,#N/A,FALSE,"т02бд"}</definedName>
    <definedName name="bbb" localSheetId="24"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32"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64" hidden="1">{#N/A,#N/A,FALSE,"т02бд"}</definedName>
    <definedName name="bbb" localSheetId="65" hidden="1">{#N/A,#N/A,FALSE,"т02бд"}</definedName>
    <definedName name="bbb" localSheetId="69" hidden="1">{#N/A,#N/A,FALSE,"т02бд"}</definedName>
    <definedName name="bbb" localSheetId="70" hidden="1">{#N/A,#N/A,FALSE,"т02бд"}</definedName>
    <definedName name="bbb" localSheetId="72" hidden="1">{#N/A,#N/A,FALSE,"т02бд"}</definedName>
    <definedName name="bbb" localSheetId="76" hidden="1">{#N/A,#N/A,FALSE,"т02бд"}</definedName>
    <definedName name="bbb" localSheetId="85" hidden="1">{#N/A,#N/A,FALSE,"т02бд"}</definedName>
    <definedName name="bbb" localSheetId="86" hidden="1">{#N/A,#N/A,FALSE,"т02бд"}</definedName>
    <definedName name="bbb" localSheetId="89" hidden="1">{#N/A,#N/A,FALSE,"т02бд"}</definedName>
    <definedName name="bbb" localSheetId="91" hidden="1">{#N/A,#N/A,FALSE,"т02бд"}</definedName>
    <definedName name="bbb" localSheetId="92" hidden="1">{#N/A,#N/A,FALSE,"т02бд"}</definedName>
    <definedName name="bbb" localSheetId="93" hidden="1">{#N/A,#N/A,FALSE,"т02бд"}</definedName>
    <definedName name="bbb" localSheetId="94" hidden="1">{#N/A,#N/A,FALSE,"т02бд"}</definedName>
    <definedName name="bbb" localSheetId="95" hidden="1">{#N/A,#N/A,FALSE,"т02бд"}</definedName>
    <definedName name="bbb" localSheetId="73" hidden="1">{#N/A,#N/A,FALSE,"т02бд"}</definedName>
    <definedName name="bbb" hidden="1">{#N/A,#N/A,FALSE,"т02бд"}</definedName>
    <definedName name="bbb_2" localSheetId="1"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32"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3" hidden="1">{#N/A,#N/A,FALSE,"т02бд"}</definedName>
    <definedName name="bbb_2" localSheetId="44" hidden="1">{#N/A,#N/A,FALSE,"т02бд"}</definedName>
    <definedName name="bbb_2" localSheetId="45" hidden="1">{#N/A,#N/A,FALSE,"т02бд"}</definedName>
    <definedName name="bbb_2" localSheetId="48" hidden="1">{#N/A,#N/A,FALSE,"т02бд"}</definedName>
    <definedName name="bbb_2" localSheetId="51"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64" hidden="1">{#N/A,#N/A,FALSE,"т02бд"}</definedName>
    <definedName name="bbb_2" localSheetId="69" hidden="1">{#N/A,#N/A,FALSE,"т02бд"}</definedName>
    <definedName name="bbb_2" localSheetId="70" hidden="1">{#N/A,#N/A,FALSE,"т02бд"}</definedName>
    <definedName name="bbb_2" localSheetId="86" hidden="1">{#N/A,#N/A,FALSE,"т02бд"}</definedName>
    <definedName name="bbb_2" localSheetId="89" hidden="1">{#N/A,#N/A,FALSE,"т02бд"}</definedName>
    <definedName name="bbb_2" localSheetId="93" hidden="1">{#N/A,#N/A,FALSE,"т02бд"}</definedName>
    <definedName name="bbb_2" localSheetId="73" hidden="1">{#N/A,#N/A,FALSE,"т02бд"}</definedName>
    <definedName name="bbb_2" hidden="1">{#N/A,#N/A,FALSE,"т02бд"}</definedName>
    <definedName name="bbb_2_1" localSheetId="1"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32"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3" hidden="1">{#N/A,#N/A,FALSE,"т02бд"}</definedName>
    <definedName name="bbb_2_1" localSheetId="44" hidden="1">{#N/A,#N/A,FALSE,"т02бд"}</definedName>
    <definedName name="bbb_2_1" localSheetId="45" hidden="1">{#N/A,#N/A,FALSE,"т02бд"}</definedName>
    <definedName name="bbb_2_1" localSheetId="48" hidden="1">{#N/A,#N/A,FALSE,"т02бд"}</definedName>
    <definedName name="bbb_2_1" localSheetId="51"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64" hidden="1">{#N/A,#N/A,FALSE,"т02бд"}</definedName>
    <definedName name="bbb_2_1" localSheetId="69" hidden="1">{#N/A,#N/A,FALSE,"т02бд"}</definedName>
    <definedName name="bbb_2_1" localSheetId="70" hidden="1">{#N/A,#N/A,FALSE,"т02бд"}</definedName>
    <definedName name="bbb_2_1" localSheetId="86" hidden="1">{#N/A,#N/A,FALSE,"т02бд"}</definedName>
    <definedName name="bbb_2_1" localSheetId="89" hidden="1">{#N/A,#N/A,FALSE,"т02бд"}</definedName>
    <definedName name="bbb_2_1" localSheetId="93" hidden="1">{#N/A,#N/A,FALSE,"т02бд"}</definedName>
    <definedName name="bbb_2_1" localSheetId="73" hidden="1">{#N/A,#N/A,FALSE,"т02бд"}</definedName>
    <definedName name="bbb_2_1" hidden="1">{#N/A,#N/A,FALSE,"т02бд"}</definedName>
    <definedName name="BDEF">[4]C!$L$35</definedName>
    <definedName name="BDEF_f">[3]Links!#REF!</definedName>
    <definedName name="BDEFG">[3]Links!$Z$32</definedName>
    <definedName name="BDEFgdp_f">[3]Links!#REF!</definedName>
    <definedName name="BDEFM">[3]Links!$Z$16</definedName>
    <definedName name="BDEFMG">[3]Links!$Z$28</definedName>
    <definedName name="BEXP">[4]C!$L$34</definedName>
    <definedName name="BEXP_F">[3]Links!$T$17</definedName>
    <definedName name="BEXP_P">[3]Links!$X$29</definedName>
    <definedName name="BEXPG">[3]Links!$Z$31</definedName>
    <definedName name="BEXPgdp_f">[3]Links!#REF!</definedName>
    <definedName name="BEXPM">[3]Links!$Z$15</definedName>
    <definedName name="BEXPMG">[3]Links!$Z$27</definedName>
    <definedName name="BGS">[4]C!$L$43</definedName>
    <definedName name="BGSG">[3]Links!$Z$39</definedName>
    <definedName name="BGSM">[3]Links!$Z$20</definedName>
    <definedName name="BGSMG">[3]Links!$Z$36</definedName>
    <definedName name="BGSY">[3]Links!$V$17</definedName>
    <definedName name="BGSYG">[3]Links!$V$20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4"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76"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76"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4"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localSheetId="86" hidden="1">{"BOP_TAB",#N/A,FALSE,"N";"MIDTERM_TAB",#N/A,FALSE,"O";"FUND_CRED",#N/A,FALSE,"P";"DEBT_TAB1",#N/A,FALSE,"Q";"DEBT_TAB2",#N/A,FALSE,"Q";"FORFIN_TAB1",#N/A,FALSE,"R";"FORFIN_TAB2",#N/A,FALSE,"R";"BOP_ANALY",#N/A,FALSE,"U"}</definedName>
    <definedName name="bp_1" localSheetId="89"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4"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localSheetId="86" hidden="1">{"BOP_TAB",#N/A,FALSE,"N";"MIDTERM_TAB",#N/A,FALSE,"O";"FUND_CRED",#N/A,FALSE,"P";"DEBT_TAB1",#N/A,FALSE,"Q";"DEBT_TAB2",#N/A,FALSE,"Q";"FORFIN_TAB1",#N/A,FALSE,"R";"FORFIN_TAB2",#N/A,FALSE,"R";"BOP_ANALY",#N/A,FALSE,"U"}</definedName>
    <definedName name="bp_2" localSheetId="89"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[4]C!$L$32</definedName>
    <definedName name="BREV_F">[3]Links!$T$16</definedName>
    <definedName name="BREV_P">[3]Links!$X$27</definedName>
    <definedName name="BREVG">[3]Links!$Z$30</definedName>
    <definedName name="BREVgdp_f">[3]Links!#REF!</definedName>
    <definedName name="BREVM">[3]Links!$Z$14</definedName>
    <definedName name="BREVMG">[3]Links!$Z$26</definedName>
    <definedName name="BRO">#REF!</definedName>
    <definedName name="BudArrears">#REF!</definedName>
    <definedName name="budfin">#REF!</definedName>
    <definedName name="Budget">#REF!</definedName>
    <definedName name="budget_financing">#REF!</definedName>
    <definedName name="bull">[3]C!#REF!</definedName>
    <definedName name="Central">#REF!</definedName>
    <definedName name="CIQWBGuid" hidden="1">"bf171f1b-7df5-45fb-8634-350c0bcd1c78"</definedName>
    <definedName name="CONS_f">[3]Links!#REF!</definedName>
    <definedName name="CPI">#REF!</definedName>
    <definedName name="CPI_F">[3]Links!$T$24</definedName>
    <definedName name="CPI_I">#REF!</definedName>
    <definedName name="CPI_P">[3]Links!$X$4</definedName>
    <definedName name="CPIA_f">[3]Links!#REF!</definedName>
    <definedName name="CPIADDR">[3]C!#REF!</definedName>
    <definedName name="CPIAVG">[4]C!$L$9</definedName>
    <definedName name="CPIAVG_F">[3]Links!$T$25</definedName>
    <definedName name="CPIAVG_P">[3]Links!$X$6</definedName>
    <definedName name="CPIC">[6]Links!$B$20</definedName>
    <definedName name="CPICA">[3]Links!$B$27</definedName>
    <definedName name="CPIF">[3]Links!$B$3</definedName>
    <definedName name="CPIF_F">[3]Links!$T$26</definedName>
    <definedName name="CPIFA_f">[3]Links!#REF!</definedName>
    <definedName name="CPIFAVG_F">[3]Links!$T$27</definedName>
    <definedName name="CPIFC">[6]Links!$B$21</definedName>
    <definedName name="CPIFCA">[3]Links!$B$28</definedName>
    <definedName name="CPIFmov_f">[3]Links!#REF!</definedName>
    <definedName name="CPIFMY">[3]Links!$B$18</definedName>
    <definedName name="CPIFMYA">[3]Links!$B$23</definedName>
    <definedName name="CPIFPA">[6]Links!$B$66</definedName>
    <definedName name="CPIFQ">[6]Links!$B$30</definedName>
    <definedName name="CPIFQA">[6]Links!$B$39</definedName>
    <definedName name="CPIFY">[3]Links!$B$8</definedName>
    <definedName name="CPIFYA">[6]Links!$B$57</definedName>
    <definedName name="CPImov_f">[3]Links!#REF!</definedName>
    <definedName name="CPIMY">[3]Links!$B$17</definedName>
    <definedName name="cpimya">[3]Links!$B$22</definedName>
    <definedName name="CPINF">[3]Links!$B$4</definedName>
    <definedName name="CPINF_F">[3]Links!$T$28</definedName>
    <definedName name="CPINFA_f">[3]Links!#REF!</definedName>
    <definedName name="CPINFAVG_F">[3]Links!$T$29</definedName>
    <definedName name="CPINFC">[6]Links!$B$22</definedName>
    <definedName name="CPINFCA">[3]Links!$B$29</definedName>
    <definedName name="CPINFmov_f">[3]Links!#REF!</definedName>
    <definedName name="CPINFMY">[3]Links!$B$19</definedName>
    <definedName name="CPINFMYA">[3]Links!$B$24</definedName>
    <definedName name="CPINFPA">[6]Links!$B$67</definedName>
    <definedName name="CPINFQ">[6]Links!$B$31</definedName>
    <definedName name="CPINFQA">[6]Links!$B$40</definedName>
    <definedName name="CPINFY">[3]Links!$B$9</definedName>
    <definedName name="CPINFYA">[6]Links!$B$58</definedName>
    <definedName name="CPIPA">[6]Links!$B$65</definedName>
    <definedName name="CPIQ">[6]Links!$B$29</definedName>
    <definedName name="CPIQA">[6]Links!$B$38</definedName>
    <definedName name="CPIS">[3]Links!$B$5</definedName>
    <definedName name="CPIS_F">[3]Links!$T$30</definedName>
    <definedName name="CPISA_f">[3]Links!#REF!</definedName>
    <definedName name="CPISAVG_F">[3]Links!$T$31</definedName>
    <definedName name="CPISC">[6]Links!$B$23</definedName>
    <definedName name="CPISCA">[3]Links!$B$30</definedName>
    <definedName name="CPISmov_f">[3]Links!#REF!</definedName>
    <definedName name="CPISMY">[3]Links!$B$20</definedName>
    <definedName name="CPISMYA">[3]Links!$B$25</definedName>
    <definedName name="CPISPA">[6]Links!$B$68</definedName>
    <definedName name="CPISQ">[6]Links!$B$32</definedName>
    <definedName name="CPISQA">[6]Links!$B$41</definedName>
    <definedName name="CPISY">[3]Links!$B$10</definedName>
    <definedName name="CPISYA">[6]Links!$B$59</definedName>
    <definedName name="CPIY">[3]Links!$B$7</definedName>
    <definedName name="CPIYA">[6]Links!$B$56</definedName>
    <definedName name="CRED">[3]Links!$D$2</definedName>
    <definedName name="CRED_F">[3]Links!$T$43</definedName>
    <definedName name="CREDM">[3]Links!$D$6</definedName>
    <definedName name="CREDRATE">[3]Links!$R$15</definedName>
    <definedName name="CREDRATE_F">[3]Links!$T$47</definedName>
    <definedName name="CREDRM">[3]Links!$D$8</definedName>
    <definedName name="CREDRTYA">[3]Links!$V$13</definedName>
    <definedName name="CREDRY">[3]Links!$D$12</definedName>
    <definedName name="CREDY">[3]Links!$D$10</definedName>
    <definedName name="CREDYN">[3]Links!$D$18</definedName>
    <definedName name="CREDYND">[3]Links!$D$20</definedName>
    <definedName name="CURR_f">[3]Links!#REF!</definedName>
    <definedName name="Current_account">#REF!</definedName>
    <definedName name="CurrentM">[3]C!$E$5</definedName>
    <definedName name="D_SHARES_f">[3]Links!#REF!</definedName>
    <definedName name="date">#REF!</definedName>
    <definedName name="DATES">#REF!</definedName>
    <definedName name="DATESA">#REF!</definedName>
    <definedName name="DATESM">#REF!</definedName>
    <definedName name="DATESQ">#REF!</definedName>
    <definedName name="DD_f">[3]Links!#REF!</definedName>
    <definedName name="ddd" localSheetId="1" hidden="1">{#N/A,#N/A,FALSE,"т04"}</definedName>
    <definedName name="ddd" localSheetId="2" hidden="1">{#N/A,#N/A,FALSE,"т04"}</definedName>
    <definedName name="ddd" localSheetId="21" hidden="1">{#N/A,#N/A,FALSE,"т04"}</definedName>
    <definedName name="ddd" localSheetId="23" hidden="1">{#N/A,#N/A,FALSE,"т04"}</definedName>
    <definedName name="ddd" localSheetId="24" hidden="1">{#N/A,#N/A,FALSE,"т04"}</definedName>
    <definedName name="ddd" localSheetId="28" hidden="1">{#N/A,#N/A,FALSE,"т04"}</definedName>
    <definedName name="ddd" localSheetId="29" hidden="1">{#N/A,#N/A,FALSE,"т04"}</definedName>
    <definedName name="ddd" localSheetId="30" hidden="1">{#N/A,#N/A,FALSE,"т04"}</definedName>
    <definedName name="ddd" localSheetId="31" hidden="1">{#N/A,#N/A,FALSE,"т04"}</definedName>
    <definedName name="ddd" localSheetId="32" hidden="1">{#N/A,#N/A,FALSE,"т04"}</definedName>
    <definedName name="ddd" localSheetId="33" hidden="1">{#N/A,#N/A,FALSE,"т04"}</definedName>
    <definedName name="ddd" localSheetId="34" hidden="1">{#N/A,#N/A,FALSE,"т04"}</definedName>
    <definedName name="ddd" localSheetId="35" hidden="1">{#N/A,#N/A,FALSE,"т04"}</definedName>
    <definedName name="ddd" localSheetId="40" hidden="1">{#N/A,#N/A,FALSE,"т04"}</definedName>
    <definedName name="ddd" localSheetId="41" hidden="1">{#N/A,#N/A,FALSE,"т04"}</definedName>
    <definedName name="ddd" localSheetId="42" hidden="1">{#N/A,#N/A,FALSE,"т04"}</definedName>
    <definedName name="ddd" localSheetId="43" hidden="1">{#N/A,#N/A,FALSE,"т04"}</definedName>
    <definedName name="ddd" localSheetId="44" hidden="1">{#N/A,#N/A,FALSE,"т04"}</definedName>
    <definedName name="ddd" localSheetId="45" hidden="1">{#N/A,#N/A,FALSE,"т04"}</definedName>
    <definedName name="ddd" localSheetId="47" hidden="1">{#N/A,#N/A,FALSE,"т04"}</definedName>
    <definedName name="ddd" localSheetId="48" hidden="1">{#N/A,#N/A,FALSE,"т04"}</definedName>
    <definedName name="ddd" localSheetId="51" hidden="1">{#N/A,#N/A,FALSE,"т04"}</definedName>
    <definedName name="ddd" localSheetId="52" hidden="1">{#N/A,#N/A,FALSE,"т04"}</definedName>
    <definedName name="ddd" localSheetId="53" hidden="1">{#N/A,#N/A,FALSE,"т04"}</definedName>
    <definedName name="ddd" localSheetId="54" hidden="1">{#N/A,#N/A,FALSE,"т04"}</definedName>
    <definedName name="ddd" localSheetId="55" hidden="1">{#N/A,#N/A,FALSE,"т04"}</definedName>
    <definedName name="ddd" localSheetId="56" hidden="1">{#N/A,#N/A,FALSE,"т04"}</definedName>
    <definedName name="ddd" localSheetId="64" hidden="1">{#N/A,#N/A,FALSE,"т04"}</definedName>
    <definedName name="ddd" localSheetId="65" hidden="1">{#N/A,#N/A,FALSE,"т04"}</definedName>
    <definedName name="ddd" localSheetId="69" hidden="1">{#N/A,#N/A,FALSE,"т04"}</definedName>
    <definedName name="ddd" localSheetId="70" hidden="1">{#N/A,#N/A,FALSE,"т04"}</definedName>
    <definedName name="ddd" localSheetId="72" hidden="1">{#N/A,#N/A,FALSE,"т04"}</definedName>
    <definedName name="ddd" localSheetId="76" hidden="1">{#N/A,#N/A,FALSE,"т04"}</definedName>
    <definedName name="ddd" localSheetId="85" hidden="1">{#N/A,#N/A,FALSE,"т04"}</definedName>
    <definedName name="ddd" localSheetId="86" hidden="1">{#N/A,#N/A,FALSE,"т04"}</definedName>
    <definedName name="ddd" localSheetId="89" hidden="1">{#N/A,#N/A,FALSE,"т04"}</definedName>
    <definedName name="ddd" localSheetId="91" hidden="1">{#N/A,#N/A,FALSE,"т04"}</definedName>
    <definedName name="ddd" localSheetId="92" hidden="1">{#N/A,#N/A,FALSE,"т04"}</definedName>
    <definedName name="ddd" localSheetId="93" hidden="1">{#N/A,#N/A,FALSE,"т04"}</definedName>
    <definedName name="ddd" localSheetId="94" hidden="1">{#N/A,#N/A,FALSE,"т04"}</definedName>
    <definedName name="ddd" localSheetId="73" hidden="1">{#N/A,#N/A,FALSE,"т04"}</definedName>
    <definedName name="ddd" hidden="1">{#N/A,#N/A,FALSE,"т04"}</definedName>
    <definedName name="ddd_1" localSheetId="1" hidden="1">{#N/A,#N/A,FALSE,"т04"}</definedName>
    <definedName name="ddd_1" localSheetId="28" hidden="1">{#N/A,#N/A,FALSE,"т04"}</definedName>
    <definedName name="ddd_1" localSheetId="29" hidden="1">{#N/A,#N/A,FALSE,"т04"}</definedName>
    <definedName name="ddd_1" localSheetId="30" hidden="1">{#N/A,#N/A,FALSE,"т04"}</definedName>
    <definedName name="ddd_1" localSheetId="31" hidden="1">{#N/A,#N/A,FALSE,"т04"}</definedName>
    <definedName name="ddd_1" localSheetId="32" hidden="1">{#N/A,#N/A,FALSE,"т04"}</definedName>
    <definedName name="ddd_1" localSheetId="33" hidden="1">{#N/A,#N/A,FALSE,"т04"}</definedName>
    <definedName name="ddd_1" localSheetId="34" hidden="1">{#N/A,#N/A,FALSE,"т04"}</definedName>
    <definedName name="ddd_1" localSheetId="35" hidden="1">{#N/A,#N/A,FALSE,"т04"}</definedName>
    <definedName name="ddd_1" localSheetId="40" hidden="1">{#N/A,#N/A,FALSE,"т04"}</definedName>
    <definedName name="ddd_1" localSheetId="41" hidden="1">{#N/A,#N/A,FALSE,"т04"}</definedName>
    <definedName name="ddd_1" localSheetId="42" hidden="1">{#N/A,#N/A,FALSE,"т04"}</definedName>
    <definedName name="ddd_1" localSheetId="43" hidden="1">{#N/A,#N/A,FALSE,"т04"}</definedName>
    <definedName name="ddd_1" localSheetId="44" hidden="1">{#N/A,#N/A,FALSE,"т04"}</definedName>
    <definedName name="ddd_1" localSheetId="45" hidden="1">{#N/A,#N/A,FALSE,"т04"}</definedName>
    <definedName name="ddd_1" localSheetId="48" hidden="1">{#N/A,#N/A,FALSE,"т04"}</definedName>
    <definedName name="ddd_1" localSheetId="51" hidden="1">{#N/A,#N/A,FALSE,"т04"}</definedName>
    <definedName name="ddd_1" localSheetId="52" hidden="1">{#N/A,#N/A,FALSE,"т04"}</definedName>
    <definedName name="ddd_1" localSheetId="53" hidden="1">{#N/A,#N/A,FALSE,"т04"}</definedName>
    <definedName name="ddd_1" localSheetId="54" hidden="1">{#N/A,#N/A,FALSE,"т04"}</definedName>
    <definedName name="ddd_1" localSheetId="55" hidden="1">{#N/A,#N/A,FALSE,"т04"}</definedName>
    <definedName name="ddd_1" localSheetId="56" hidden="1">{#N/A,#N/A,FALSE,"т04"}</definedName>
    <definedName name="ddd_1" localSheetId="64" hidden="1">{#N/A,#N/A,FALSE,"т04"}</definedName>
    <definedName name="ddd_1" localSheetId="69" hidden="1">{#N/A,#N/A,FALSE,"т04"}</definedName>
    <definedName name="ddd_1" localSheetId="70" hidden="1">{#N/A,#N/A,FALSE,"т04"}</definedName>
    <definedName name="ddd_1" localSheetId="86" hidden="1">{#N/A,#N/A,FALSE,"т04"}</definedName>
    <definedName name="ddd_1" localSheetId="89" hidden="1">{#N/A,#N/A,FALSE,"т04"}</definedName>
    <definedName name="ddd_1" localSheetId="93" hidden="1">{#N/A,#N/A,FALSE,"т04"}</definedName>
    <definedName name="ddd_1" localSheetId="73" hidden="1">{#N/A,#N/A,FALSE,"т04"}</definedName>
    <definedName name="ddd_1" hidden="1">{#N/A,#N/A,FALSE,"т04"}</definedName>
    <definedName name="ddd_2" localSheetId="1" hidden="1">{#N/A,#N/A,FALSE,"т04"}</definedName>
    <definedName name="ddd_2" localSheetId="28" hidden="1">{#N/A,#N/A,FALSE,"т04"}</definedName>
    <definedName name="ddd_2" localSheetId="29" hidden="1">{#N/A,#N/A,FALSE,"т04"}</definedName>
    <definedName name="ddd_2" localSheetId="30" hidden="1">{#N/A,#N/A,FALSE,"т04"}</definedName>
    <definedName name="ddd_2" localSheetId="31" hidden="1">{#N/A,#N/A,FALSE,"т04"}</definedName>
    <definedName name="ddd_2" localSheetId="32" hidden="1">{#N/A,#N/A,FALSE,"т04"}</definedName>
    <definedName name="ddd_2" localSheetId="33" hidden="1">{#N/A,#N/A,FALSE,"т04"}</definedName>
    <definedName name="ddd_2" localSheetId="34" hidden="1">{#N/A,#N/A,FALSE,"т04"}</definedName>
    <definedName name="ddd_2" localSheetId="35" hidden="1">{#N/A,#N/A,FALSE,"т04"}</definedName>
    <definedName name="ddd_2" localSheetId="40" hidden="1">{#N/A,#N/A,FALSE,"т04"}</definedName>
    <definedName name="ddd_2" localSheetId="41" hidden="1">{#N/A,#N/A,FALSE,"т04"}</definedName>
    <definedName name="ddd_2" localSheetId="42" hidden="1">{#N/A,#N/A,FALSE,"т04"}</definedName>
    <definedName name="ddd_2" localSheetId="43" hidden="1">{#N/A,#N/A,FALSE,"т04"}</definedName>
    <definedName name="ddd_2" localSheetId="44" hidden="1">{#N/A,#N/A,FALSE,"т04"}</definedName>
    <definedName name="ddd_2" localSheetId="45" hidden="1">{#N/A,#N/A,FALSE,"т04"}</definedName>
    <definedName name="ddd_2" localSheetId="48" hidden="1">{#N/A,#N/A,FALSE,"т04"}</definedName>
    <definedName name="ddd_2" localSheetId="51" hidden="1">{#N/A,#N/A,FALSE,"т04"}</definedName>
    <definedName name="ddd_2" localSheetId="52" hidden="1">{#N/A,#N/A,FALSE,"т04"}</definedName>
    <definedName name="ddd_2" localSheetId="53" hidden="1">{#N/A,#N/A,FALSE,"т04"}</definedName>
    <definedName name="ddd_2" localSheetId="54" hidden="1">{#N/A,#N/A,FALSE,"т04"}</definedName>
    <definedName name="ddd_2" localSheetId="55" hidden="1">{#N/A,#N/A,FALSE,"т04"}</definedName>
    <definedName name="ddd_2" localSheetId="56" hidden="1">{#N/A,#N/A,FALSE,"т04"}</definedName>
    <definedName name="ddd_2" localSheetId="64" hidden="1">{#N/A,#N/A,FALSE,"т04"}</definedName>
    <definedName name="ddd_2" localSheetId="69" hidden="1">{#N/A,#N/A,FALSE,"т04"}</definedName>
    <definedName name="ddd_2" localSheetId="70" hidden="1">{#N/A,#N/A,FALSE,"т04"}</definedName>
    <definedName name="ddd_2" localSheetId="86" hidden="1">{#N/A,#N/A,FALSE,"т04"}</definedName>
    <definedName name="ddd_2" localSheetId="89" hidden="1">{#N/A,#N/A,FALSE,"т04"}</definedName>
    <definedName name="ddd_2" localSheetId="93" hidden="1">{#N/A,#N/A,FALSE,"т04"}</definedName>
    <definedName name="ddd_2" localSheetId="73" hidden="1">{#N/A,#N/A,FALSE,"т04"}</definedName>
    <definedName name="ddd_2" hidden="1">{#N/A,#N/A,FALSE,"т04"}</definedName>
    <definedName name="DDN">[3]Links!$F$6</definedName>
    <definedName name="DDNM">[3]Links!$F$13</definedName>
    <definedName name="DDNRM">[3]Links!$H$13</definedName>
    <definedName name="DDNRY">[3]Links!$H$20</definedName>
    <definedName name="DDNY">[3]Links!$F$20</definedName>
    <definedName name="DDNYN">[3]Links!$F$34</definedName>
    <definedName name="DDNYND">[3]Links!$F$41</definedName>
    <definedName name="DEFL">#REF!</definedName>
    <definedName name="defl2">#REF!</definedName>
    <definedName name="DEPO">[3]Links!$D$3</definedName>
    <definedName name="DEPO_F">[3]Links!$T$44</definedName>
    <definedName name="DEPOM">[3]Links!$D$7</definedName>
    <definedName name="DEPORATE">[3]Links!$R$16</definedName>
    <definedName name="DEPORATE_F">[3]Links!$T$48</definedName>
    <definedName name="DEPORM">[3]Links!$D$9</definedName>
    <definedName name="DEPORTYA">[3]Links!$V$14</definedName>
    <definedName name="DEPORY">[3]Links!$D$13</definedName>
    <definedName name="DEPOY">[3]Links!$D$11</definedName>
    <definedName name="DEPOYN">[3]Links!$D$19</definedName>
    <definedName name="DEPOYND">[3]Links!$D$21</definedName>
    <definedName name="dfdfdf" localSheetId="1" hidden="1">{#N/A,#N/A,FALSE,"т02бд"}</definedName>
    <definedName name="dfdfdf" localSheetId="2" hidden="1">{#N/A,#N/A,FALSE,"т02бд"}</definedName>
    <definedName name="dfdfdf" localSheetId="21" hidden="1">{#N/A,#N/A,FALSE,"т02бд"}</definedName>
    <definedName name="dfdfdf" localSheetId="23" hidden="1">{#N/A,#N/A,FALSE,"т02бд"}</definedName>
    <definedName name="dfdfdf" localSheetId="24"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32"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64" hidden="1">{#N/A,#N/A,FALSE,"т02бд"}</definedName>
    <definedName name="dfdfdf" localSheetId="65" hidden="1">{#N/A,#N/A,FALSE,"т02бд"}</definedName>
    <definedName name="dfdfdf" localSheetId="69" hidden="1">{#N/A,#N/A,FALSE,"т02бд"}</definedName>
    <definedName name="dfdfdf" localSheetId="70" hidden="1">{#N/A,#N/A,FALSE,"т02бд"}</definedName>
    <definedName name="dfdfdf" localSheetId="72" hidden="1">{#N/A,#N/A,FALSE,"т02бд"}</definedName>
    <definedName name="dfdfdf" localSheetId="76" hidden="1">{#N/A,#N/A,FALSE,"т02бд"}</definedName>
    <definedName name="dfdfdf" localSheetId="85" hidden="1">{#N/A,#N/A,FALSE,"т02бд"}</definedName>
    <definedName name="dfdfdf" localSheetId="86" hidden="1">{#N/A,#N/A,FALSE,"т02бд"}</definedName>
    <definedName name="dfdfdf" localSheetId="89" hidden="1">{#N/A,#N/A,FALSE,"т02бд"}</definedName>
    <definedName name="dfdfdf" localSheetId="91" hidden="1">{#N/A,#N/A,FALSE,"т02бд"}</definedName>
    <definedName name="dfdfdf" localSheetId="92" hidden="1">{#N/A,#N/A,FALSE,"т02бд"}</definedName>
    <definedName name="dfdfdf" localSheetId="93" hidden="1">{#N/A,#N/A,FALSE,"т02бд"}</definedName>
    <definedName name="dfdfdf" localSheetId="94" hidden="1">{#N/A,#N/A,FALSE,"т02бд"}</definedName>
    <definedName name="dfdfdf" localSheetId="95" hidden="1">{#N/A,#N/A,FALSE,"т02бд"}</definedName>
    <definedName name="dfdfdf" localSheetId="73" hidden="1">{#N/A,#N/A,FALSE,"т02бд"}</definedName>
    <definedName name="dfdfdf" hidden="1">{#N/A,#N/A,FALSE,"т02бд"}</definedName>
    <definedName name="dfdfdf_2" localSheetId="1"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32"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3" hidden="1">{#N/A,#N/A,FALSE,"т02бд"}</definedName>
    <definedName name="dfdfdf_2" localSheetId="44" hidden="1">{#N/A,#N/A,FALSE,"т02бд"}</definedName>
    <definedName name="dfdfdf_2" localSheetId="45" hidden="1">{#N/A,#N/A,FALSE,"т02бд"}</definedName>
    <definedName name="dfdfdf_2" localSheetId="48" hidden="1">{#N/A,#N/A,FALSE,"т02бд"}</definedName>
    <definedName name="dfdfdf_2" localSheetId="51"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64" hidden="1">{#N/A,#N/A,FALSE,"т02бд"}</definedName>
    <definedName name="dfdfdf_2" localSheetId="69" hidden="1">{#N/A,#N/A,FALSE,"т02бд"}</definedName>
    <definedName name="dfdfdf_2" localSheetId="70" hidden="1">{#N/A,#N/A,FALSE,"т02бд"}</definedName>
    <definedName name="dfdfdf_2" localSheetId="86" hidden="1">{#N/A,#N/A,FALSE,"т02бд"}</definedName>
    <definedName name="dfdfdf_2" localSheetId="89" hidden="1">{#N/A,#N/A,FALSE,"т02бд"}</definedName>
    <definedName name="dfdfdf_2" localSheetId="93" hidden="1">{#N/A,#N/A,FALSE,"т02бд"}</definedName>
    <definedName name="dfdfdf_2" localSheetId="73" hidden="1">{#N/A,#N/A,FALSE,"т02бд"}</definedName>
    <definedName name="dfdfdf_2" hidden="1">{#N/A,#N/A,FALSE,"т02бд"}</definedName>
    <definedName name="dfdfdf_2_1" localSheetId="1"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32"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3" hidden="1">{#N/A,#N/A,FALSE,"т02бд"}</definedName>
    <definedName name="dfdfdf_2_1" localSheetId="44" hidden="1">{#N/A,#N/A,FALSE,"т02бд"}</definedName>
    <definedName name="dfdfdf_2_1" localSheetId="45" hidden="1">{#N/A,#N/A,FALSE,"т02бд"}</definedName>
    <definedName name="dfdfdf_2_1" localSheetId="48" hidden="1">{#N/A,#N/A,FALSE,"т02бд"}</definedName>
    <definedName name="dfdfdf_2_1" localSheetId="51"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64" hidden="1">{#N/A,#N/A,FALSE,"т02бд"}</definedName>
    <definedName name="dfdfdf_2_1" localSheetId="69" hidden="1">{#N/A,#N/A,FALSE,"т02бд"}</definedName>
    <definedName name="dfdfdf_2_1" localSheetId="70" hidden="1">{#N/A,#N/A,FALSE,"т02бд"}</definedName>
    <definedName name="dfdfdf_2_1" localSheetId="86" hidden="1">{#N/A,#N/A,FALSE,"т02бд"}</definedName>
    <definedName name="dfdfdf_2_1" localSheetId="89" hidden="1">{#N/A,#N/A,FALSE,"т02бд"}</definedName>
    <definedName name="dfdfdf_2_1" localSheetId="93" hidden="1">{#N/A,#N/A,FALSE,"т02бд"}</definedName>
    <definedName name="dfdfdf_2_1" localSheetId="73" hidden="1">{#N/A,#N/A,FALSE,"т02бд"}</definedName>
    <definedName name="dfdfdf_2_1" hidden="1">{#N/A,#N/A,FALSE,"т02бд"}</definedName>
    <definedName name="Dif_1">[8]C!$N$146</definedName>
    <definedName name="Dif_2">[8]C!$BB$139</definedName>
    <definedName name="drfgdfgf" localSheetId="1"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32"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3" hidden="1">{#N/A,#N/A,FALSE,"Лист4"}</definedName>
    <definedName name="drfgdfgf" localSheetId="44" hidden="1">{#N/A,#N/A,FALSE,"Лист4"}</definedName>
    <definedName name="drfgdfgf" localSheetId="45" hidden="1">{#N/A,#N/A,FALSE,"Лист4"}</definedName>
    <definedName name="drfgdfgf" localSheetId="48" hidden="1">{#N/A,#N/A,FALSE,"Лист4"}</definedName>
    <definedName name="drfgdfgf" localSheetId="51"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64" hidden="1">{#N/A,#N/A,FALSE,"Лист4"}</definedName>
    <definedName name="drfgdfgf" localSheetId="65" hidden="1">{#N/A,#N/A,FALSE,"Лист4"}</definedName>
    <definedName name="drfgdfgf" localSheetId="69" hidden="1">{#N/A,#N/A,FALSE,"Лист4"}</definedName>
    <definedName name="drfgdfgf" localSheetId="70" hidden="1">{#N/A,#N/A,FALSE,"Лист4"}</definedName>
    <definedName name="drfgdfgf" localSheetId="72" hidden="1">{#N/A,#N/A,FALSE,"Лист4"}</definedName>
    <definedName name="drfgdfgf" localSheetId="76" hidden="1">{#N/A,#N/A,FALSE,"Лист4"}</definedName>
    <definedName name="drfgdfgf" localSheetId="85" hidden="1">{#N/A,#N/A,FALSE,"Лист4"}</definedName>
    <definedName name="drfgdfgf" localSheetId="86" hidden="1">{#N/A,#N/A,FALSE,"Лист4"}</definedName>
    <definedName name="drfgdfgf" localSheetId="89" hidden="1">{#N/A,#N/A,FALSE,"Лист4"}</definedName>
    <definedName name="drfgdfgf" localSheetId="91" hidden="1">{#N/A,#N/A,FALSE,"Лист4"}</definedName>
    <definedName name="drfgdfgf" localSheetId="92" hidden="1">{#N/A,#N/A,FALSE,"Лист4"}</definedName>
    <definedName name="drfgdfgf" localSheetId="93" hidden="1">{#N/A,#N/A,FALSE,"Лист4"}</definedName>
    <definedName name="drfgdfgf" localSheetId="94" hidden="1">{#N/A,#N/A,FALSE,"Лист4"}</definedName>
    <definedName name="drfgdfgf" localSheetId="95" hidden="1">{#N/A,#N/A,FALSE,"Лист4"}</definedName>
    <definedName name="drfgdfgf" localSheetId="73" hidden="1">{#N/A,#N/A,FALSE,"Лист4"}</definedName>
    <definedName name="drfgdfgf" hidden="1">{#N/A,#N/A,FALSE,"Лист4"}</definedName>
    <definedName name="dsf" localSheetId="1" hidden="1">{#N/A,#N/A,FALSE,"т02бд"}</definedName>
    <definedName name="dsf" localSheetId="2" hidden="1">{#N/A,#N/A,FALSE,"т02бд"}</definedName>
    <definedName name="dsf" localSheetId="21" hidden="1">{#N/A,#N/A,FALSE,"т02бд"}</definedName>
    <definedName name="dsf" localSheetId="23" hidden="1">{#N/A,#N/A,FALSE,"т02бд"}</definedName>
    <definedName name="dsf" localSheetId="24"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32"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64" hidden="1">{#N/A,#N/A,FALSE,"т02бд"}</definedName>
    <definedName name="dsf" localSheetId="65" hidden="1">{#N/A,#N/A,FALSE,"т02бд"}</definedName>
    <definedName name="dsf" localSheetId="69" hidden="1">{#N/A,#N/A,FALSE,"т02бд"}</definedName>
    <definedName name="dsf" localSheetId="70" hidden="1">{#N/A,#N/A,FALSE,"т02бд"}</definedName>
    <definedName name="dsf" localSheetId="72" hidden="1">{#N/A,#N/A,FALSE,"т02бд"}</definedName>
    <definedName name="dsf" localSheetId="76" hidden="1">{#N/A,#N/A,FALSE,"т02бд"}</definedName>
    <definedName name="dsf" localSheetId="85" hidden="1">{#N/A,#N/A,FALSE,"т02бд"}</definedName>
    <definedName name="dsf" localSheetId="86" hidden="1">{#N/A,#N/A,FALSE,"т02бд"}</definedName>
    <definedName name="dsf" localSheetId="89" hidden="1">{#N/A,#N/A,FALSE,"т02бд"}</definedName>
    <definedName name="dsf" localSheetId="91" hidden="1">{#N/A,#N/A,FALSE,"т02бд"}</definedName>
    <definedName name="dsf" localSheetId="92" hidden="1">{#N/A,#N/A,FALSE,"т02бд"}</definedName>
    <definedName name="dsf" localSheetId="93" hidden="1">{#N/A,#N/A,FALSE,"т02бд"}</definedName>
    <definedName name="dsf" localSheetId="94" hidden="1">{#N/A,#N/A,FALSE,"т02бд"}</definedName>
    <definedName name="dsf" localSheetId="73" hidden="1">{#N/A,#N/A,FALSE,"т02бд"}</definedName>
    <definedName name="dsf" hidden="1">{#N/A,#N/A,FALSE,"т02бд"}</definedName>
    <definedName name="dsf_2" localSheetId="1"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32"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3" hidden="1">{#N/A,#N/A,FALSE,"т02бд"}</definedName>
    <definedName name="dsf_2" localSheetId="44" hidden="1">{#N/A,#N/A,FALSE,"т02бд"}</definedName>
    <definedName name="dsf_2" localSheetId="45" hidden="1">{#N/A,#N/A,FALSE,"т02бд"}</definedName>
    <definedName name="dsf_2" localSheetId="48" hidden="1">{#N/A,#N/A,FALSE,"т02бд"}</definedName>
    <definedName name="dsf_2" localSheetId="51"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64" hidden="1">{#N/A,#N/A,FALSE,"т02бд"}</definedName>
    <definedName name="dsf_2" localSheetId="69" hidden="1">{#N/A,#N/A,FALSE,"т02бд"}</definedName>
    <definedName name="dsf_2" localSheetId="70" hidden="1">{#N/A,#N/A,FALSE,"т02бд"}</definedName>
    <definedName name="dsf_2" localSheetId="86" hidden="1">{#N/A,#N/A,FALSE,"т02бд"}</definedName>
    <definedName name="dsf_2" localSheetId="89" hidden="1">{#N/A,#N/A,FALSE,"т02бд"}</definedName>
    <definedName name="dsf_2" localSheetId="93" hidden="1">{#N/A,#N/A,FALSE,"т02бд"}</definedName>
    <definedName name="dsf_2" localSheetId="73" hidden="1">{#N/A,#N/A,FALSE,"т02бд"}</definedName>
    <definedName name="dsf_2" hidden="1">{#N/A,#N/A,FALSE,"т02бд"}</definedName>
    <definedName name="dsf_2_1" localSheetId="1"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32"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3" hidden="1">{#N/A,#N/A,FALSE,"т02бд"}</definedName>
    <definedName name="dsf_2_1" localSheetId="44" hidden="1">{#N/A,#N/A,FALSE,"т02бд"}</definedName>
    <definedName name="dsf_2_1" localSheetId="45" hidden="1">{#N/A,#N/A,FALSE,"т02бд"}</definedName>
    <definedName name="dsf_2_1" localSheetId="48" hidden="1">{#N/A,#N/A,FALSE,"т02бд"}</definedName>
    <definedName name="dsf_2_1" localSheetId="51"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64" hidden="1">{#N/A,#N/A,FALSE,"т02бд"}</definedName>
    <definedName name="dsf_2_1" localSheetId="69" hidden="1">{#N/A,#N/A,FALSE,"т02бд"}</definedName>
    <definedName name="dsf_2_1" localSheetId="70" hidden="1">{#N/A,#N/A,FALSE,"т02бд"}</definedName>
    <definedName name="dsf_2_1" localSheetId="86" hidden="1">{#N/A,#N/A,FALSE,"т02бд"}</definedName>
    <definedName name="dsf_2_1" localSheetId="89" hidden="1">{#N/A,#N/A,FALSE,"т02бд"}</definedName>
    <definedName name="dsf_2_1" localSheetId="93" hidden="1">{#N/A,#N/A,FALSE,"т02бд"}</definedName>
    <definedName name="dsf_2_1" localSheetId="73" hidden="1">{#N/A,#N/A,FALSE,"т02бд"}</definedName>
    <definedName name="dsf_2_1" hidden="1">{#N/A,#N/A,FALSE,"т02бд"}</definedName>
    <definedName name="dsfb" localSheetId="1" hidden="1">{#N/A,#N/A,FALSE,"т02бд"}</definedName>
    <definedName name="dsfb" localSheetId="2" hidden="1">{#N/A,#N/A,FALSE,"т02бд"}</definedName>
    <definedName name="dsfb" localSheetId="21" hidden="1">{#N/A,#N/A,FALSE,"т02бд"}</definedName>
    <definedName name="dsfb" localSheetId="23" hidden="1">{#N/A,#N/A,FALSE,"т02бд"}</definedName>
    <definedName name="dsfb" localSheetId="24"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32"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64" hidden="1">{#N/A,#N/A,FALSE,"т02бд"}</definedName>
    <definedName name="dsfb" localSheetId="65" hidden="1">{#N/A,#N/A,FALSE,"т02бд"}</definedName>
    <definedName name="dsfb" localSheetId="69" hidden="1">{#N/A,#N/A,FALSE,"т02бд"}</definedName>
    <definedName name="dsfb" localSheetId="70" hidden="1">{#N/A,#N/A,FALSE,"т02бд"}</definedName>
    <definedName name="dsfb" localSheetId="72" hidden="1">{#N/A,#N/A,FALSE,"т02бд"}</definedName>
    <definedName name="dsfb" localSheetId="76" hidden="1">{#N/A,#N/A,FALSE,"т02бд"}</definedName>
    <definedName name="dsfb" localSheetId="85" hidden="1">{#N/A,#N/A,FALSE,"т02бд"}</definedName>
    <definedName name="dsfb" localSheetId="86" hidden="1">{#N/A,#N/A,FALSE,"т02бд"}</definedName>
    <definedName name="dsfb" localSheetId="89" hidden="1">{#N/A,#N/A,FALSE,"т02бд"}</definedName>
    <definedName name="dsfb" localSheetId="91" hidden="1">{#N/A,#N/A,FALSE,"т02бд"}</definedName>
    <definedName name="dsfb" localSheetId="92" hidden="1">{#N/A,#N/A,FALSE,"т02бд"}</definedName>
    <definedName name="dsfb" localSheetId="93" hidden="1">{#N/A,#N/A,FALSE,"т02бд"}</definedName>
    <definedName name="dsfb" localSheetId="94" hidden="1">{#N/A,#N/A,FALSE,"т02бд"}</definedName>
    <definedName name="dsfb" localSheetId="73" hidden="1">{#N/A,#N/A,FALSE,"т02бд"}</definedName>
    <definedName name="dsfb" hidden="1">{#N/A,#N/A,FALSE,"т02бд"}</definedName>
    <definedName name="dsfb_2" localSheetId="1"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32"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3" hidden="1">{#N/A,#N/A,FALSE,"т02бд"}</definedName>
    <definedName name="dsfb_2" localSheetId="44" hidden="1">{#N/A,#N/A,FALSE,"т02бд"}</definedName>
    <definedName name="dsfb_2" localSheetId="45" hidden="1">{#N/A,#N/A,FALSE,"т02бд"}</definedName>
    <definedName name="dsfb_2" localSheetId="48" hidden="1">{#N/A,#N/A,FALSE,"т02бд"}</definedName>
    <definedName name="dsfb_2" localSheetId="51"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64" hidden="1">{#N/A,#N/A,FALSE,"т02бд"}</definedName>
    <definedName name="dsfb_2" localSheetId="69" hidden="1">{#N/A,#N/A,FALSE,"т02бд"}</definedName>
    <definedName name="dsfb_2" localSheetId="70" hidden="1">{#N/A,#N/A,FALSE,"т02бд"}</definedName>
    <definedName name="dsfb_2" localSheetId="86" hidden="1">{#N/A,#N/A,FALSE,"т02бд"}</definedName>
    <definedName name="dsfb_2" localSheetId="89" hidden="1">{#N/A,#N/A,FALSE,"т02бд"}</definedName>
    <definedName name="dsfb_2" localSheetId="93" hidden="1">{#N/A,#N/A,FALSE,"т02бд"}</definedName>
    <definedName name="dsfb_2" localSheetId="73" hidden="1">{#N/A,#N/A,FALSE,"т02бд"}</definedName>
    <definedName name="dsfb_2" hidden="1">{#N/A,#N/A,FALSE,"т02бд"}</definedName>
    <definedName name="dsfb_2_1" localSheetId="1"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32"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3" hidden="1">{#N/A,#N/A,FALSE,"т02бд"}</definedName>
    <definedName name="dsfb_2_1" localSheetId="44" hidden="1">{#N/A,#N/A,FALSE,"т02бд"}</definedName>
    <definedName name="dsfb_2_1" localSheetId="45" hidden="1">{#N/A,#N/A,FALSE,"т02бд"}</definedName>
    <definedName name="dsfb_2_1" localSheetId="48" hidden="1">{#N/A,#N/A,FALSE,"т02бд"}</definedName>
    <definedName name="dsfb_2_1" localSheetId="51"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64" hidden="1">{#N/A,#N/A,FALSE,"т02бд"}</definedName>
    <definedName name="dsfb_2_1" localSheetId="69" hidden="1">{#N/A,#N/A,FALSE,"т02бд"}</definedName>
    <definedName name="dsfb_2_1" localSheetId="70" hidden="1">{#N/A,#N/A,FALSE,"т02бд"}</definedName>
    <definedName name="dsfb_2_1" localSheetId="86" hidden="1">{#N/A,#N/A,FALSE,"т02бд"}</definedName>
    <definedName name="dsfb_2_1" localSheetId="89" hidden="1">{#N/A,#N/A,FALSE,"т02бд"}</definedName>
    <definedName name="dsfb_2_1" localSheetId="93" hidden="1">{#N/A,#N/A,FALSE,"т02бд"}</definedName>
    <definedName name="dsfb_2_1" localSheetId="73" hidden="1">{#N/A,#N/A,FALSE,"т02бд"}</definedName>
    <definedName name="dsfb_2_1" hidden="1">{#N/A,#N/A,FALSE,"т02бд"}</definedName>
    <definedName name="dsfg" localSheetId="1" hidden="1">{#N/A,#N/A,FALSE,"т02бд"}</definedName>
    <definedName name="dsfg" localSheetId="2" hidden="1">{#N/A,#N/A,FALSE,"т02бд"}</definedName>
    <definedName name="dsfg" localSheetId="21" hidden="1">{#N/A,#N/A,FALSE,"т02бд"}</definedName>
    <definedName name="dsfg" localSheetId="23" hidden="1">{#N/A,#N/A,FALSE,"т02бд"}</definedName>
    <definedName name="dsfg" localSheetId="24"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32"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64" hidden="1">{#N/A,#N/A,FALSE,"т02бд"}</definedName>
    <definedName name="dsfg" localSheetId="65" hidden="1">{#N/A,#N/A,FALSE,"т02бд"}</definedName>
    <definedName name="dsfg" localSheetId="69" hidden="1">{#N/A,#N/A,FALSE,"т02бд"}</definedName>
    <definedName name="dsfg" localSheetId="70" hidden="1">{#N/A,#N/A,FALSE,"т02бд"}</definedName>
    <definedName name="dsfg" localSheetId="72" hidden="1">{#N/A,#N/A,FALSE,"т02бд"}</definedName>
    <definedName name="dsfg" localSheetId="76" hidden="1">{#N/A,#N/A,FALSE,"т02бд"}</definedName>
    <definedName name="dsfg" localSheetId="85" hidden="1">{#N/A,#N/A,FALSE,"т02бд"}</definedName>
    <definedName name="dsfg" localSheetId="86" hidden="1">{#N/A,#N/A,FALSE,"т02бд"}</definedName>
    <definedName name="dsfg" localSheetId="89" hidden="1">{#N/A,#N/A,FALSE,"т02бд"}</definedName>
    <definedName name="dsfg" localSheetId="91" hidden="1">{#N/A,#N/A,FALSE,"т02бд"}</definedName>
    <definedName name="dsfg" localSheetId="92" hidden="1">{#N/A,#N/A,FALSE,"т02бд"}</definedName>
    <definedName name="dsfg" localSheetId="93" hidden="1">{#N/A,#N/A,FALSE,"т02бд"}</definedName>
    <definedName name="dsfg" localSheetId="94" hidden="1">{#N/A,#N/A,FALSE,"т02бд"}</definedName>
    <definedName name="dsfg" localSheetId="73" hidden="1">{#N/A,#N/A,FALSE,"т02бд"}</definedName>
    <definedName name="dsfg" hidden="1">{#N/A,#N/A,FALSE,"т02бд"}</definedName>
    <definedName name="dsfg_2" localSheetId="1"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32"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3" hidden="1">{#N/A,#N/A,FALSE,"т02бд"}</definedName>
    <definedName name="dsfg_2" localSheetId="44" hidden="1">{#N/A,#N/A,FALSE,"т02бд"}</definedName>
    <definedName name="dsfg_2" localSheetId="45" hidden="1">{#N/A,#N/A,FALSE,"т02бд"}</definedName>
    <definedName name="dsfg_2" localSheetId="48" hidden="1">{#N/A,#N/A,FALSE,"т02бд"}</definedName>
    <definedName name="dsfg_2" localSheetId="51"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64" hidden="1">{#N/A,#N/A,FALSE,"т02бд"}</definedName>
    <definedName name="dsfg_2" localSheetId="69" hidden="1">{#N/A,#N/A,FALSE,"т02бд"}</definedName>
    <definedName name="dsfg_2" localSheetId="70" hidden="1">{#N/A,#N/A,FALSE,"т02бд"}</definedName>
    <definedName name="dsfg_2" localSheetId="86" hidden="1">{#N/A,#N/A,FALSE,"т02бд"}</definedName>
    <definedName name="dsfg_2" localSheetId="89" hidden="1">{#N/A,#N/A,FALSE,"т02бд"}</definedName>
    <definedName name="dsfg_2" localSheetId="93" hidden="1">{#N/A,#N/A,FALSE,"т02бд"}</definedName>
    <definedName name="dsfg_2" localSheetId="73" hidden="1">{#N/A,#N/A,FALSE,"т02бд"}</definedName>
    <definedName name="dsfg_2" hidden="1">{#N/A,#N/A,FALSE,"т02бд"}</definedName>
    <definedName name="dsfg_2_1" localSheetId="1"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32"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3" hidden="1">{#N/A,#N/A,FALSE,"т02бд"}</definedName>
    <definedName name="dsfg_2_1" localSheetId="44" hidden="1">{#N/A,#N/A,FALSE,"т02бд"}</definedName>
    <definedName name="dsfg_2_1" localSheetId="45" hidden="1">{#N/A,#N/A,FALSE,"т02бд"}</definedName>
    <definedName name="dsfg_2_1" localSheetId="48" hidden="1">{#N/A,#N/A,FALSE,"т02бд"}</definedName>
    <definedName name="dsfg_2_1" localSheetId="51"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64" hidden="1">{#N/A,#N/A,FALSE,"т02бд"}</definedName>
    <definedName name="dsfg_2_1" localSheetId="69" hidden="1">{#N/A,#N/A,FALSE,"т02бд"}</definedName>
    <definedName name="dsfg_2_1" localSheetId="70" hidden="1">{#N/A,#N/A,FALSE,"т02бд"}</definedName>
    <definedName name="dsfg_2_1" localSheetId="86" hidden="1">{#N/A,#N/A,FALSE,"т02бд"}</definedName>
    <definedName name="dsfg_2_1" localSheetId="89" hidden="1">{#N/A,#N/A,FALSE,"т02бд"}</definedName>
    <definedName name="dsfg_2_1" localSheetId="93" hidden="1">{#N/A,#N/A,FALSE,"т02бд"}</definedName>
    <definedName name="dsfg_2_1" localSheetId="73" hidden="1">{#N/A,#N/A,FALSE,"т02бд"}</definedName>
    <definedName name="dsfg_2_1" hidden="1">{#N/A,#N/A,FALSE,"т02бд"}</definedName>
    <definedName name="DUSAYA">[3]Links!$V$10</definedName>
    <definedName name="DVM0">[3]Links!$V$5</definedName>
    <definedName name="DVM0M">[3]Links!$J$33</definedName>
    <definedName name="DVM0MC">[3]Links!$J$36</definedName>
    <definedName name="DVM3M">[3]Links!$J$34</definedName>
    <definedName name="DVM3MC">[3]Links!$J$37</definedName>
    <definedName name="DVM3P">[3]Links!$V$23</definedName>
    <definedName name="DWAGEYA">[3]Links!$V$8</definedName>
    <definedName name="E">[4]C!$L$22</definedName>
    <definedName name="E_F">[3]Links!$T$13</definedName>
    <definedName name="E_P">[3]Links!$X$17</definedName>
    <definedName name="EdssBatchRange">#REF!</definedName>
    <definedName name="EGS">[4]C!$L$41</definedName>
    <definedName name="EGS_P">[3]Links!$X$35</definedName>
    <definedName name="EGSG">[3]Links!$Z$37</definedName>
    <definedName name="EGSM">[3]Links!$Z$18</definedName>
    <definedName name="EGSMG">[3]Links!$Z$34</definedName>
    <definedName name="EGSY">[3]Links!$V$15</definedName>
    <definedName name="EGSYG">[3]Links!$V$18</definedName>
    <definedName name="ENTL">[4]C!$L$17</definedName>
    <definedName name="ENTL_F">[3]Links!$T$8</definedName>
    <definedName name="ENTL_P">[3]Links!$X$13</definedName>
    <definedName name="ENTLMN">[3]Links!$Z$22</definedName>
    <definedName name="ENTLY">[3]Links!$Z$25</definedName>
    <definedName name="ENTP">[4]C!$L$16</definedName>
    <definedName name="ENTP_F">[3]Links!$T$7</definedName>
    <definedName name="ENTP_P">[3]Links!$X$12</definedName>
    <definedName name="ENTPMN">[3]Links!$Z$21</definedName>
    <definedName name="ENTPY">[3]Links!$Z$24</definedName>
    <definedName name="ENTS">[4]C!$L$18</definedName>
    <definedName name="ENTS_f">[3]Links!#REF!</definedName>
    <definedName name="ENTSM">[3]Links!#REF!</definedName>
    <definedName name="ENTSMN">[3]Links!$Z$23</definedName>
    <definedName name="EXP">[3]Links!$L$5</definedName>
    <definedName name="Exp_GDP">#REF!</definedName>
    <definedName name="Exp_nom">#REF!</definedName>
    <definedName name="EXPC">[3]Links!$L$17</definedName>
    <definedName name="EXPCP">[3]Links!$L$21</definedName>
    <definedName name="EXPEND_f">[3]Links!#REF!</definedName>
    <definedName name="EXPENDO_f">[3]Links!#REF!</definedName>
    <definedName name="EXPM">[3]Links!$L$9</definedName>
    <definedName name="EXPRCY">[3]Links!$L$41</definedName>
    <definedName name="EXPRM">[3]Links!$L$29</definedName>
    <definedName name="EXRAVR">[4]C!$L$24</definedName>
    <definedName name="EXRAVR_P">[3]Links!$X$19</definedName>
    <definedName name="EXREND">[4]C!$L$25</definedName>
    <definedName name="EXREND_P">[3]Links!$X$20</definedName>
    <definedName name="f">#REF!</definedName>
    <definedName name="fdfs" localSheetId="1" hidden="1">{#N/A,#N/A,FALSE,"т02бд"}</definedName>
    <definedName name="fdfs" localSheetId="2" hidden="1">{#N/A,#N/A,FALSE,"т02бд"}</definedName>
    <definedName name="fdfs" localSheetId="21" hidden="1">{#N/A,#N/A,FALSE,"т02бд"}</definedName>
    <definedName name="fdfs" localSheetId="23" hidden="1">{#N/A,#N/A,FALSE,"т02бд"}</definedName>
    <definedName name="fdfs" localSheetId="24"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32"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3" hidden="1">{#N/A,#N/A,FALSE,"т02бд"}</definedName>
    <definedName name="fdfs" localSheetId="44" hidden="1">{#N/A,#N/A,FALSE,"т02бд"}</definedName>
    <definedName name="fdfs" localSheetId="45" hidden="1">{#N/A,#N/A,FALSE,"т02бд"}</definedName>
    <definedName name="fdfs" localSheetId="47" hidden="1">{#N/A,#N/A,FALSE,"т02бд"}</definedName>
    <definedName name="fdfs" localSheetId="48" hidden="1">{#N/A,#N/A,FALSE,"т02бд"}</definedName>
    <definedName name="fdfs" localSheetId="51"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64" hidden="1">{#N/A,#N/A,FALSE,"т02бд"}</definedName>
    <definedName name="fdfs" localSheetId="65" hidden="1">{#N/A,#N/A,FALSE,"т02бд"}</definedName>
    <definedName name="fdfs" localSheetId="69" hidden="1">{#N/A,#N/A,FALSE,"т02бд"}</definedName>
    <definedName name="fdfs" localSheetId="70" hidden="1">{#N/A,#N/A,FALSE,"т02бд"}</definedName>
    <definedName name="fdfs" localSheetId="72" hidden="1">{#N/A,#N/A,FALSE,"т02бд"}</definedName>
    <definedName name="fdfs" localSheetId="76" hidden="1">{#N/A,#N/A,FALSE,"т02бд"}</definedName>
    <definedName name="fdfs" localSheetId="85" hidden="1">{#N/A,#N/A,FALSE,"т02бд"}</definedName>
    <definedName name="fdfs" localSheetId="86" hidden="1">{#N/A,#N/A,FALSE,"т02бд"}</definedName>
    <definedName name="fdfs" localSheetId="89" hidden="1">{#N/A,#N/A,FALSE,"т02бд"}</definedName>
    <definedName name="fdfs" localSheetId="91" hidden="1">{#N/A,#N/A,FALSE,"т02бд"}</definedName>
    <definedName name="fdfs" localSheetId="92" hidden="1">{#N/A,#N/A,FALSE,"т02бд"}</definedName>
    <definedName name="fdfs" localSheetId="93" hidden="1">{#N/A,#N/A,FALSE,"т02бд"}</definedName>
    <definedName name="fdfs" localSheetId="94" hidden="1">{#N/A,#N/A,FALSE,"т02бд"}</definedName>
    <definedName name="fdfs" localSheetId="73" hidden="1">{#N/A,#N/A,FALSE,"т02бд"}</definedName>
    <definedName name="fdfs" hidden="1">{#N/A,#N/A,FALSE,"т02бд"}</definedName>
    <definedName name="FDI">[4]C!$L$40</definedName>
    <definedName name="ff" localSheetId="1" hidden="1">{#N/A,#N/A,FALSE,"т02бд"}</definedName>
    <definedName name="ff" localSheetId="28" hidden="1">{#N/A,#N/A,FALSE,"т02бд"}</definedName>
    <definedName name="ff" localSheetId="29" hidden="1">{#N/A,#N/A,FALSE,"т02бд"}</definedName>
    <definedName name="ff" localSheetId="30" hidden="1">{#N/A,#N/A,FALSE,"т02бд"}</definedName>
    <definedName name="ff" localSheetId="31" hidden="1">{#N/A,#N/A,FALSE,"т02бд"}</definedName>
    <definedName name="ff" localSheetId="32" hidden="1">{#N/A,#N/A,FALSE,"т02бд"}</definedName>
    <definedName name="ff" localSheetId="33" hidden="1">{#N/A,#N/A,FALSE,"т02бд"}</definedName>
    <definedName name="ff" localSheetId="34" hidden="1">{#N/A,#N/A,FALSE,"т02бд"}</definedName>
    <definedName name="ff" localSheetId="35" hidden="1">{#N/A,#N/A,FALSE,"т02бд"}</definedName>
    <definedName name="ff" localSheetId="40" hidden="1">{#N/A,#N/A,FALSE,"т02бд"}</definedName>
    <definedName name="ff" localSheetId="41" hidden="1">{#N/A,#N/A,FALSE,"т02бд"}</definedName>
    <definedName name="ff" localSheetId="42" hidden="1">{#N/A,#N/A,FALSE,"т02бд"}</definedName>
    <definedName name="ff" localSheetId="43" hidden="1">{#N/A,#N/A,FALSE,"т02бд"}</definedName>
    <definedName name="ff" localSheetId="44" hidden="1">{#N/A,#N/A,FALSE,"т02бд"}</definedName>
    <definedName name="ff" localSheetId="45" hidden="1">{#N/A,#N/A,FALSE,"т02бд"}</definedName>
    <definedName name="ff" localSheetId="48" hidden="1">{#N/A,#N/A,FALSE,"т02бд"}</definedName>
    <definedName name="ff" localSheetId="51" hidden="1">{#N/A,#N/A,FALSE,"т02бд"}</definedName>
    <definedName name="ff" localSheetId="52" hidden="1">{#N/A,#N/A,FALSE,"т02бд"}</definedName>
    <definedName name="ff" localSheetId="53" hidden="1">{#N/A,#N/A,FALSE,"т02бд"}</definedName>
    <definedName name="ff" localSheetId="54" hidden="1">{#N/A,#N/A,FALSE,"т02бд"}</definedName>
    <definedName name="ff" localSheetId="55" hidden="1">{#N/A,#N/A,FALSE,"т02бд"}</definedName>
    <definedName name="ff" localSheetId="56" hidden="1">{#N/A,#N/A,FALSE,"т02бд"}</definedName>
    <definedName name="ff" localSheetId="64" hidden="1">{#N/A,#N/A,FALSE,"т02бд"}</definedName>
    <definedName name="ff" localSheetId="65" hidden="1">{#N/A,#N/A,FALSE,"т02бд"}</definedName>
    <definedName name="ff" localSheetId="69" hidden="1">{#N/A,#N/A,FALSE,"т02бд"}</definedName>
    <definedName name="ff" localSheetId="70" hidden="1">{#N/A,#N/A,FALSE,"т02бд"}</definedName>
    <definedName name="ff" localSheetId="72" hidden="1">{#N/A,#N/A,FALSE,"т02бд"}</definedName>
    <definedName name="ff" localSheetId="76" hidden="1">{#N/A,#N/A,FALSE,"т02бд"}</definedName>
    <definedName name="ff" localSheetId="85" hidden="1">{#N/A,#N/A,FALSE,"т02бд"}</definedName>
    <definedName name="ff" localSheetId="86" hidden="1">{#N/A,#N/A,FALSE,"т02бд"}</definedName>
    <definedName name="ff" localSheetId="89" hidden="1">{#N/A,#N/A,FALSE,"т02бд"}</definedName>
    <definedName name="ff" localSheetId="91" hidden="1">{#N/A,#N/A,FALSE,"т02бд"}</definedName>
    <definedName name="ff" localSheetId="92" hidden="1">{#N/A,#N/A,FALSE,"т02бд"}</definedName>
    <definedName name="ff" localSheetId="93" hidden="1">{#N/A,#N/A,FALSE,"т02бд"}</definedName>
    <definedName name="ff" localSheetId="94" hidden="1">{#N/A,#N/A,FALSE,"т02бд"}</definedName>
    <definedName name="ff" localSheetId="95" hidden="1">{#N/A,#N/A,FALSE,"т02бд"}</definedName>
    <definedName name="ff" localSheetId="73" hidden="1">{#N/A,#N/A,FALSE,"т02бд"}</definedName>
    <definedName name="ff" localSheetId="74" hidden="1">{#N/A,#N/A,FALSE,"т02бд"}</definedName>
    <definedName name="ff" hidden="1">{#N/A,#N/A,FALSE,"т02бд"}</definedName>
    <definedName name="fff" localSheetId="1" hidden="1">{#N/A,#N/A,FALSE,"т02бд"}</definedName>
    <definedName name="fff" localSheetId="2" hidden="1">{#N/A,#N/A,FALSE,"т02бд"}</definedName>
    <definedName name="fff" localSheetId="21" hidden="1">{#N/A,#N/A,FALSE,"т02бд"}</definedName>
    <definedName name="fff" localSheetId="23" hidden="1">{#N/A,#N/A,FALSE,"т02бд"}</definedName>
    <definedName name="fff" localSheetId="24"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32"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64" hidden="1">{#N/A,#N/A,FALSE,"т02бд"}</definedName>
    <definedName name="fff" localSheetId="65" hidden="1">{#N/A,#N/A,FALSE,"т02бд"}</definedName>
    <definedName name="fff" localSheetId="69" hidden="1">{#N/A,#N/A,FALSE,"т02бд"}</definedName>
    <definedName name="fff" localSheetId="70" hidden="1">{#N/A,#N/A,FALSE,"т02бд"}</definedName>
    <definedName name="fff" localSheetId="72" hidden="1">{#N/A,#N/A,FALSE,"т02бд"}</definedName>
    <definedName name="fff" localSheetId="76" hidden="1">{#N/A,#N/A,FALSE,"т02бд"}</definedName>
    <definedName name="fff" localSheetId="85" hidden="1">{#N/A,#N/A,FALSE,"т02бд"}</definedName>
    <definedName name="fff" localSheetId="86" hidden="1">{#N/A,#N/A,FALSE,"т02бд"}</definedName>
    <definedName name="fff" localSheetId="89" hidden="1">{#N/A,#N/A,FALSE,"т02бд"}</definedName>
    <definedName name="fff" localSheetId="91" hidden="1">{#N/A,#N/A,FALSE,"т02бд"}</definedName>
    <definedName name="fff" localSheetId="92" hidden="1">{#N/A,#N/A,FALSE,"т02бд"}</definedName>
    <definedName name="fff" localSheetId="93" hidden="1">{#N/A,#N/A,FALSE,"т02бд"}</definedName>
    <definedName name="fff" localSheetId="94" hidden="1">{#N/A,#N/A,FALSE,"т02бд"}</definedName>
    <definedName name="fff" localSheetId="95" hidden="1">{#N/A,#N/A,FALSE,"т02бд"}</definedName>
    <definedName name="fff" localSheetId="73" hidden="1">{#N/A,#N/A,FALSE,"т02бд"}</definedName>
    <definedName name="fff" hidden="1">{#N/A,#N/A,FALSE,"т02бд"}</definedName>
    <definedName name="fff_2" localSheetId="1"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32"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3" hidden="1">{#N/A,#N/A,FALSE,"т02бд"}</definedName>
    <definedName name="fff_2" localSheetId="44" hidden="1">{#N/A,#N/A,FALSE,"т02бд"}</definedName>
    <definedName name="fff_2" localSheetId="45" hidden="1">{#N/A,#N/A,FALSE,"т02бд"}</definedName>
    <definedName name="fff_2" localSheetId="48" hidden="1">{#N/A,#N/A,FALSE,"т02бд"}</definedName>
    <definedName name="fff_2" localSheetId="51"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64" hidden="1">{#N/A,#N/A,FALSE,"т02бд"}</definedName>
    <definedName name="fff_2" localSheetId="69" hidden="1">{#N/A,#N/A,FALSE,"т02бд"}</definedName>
    <definedName name="fff_2" localSheetId="70" hidden="1">{#N/A,#N/A,FALSE,"т02бд"}</definedName>
    <definedName name="fff_2" localSheetId="86" hidden="1">{#N/A,#N/A,FALSE,"т02бд"}</definedName>
    <definedName name="fff_2" localSheetId="89" hidden="1">{#N/A,#N/A,FALSE,"т02бд"}</definedName>
    <definedName name="fff_2" localSheetId="93" hidden="1">{#N/A,#N/A,FALSE,"т02бд"}</definedName>
    <definedName name="fff_2" localSheetId="73" hidden="1">{#N/A,#N/A,FALSE,"т02бд"}</definedName>
    <definedName name="fff_2" hidden="1">{#N/A,#N/A,FALSE,"т02бд"}</definedName>
    <definedName name="fff_2_1" localSheetId="1"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32"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3" hidden="1">{#N/A,#N/A,FALSE,"т02бд"}</definedName>
    <definedName name="fff_2_1" localSheetId="44" hidden="1">{#N/A,#N/A,FALSE,"т02бд"}</definedName>
    <definedName name="fff_2_1" localSheetId="45" hidden="1">{#N/A,#N/A,FALSE,"т02бд"}</definedName>
    <definedName name="fff_2_1" localSheetId="48" hidden="1">{#N/A,#N/A,FALSE,"т02бд"}</definedName>
    <definedName name="fff_2_1" localSheetId="51"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64" hidden="1">{#N/A,#N/A,FALSE,"т02бд"}</definedName>
    <definedName name="fff_2_1" localSheetId="69" hidden="1">{#N/A,#N/A,FALSE,"т02бд"}</definedName>
    <definedName name="fff_2_1" localSheetId="70" hidden="1">{#N/A,#N/A,FALSE,"т02бд"}</definedName>
    <definedName name="fff_2_1" localSheetId="86" hidden="1">{#N/A,#N/A,FALSE,"т02бд"}</definedName>
    <definedName name="fff_2_1" localSheetId="89" hidden="1">{#N/A,#N/A,FALSE,"т02бд"}</definedName>
    <definedName name="fff_2_1" localSheetId="93" hidden="1">{#N/A,#N/A,FALSE,"т02бд"}</definedName>
    <definedName name="fff_2_1" localSheetId="73"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1" hidden="1">{#N/A,#N/A,FALSE,"т17-1банки (2)"}</definedName>
    <definedName name="fffffff" localSheetId="23" hidden="1">{#N/A,#N/A,FALSE,"т17-1банки (2)"}</definedName>
    <definedName name="fffffff" localSheetId="24"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32"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64" hidden="1">{#N/A,#N/A,FALSE,"т17-1банки (2)"}</definedName>
    <definedName name="fffffff" localSheetId="65" hidden="1">{#N/A,#N/A,FALSE,"т17-1банки (2)"}</definedName>
    <definedName name="fffffff" localSheetId="69" hidden="1">{#N/A,#N/A,FALSE,"т17-1банки (2)"}</definedName>
    <definedName name="fffffff" localSheetId="70" hidden="1">{#N/A,#N/A,FALSE,"т17-1банки (2)"}</definedName>
    <definedName name="fffffff" localSheetId="72" hidden="1">{#N/A,#N/A,FALSE,"т17-1банки (2)"}</definedName>
    <definedName name="fffffff" localSheetId="76" hidden="1">{#N/A,#N/A,FALSE,"т17-1банки (2)"}</definedName>
    <definedName name="fffffff" localSheetId="85" hidden="1">{#N/A,#N/A,FALSE,"т17-1банки (2)"}</definedName>
    <definedName name="fffffff" localSheetId="86" hidden="1">{#N/A,#N/A,FALSE,"т17-1банки (2)"}</definedName>
    <definedName name="fffffff" localSheetId="89" hidden="1">{#N/A,#N/A,FALSE,"т17-1банки (2)"}</definedName>
    <definedName name="fffffff" localSheetId="91" hidden="1">{#N/A,#N/A,FALSE,"т17-1банки (2)"}</definedName>
    <definedName name="fffffff" localSheetId="92" hidden="1">{#N/A,#N/A,FALSE,"т17-1банки (2)"}</definedName>
    <definedName name="fffffff" localSheetId="93" hidden="1">{#N/A,#N/A,FALSE,"т17-1банки (2)"}</definedName>
    <definedName name="fffffff" localSheetId="94" hidden="1">{#N/A,#N/A,FALSE,"т17-1банки (2)"}</definedName>
    <definedName name="fffffff" localSheetId="95" hidden="1">{#N/A,#N/A,FALSE,"т17-1банки (2)"}</definedName>
    <definedName name="fffffff" localSheetId="73" hidden="1">{#N/A,#N/A,FALSE,"т17-1банки (2)"}</definedName>
    <definedName name="fffffff" hidden="1">{#N/A,#N/A,FALSE,"т17-1банки (2)"}</definedName>
    <definedName name="fffffff_1" localSheetId="1"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32"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3" hidden="1">{#N/A,#N/A,FALSE,"т17-1банки (2)"}</definedName>
    <definedName name="fffffff_1" localSheetId="44" hidden="1">{#N/A,#N/A,FALSE,"т17-1банки (2)"}</definedName>
    <definedName name="fffffff_1" localSheetId="45" hidden="1">{#N/A,#N/A,FALSE,"т17-1банки (2)"}</definedName>
    <definedName name="fffffff_1" localSheetId="48" hidden="1">{#N/A,#N/A,FALSE,"т17-1банки (2)"}</definedName>
    <definedName name="fffffff_1" localSheetId="51"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64" hidden="1">{#N/A,#N/A,FALSE,"т17-1банки (2)"}</definedName>
    <definedName name="fffffff_1" localSheetId="69" hidden="1">{#N/A,#N/A,FALSE,"т17-1банки (2)"}</definedName>
    <definedName name="fffffff_1" localSheetId="70" hidden="1">{#N/A,#N/A,FALSE,"т17-1банки (2)"}</definedName>
    <definedName name="fffffff_1" localSheetId="86" hidden="1">{#N/A,#N/A,FALSE,"т17-1банки (2)"}</definedName>
    <definedName name="fffffff_1" localSheetId="89" hidden="1">{#N/A,#N/A,FALSE,"т17-1банки (2)"}</definedName>
    <definedName name="fffffff_1" localSheetId="93" hidden="1">{#N/A,#N/A,FALSE,"т17-1банки (2)"}</definedName>
    <definedName name="fffffff_1" localSheetId="73" hidden="1">{#N/A,#N/A,FALSE,"т17-1банки (2)"}</definedName>
    <definedName name="fffffff_1" hidden="1">{#N/A,#N/A,FALSE,"т17-1банки (2)"}</definedName>
    <definedName name="fffffff_2" localSheetId="1"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32"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3" hidden="1">{#N/A,#N/A,FALSE,"т17-1банки (2)"}</definedName>
    <definedName name="fffffff_2" localSheetId="44" hidden="1">{#N/A,#N/A,FALSE,"т17-1банки (2)"}</definedName>
    <definedName name="fffffff_2" localSheetId="45" hidden="1">{#N/A,#N/A,FALSE,"т17-1банки (2)"}</definedName>
    <definedName name="fffffff_2" localSheetId="48" hidden="1">{#N/A,#N/A,FALSE,"т17-1банки (2)"}</definedName>
    <definedName name="fffffff_2" localSheetId="51"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64" hidden="1">{#N/A,#N/A,FALSE,"т17-1банки (2)"}</definedName>
    <definedName name="fffffff_2" localSheetId="69" hidden="1">{#N/A,#N/A,FALSE,"т17-1банки (2)"}</definedName>
    <definedName name="fffffff_2" localSheetId="70" hidden="1">{#N/A,#N/A,FALSE,"т17-1банки (2)"}</definedName>
    <definedName name="fffffff_2" localSheetId="86" hidden="1">{#N/A,#N/A,FALSE,"т17-1банки (2)"}</definedName>
    <definedName name="fffffff_2" localSheetId="89" hidden="1">{#N/A,#N/A,FALSE,"т17-1банки (2)"}</definedName>
    <definedName name="fffffff_2" localSheetId="93" hidden="1">{#N/A,#N/A,FALSE,"т17-1банки (2)"}</definedName>
    <definedName name="fffffff_2" localSheetId="73"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1" hidden="1">{#N/A,#N/A,FALSE,"т02бд"}</definedName>
    <definedName name="fgf" localSheetId="23" hidden="1">{#N/A,#N/A,FALSE,"т02бд"}</definedName>
    <definedName name="fgf" localSheetId="24"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32"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64" hidden="1">{#N/A,#N/A,FALSE,"т02бд"}</definedName>
    <definedName name="fgf" localSheetId="65" hidden="1">{#N/A,#N/A,FALSE,"т02бд"}</definedName>
    <definedName name="fgf" localSheetId="69" hidden="1">{#N/A,#N/A,FALSE,"т02бд"}</definedName>
    <definedName name="fgf" localSheetId="70" hidden="1">{#N/A,#N/A,FALSE,"т02бд"}</definedName>
    <definedName name="fgf" localSheetId="72" hidden="1">{#N/A,#N/A,FALSE,"т02бд"}</definedName>
    <definedName name="fgf" localSheetId="76" hidden="1">{#N/A,#N/A,FALSE,"т02бд"}</definedName>
    <definedName name="fgf" localSheetId="85" hidden="1">{#N/A,#N/A,FALSE,"т02бд"}</definedName>
    <definedName name="fgf" localSheetId="86" hidden="1">{#N/A,#N/A,FALSE,"т02бд"}</definedName>
    <definedName name="fgf" localSheetId="89" hidden="1">{#N/A,#N/A,FALSE,"т02бд"}</definedName>
    <definedName name="fgf" localSheetId="91" hidden="1">{#N/A,#N/A,FALSE,"т02бд"}</definedName>
    <definedName name="fgf" localSheetId="92" hidden="1">{#N/A,#N/A,FALSE,"т02бд"}</definedName>
    <definedName name="fgf" localSheetId="93" hidden="1">{#N/A,#N/A,FALSE,"т02бд"}</definedName>
    <definedName name="fgf" localSheetId="94" hidden="1">{#N/A,#N/A,FALSE,"т02бд"}</definedName>
    <definedName name="fgf" localSheetId="95" hidden="1">{#N/A,#N/A,FALSE,"т02бд"}</definedName>
    <definedName name="fgf" localSheetId="73" hidden="1">{#N/A,#N/A,FALSE,"т02бд"}</definedName>
    <definedName name="fgf" hidden="1">{#N/A,#N/A,FALSE,"т02бд"}</definedName>
    <definedName name="fgf_2" localSheetId="1"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32"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3" hidden="1">{#N/A,#N/A,FALSE,"т02бд"}</definedName>
    <definedName name="fgf_2" localSheetId="44" hidden="1">{#N/A,#N/A,FALSE,"т02бд"}</definedName>
    <definedName name="fgf_2" localSheetId="45" hidden="1">{#N/A,#N/A,FALSE,"т02бд"}</definedName>
    <definedName name="fgf_2" localSheetId="48" hidden="1">{#N/A,#N/A,FALSE,"т02бд"}</definedName>
    <definedName name="fgf_2" localSheetId="51"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64" hidden="1">{#N/A,#N/A,FALSE,"т02бд"}</definedName>
    <definedName name="fgf_2" localSheetId="69" hidden="1">{#N/A,#N/A,FALSE,"т02бд"}</definedName>
    <definedName name="fgf_2" localSheetId="70" hidden="1">{#N/A,#N/A,FALSE,"т02бд"}</definedName>
    <definedName name="fgf_2" localSheetId="86" hidden="1">{#N/A,#N/A,FALSE,"т02бд"}</definedName>
    <definedName name="fgf_2" localSheetId="89" hidden="1">{#N/A,#N/A,FALSE,"т02бд"}</definedName>
    <definedName name="fgf_2" localSheetId="93" hidden="1">{#N/A,#N/A,FALSE,"т02бд"}</definedName>
    <definedName name="fgf_2" localSheetId="73" hidden="1">{#N/A,#N/A,FALSE,"т02бд"}</definedName>
    <definedName name="fgf_2" hidden="1">{#N/A,#N/A,FALSE,"т02бд"}</definedName>
    <definedName name="fgf_2_1" localSheetId="1"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32"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3" hidden="1">{#N/A,#N/A,FALSE,"т02бд"}</definedName>
    <definedName name="fgf_2_1" localSheetId="44" hidden="1">{#N/A,#N/A,FALSE,"т02бд"}</definedName>
    <definedName name="fgf_2_1" localSheetId="45" hidden="1">{#N/A,#N/A,FALSE,"т02бд"}</definedName>
    <definedName name="fgf_2_1" localSheetId="48" hidden="1">{#N/A,#N/A,FALSE,"т02бд"}</definedName>
    <definedName name="fgf_2_1" localSheetId="51"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64" hidden="1">{#N/A,#N/A,FALSE,"т02бд"}</definedName>
    <definedName name="fgf_2_1" localSheetId="69" hidden="1">{#N/A,#N/A,FALSE,"т02бд"}</definedName>
    <definedName name="fgf_2_1" localSheetId="70" hidden="1">{#N/A,#N/A,FALSE,"т02бд"}</definedName>
    <definedName name="fgf_2_1" localSheetId="86" hidden="1">{#N/A,#N/A,FALSE,"т02бд"}</definedName>
    <definedName name="fgf_2_1" localSheetId="89" hidden="1">{#N/A,#N/A,FALSE,"т02бд"}</definedName>
    <definedName name="fgf_2_1" localSheetId="93" hidden="1">{#N/A,#N/A,FALSE,"т02бд"}</definedName>
    <definedName name="fgf_2_1" localSheetId="73" hidden="1">{#N/A,#N/A,FALSE,"т02бд"}</definedName>
    <definedName name="fgf_2_1" hidden="1">{#N/A,#N/A,FALSE,"т02бд"}</definedName>
    <definedName name="fgfgf" localSheetId="1" hidden="1">{#N/A,#N/A,FALSE,"т02бд"}</definedName>
    <definedName name="fgfgf" localSheetId="2" hidden="1">{#N/A,#N/A,FALSE,"т02бд"}</definedName>
    <definedName name="fgfgf" localSheetId="21" hidden="1">{#N/A,#N/A,FALSE,"т02бд"}</definedName>
    <definedName name="fgfgf" localSheetId="23" hidden="1">{#N/A,#N/A,FALSE,"т02бд"}</definedName>
    <definedName name="fgfgf" localSheetId="24"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32"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64" hidden="1">{#N/A,#N/A,FALSE,"т02бд"}</definedName>
    <definedName name="fgfgf" localSheetId="65" hidden="1">{#N/A,#N/A,FALSE,"т02бд"}</definedName>
    <definedName name="fgfgf" localSheetId="69" hidden="1">{#N/A,#N/A,FALSE,"т02бд"}</definedName>
    <definedName name="fgfgf" localSheetId="70" hidden="1">{#N/A,#N/A,FALSE,"т02бд"}</definedName>
    <definedName name="fgfgf" localSheetId="72" hidden="1">{#N/A,#N/A,FALSE,"т02бд"}</definedName>
    <definedName name="fgfgf" localSheetId="76" hidden="1">{#N/A,#N/A,FALSE,"т02бд"}</definedName>
    <definedName name="fgfgf" localSheetId="85" hidden="1">{#N/A,#N/A,FALSE,"т02бд"}</definedName>
    <definedName name="fgfgf" localSheetId="86" hidden="1">{#N/A,#N/A,FALSE,"т02бд"}</definedName>
    <definedName name="fgfgf" localSheetId="89" hidden="1">{#N/A,#N/A,FALSE,"т02бд"}</definedName>
    <definedName name="fgfgf" localSheetId="91" hidden="1">{#N/A,#N/A,FALSE,"т02бд"}</definedName>
    <definedName name="fgfgf" localSheetId="92" hidden="1">{#N/A,#N/A,FALSE,"т02бд"}</definedName>
    <definedName name="fgfgf" localSheetId="93" hidden="1">{#N/A,#N/A,FALSE,"т02бд"}</definedName>
    <definedName name="fgfgf" localSheetId="94" hidden="1">{#N/A,#N/A,FALSE,"т02бд"}</definedName>
    <definedName name="fgfgf" localSheetId="95" hidden="1">{#N/A,#N/A,FALSE,"т02бд"}</definedName>
    <definedName name="fgfgf" localSheetId="73" hidden="1">{#N/A,#N/A,FALSE,"т02бд"}</definedName>
    <definedName name="fgfgf" hidden="1">{#N/A,#N/A,FALSE,"т02бд"}</definedName>
    <definedName name="fgfgf_2" localSheetId="1"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32"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3" hidden="1">{#N/A,#N/A,FALSE,"т02бд"}</definedName>
    <definedName name="fgfgf_2" localSheetId="44" hidden="1">{#N/A,#N/A,FALSE,"т02бд"}</definedName>
    <definedName name="fgfgf_2" localSheetId="45" hidden="1">{#N/A,#N/A,FALSE,"т02бд"}</definedName>
    <definedName name="fgfgf_2" localSheetId="48" hidden="1">{#N/A,#N/A,FALSE,"т02бд"}</definedName>
    <definedName name="fgfgf_2" localSheetId="51"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64" hidden="1">{#N/A,#N/A,FALSE,"т02бд"}</definedName>
    <definedName name="fgfgf_2" localSheetId="69" hidden="1">{#N/A,#N/A,FALSE,"т02бд"}</definedName>
    <definedName name="fgfgf_2" localSheetId="70" hidden="1">{#N/A,#N/A,FALSE,"т02бд"}</definedName>
    <definedName name="fgfgf_2" localSheetId="86" hidden="1">{#N/A,#N/A,FALSE,"т02бд"}</definedName>
    <definedName name="fgfgf_2" localSheetId="89" hidden="1">{#N/A,#N/A,FALSE,"т02бд"}</definedName>
    <definedName name="fgfgf_2" localSheetId="93" hidden="1">{#N/A,#N/A,FALSE,"т02бд"}</definedName>
    <definedName name="fgfgf_2" localSheetId="73" hidden="1">{#N/A,#N/A,FALSE,"т02бд"}</definedName>
    <definedName name="fgfgf_2" hidden="1">{#N/A,#N/A,FALSE,"т02бд"}</definedName>
    <definedName name="fgfgf_2_1" localSheetId="1"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32"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3" hidden="1">{#N/A,#N/A,FALSE,"т02бд"}</definedName>
    <definedName name="fgfgf_2_1" localSheetId="44" hidden="1">{#N/A,#N/A,FALSE,"т02бд"}</definedName>
    <definedName name="fgfgf_2_1" localSheetId="45" hidden="1">{#N/A,#N/A,FALSE,"т02бд"}</definedName>
    <definedName name="fgfgf_2_1" localSheetId="48" hidden="1">{#N/A,#N/A,FALSE,"т02бд"}</definedName>
    <definedName name="fgfgf_2_1" localSheetId="51"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64" hidden="1">{#N/A,#N/A,FALSE,"т02бд"}</definedName>
    <definedName name="fgfgf_2_1" localSheetId="69" hidden="1">{#N/A,#N/A,FALSE,"т02бд"}</definedName>
    <definedName name="fgfgf_2_1" localSheetId="70" hidden="1">{#N/A,#N/A,FALSE,"т02бд"}</definedName>
    <definedName name="fgfgf_2_1" localSheetId="86" hidden="1">{#N/A,#N/A,FALSE,"т02бд"}</definedName>
    <definedName name="fgfgf_2_1" localSheetId="89" hidden="1">{#N/A,#N/A,FALSE,"т02бд"}</definedName>
    <definedName name="fgfgf_2_1" localSheetId="93" hidden="1">{#N/A,#N/A,FALSE,"т02бд"}</definedName>
    <definedName name="fgfgf_2_1" localSheetId="73"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1" hidden="1">{#N/A,#N/A,FALSE,"т02бд"}</definedName>
    <definedName name="fgfgfgfgfgf" localSheetId="23" hidden="1">{#N/A,#N/A,FALSE,"т02бд"}</definedName>
    <definedName name="fgfgfgfgfgf" localSheetId="24"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32"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64" hidden="1">{#N/A,#N/A,FALSE,"т02бд"}</definedName>
    <definedName name="fgfgfgfgfgf" localSheetId="65" hidden="1">{#N/A,#N/A,FALSE,"т02бд"}</definedName>
    <definedName name="fgfgfgfgfgf" localSheetId="69" hidden="1">{#N/A,#N/A,FALSE,"т02бд"}</definedName>
    <definedName name="fgfgfgfgfgf" localSheetId="70" hidden="1">{#N/A,#N/A,FALSE,"т02бд"}</definedName>
    <definedName name="fgfgfgfgfgf" localSheetId="72" hidden="1">{#N/A,#N/A,FALSE,"т02бд"}</definedName>
    <definedName name="fgfgfgfgfgf" localSheetId="76" hidden="1">{#N/A,#N/A,FALSE,"т02бд"}</definedName>
    <definedName name="fgfgfgfgfgf" localSheetId="85" hidden="1">{#N/A,#N/A,FALSE,"т02бд"}</definedName>
    <definedName name="fgfgfgfgfgf" localSheetId="86" hidden="1">{#N/A,#N/A,FALSE,"т02бд"}</definedName>
    <definedName name="fgfgfgfgfgf" localSheetId="89" hidden="1">{#N/A,#N/A,FALSE,"т02бд"}</definedName>
    <definedName name="fgfgfgfgfgf" localSheetId="91" hidden="1">{#N/A,#N/A,FALSE,"т02бд"}</definedName>
    <definedName name="fgfgfgfgfgf" localSheetId="92" hidden="1">{#N/A,#N/A,FALSE,"т02бд"}</definedName>
    <definedName name="fgfgfgfgfgf" localSheetId="93" hidden="1">{#N/A,#N/A,FALSE,"т02бд"}</definedName>
    <definedName name="fgfgfgfgfgf" localSheetId="94" hidden="1">{#N/A,#N/A,FALSE,"т02бд"}</definedName>
    <definedName name="fgfgfgfgfgf" localSheetId="95" hidden="1">{#N/A,#N/A,FALSE,"т02бд"}</definedName>
    <definedName name="fgfgfgfgfgf" localSheetId="73" hidden="1">{#N/A,#N/A,FALSE,"т02бд"}</definedName>
    <definedName name="fgfgfgfgfgf" hidden="1">{#N/A,#N/A,FALSE,"т02бд"}</definedName>
    <definedName name="fgfgfgfgfgf_2" localSheetId="1"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32"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3" hidden="1">{#N/A,#N/A,FALSE,"т02бд"}</definedName>
    <definedName name="fgfgfgfgfgf_2" localSheetId="44" hidden="1">{#N/A,#N/A,FALSE,"т02бд"}</definedName>
    <definedName name="fgfgfgfgfgf_2" localSheetId="45" hidden="1">{#N/A,#N/A,FALSE,"т02бд"}</definedName>
    <definedName name="fgfgfgfgfgf_2" localSheetId="48" hidden="1">{#N/A,#N/A,FALSE,"т02бд"}</definedName>
    <definedName name="fgfgfgfgfgf_2" localSheetId="51"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64" hidden="1">{#N/A,#N/A,FALSE,"т02бд"}</definedName>
    <definedName name="fgfgfgfgfgf_2" localSheetId="69" hidden="1">{#N/A,#N/A,FALSE,"т02бд"}</definedName>
    <definedName name="fgfgfgfgfgf_2" localSheetId="70" hidden="1">{#N/A,#N/A,FALSE,"т02бд"}</definedName>
    <definedName name="fgfgfgfgfgf_2" localSheetId="86" hidden="1">{#N/A,#N/A,FALSE,"т02бд"}</definedName>
    <definedName name="fgfgfgfgfgf_2" localSheetId="89" hidden="1">{#N/A,#N/A,FALSE,"т02бд"}</definedName>
    <definedName name="fgfgfgfgfgf_2" localSheetId="93" hidden="1">{#N/A,#N/A,FALSE,"т02бд"}</definedName>
    <definedName name="fgfgfgfgfgf_2" localSheetId="73" hidden="1">{#N/A,#N/A,FALSE,"т02бд"}</definedName>
    <definedName name="fgfgfgfgfgf_2" hidden="1">{#N/A,#N/A,FALSE,"т02бд"}</definedName>
    <definedName name="fgfgfgfgfgf_2_1" localSheetId="1"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32"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3" hidden="1">{#N/A,#N/A,FALSE,"т02бд"}</definedName>
    <definedName name="fgfgfgfgfgf_2_1" localSheetId="44" hidden="1">{#N/A,#N/A,FALSE,"т02бд"}</definedName>
    <definedName name="fgfgfgfgfgf_2_1" localSheetId="45" hidden="1">{#N/A,#N/A,FALSE,"т02бд"}</definedName>
    <definedName name="fgfgfgfgfgf_2_1" localSheetId="48" hidden="1">{#N/A,#N/A,FALSE,"т02бд"}</definedName>
    <definedName name="fgfgfgfgfgf_2_1" localSheetId="51"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64" hidden="1">{#N/A,#N/A,FALSE,"т02бд"}</definedName>
    <definedName name="fgfgfgfgfgf_2_1" localSheetId="69" hidden="1">{#N/A,#N/A,FALSE,"т02бд"}</definedName>
    <definedName name="fgfgfgfgfgf_2_1" localSheetId="70" hidden="1">{#N/A,#N/A,FALSE,"т02бд"}</definedName>
    <definedName name="fgfgfgfgfgf_2_1" localSheetId="86" hidden="1">{#N/A,#N/A,FALSE,"т02бд"}</definedName>
    <definedName name="fgfgfgfgfgf_2_1" localSheetId="89" hidden="1">{#N/A,#N/A,FALSE,"т02бд"}</definedName>
    <definedName name="fgfgfgfgfgf_2_1" localSheetId="93" hidden="1">{#N/A,#N/A,FALSE,"т02бд"}</definedName>
    <definedName name="fgfgfgfgfgf_2_1" localSheetId="73"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1" hidden="1">{#N/A,#N/A,FALSE,"т17-1банки (2)"}</definedName>
    <definedName name="fgk" localSheetId="23" hidden="1">{#N/A,#N/A,FALSE,"т17-1банки (2)"}</definedName>
    <definedName name="fgk" localSheetId="24"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32"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64" hidden="1">{#N/A,#N/A,FALSE,"т17-1банки (2)"}</definedName>
    <definedName name="fgk" localSheetId="65" hidden="1">{#N/A,#N/A,FALSE,"т17-1банки (2)"}</definedName>
    <definedName name="fgk" localSheetId="69" hidden="1">{#N/A,#N/A,FALSE,"т17-1банки (2)"}</definedName>
    <definedName name="fgk" localSheetId="70" hidden="1">{#N/A,#N/A,FALSE,"т17-1банки (2)"}</definedName>
    <definedName name="fgk" localSheetId="72" hidden="1">{#N/A,#N/A,FALSE,"т17-1банки (2)"}</definedName>
    <definedName name="fgk" localSheetId="76" hidden="1">{#N/A,#N/A,FALSE,"т17-1банки (2)"}</definedName>
    <definedName name="fgk" localSheetId="85" hidden="1">{#N/A,#N/A,FALSE,"т17-1банки (2)"}</definedName>
    <definedName name="fgk" localSheetId="86" hidden="1">{#N/A,#N/A,FALSE,"т17-1банки (2)"}</definedName>
    <definedName name="fgk" localSheetId="89" hidden="1">{#N/A,#N/A,FALSE,"т17-1банки (2)"}</definedName>
    <definedName name="fgk" localSheetId="91" hidden="1">{#N/A,#N/A,FALSE,"т17-1банки (2)"}</definedName>
    <definedName name="fgk" localSheetId="92" hidden="1">{#N/A,#N/A,FALSE,"т17-1банки (2)"}</definedName>
    <definedName name="fgk" localSheetId="93" hidden="1">{#N/A,#N/A,FALSE,"т17-1банки (2)"}</definedName>
    <definedName name="fgk" localSheetId="94" hidden="1">{#N/A,#N/A,FALSE,"т17-1банки (2)"}</definedName>
    <definedName name="fgk" localSheetId="73" hidden="1">{#N/A,#N/A,FALSE,"т17-1банки (2)"}</definedName>
    <definedName name="fgk" hidden="1">{#N/A,#N/A,FALSE,"т17-1банки (2)"}</definedName>
    <definedName name="fgk_2" localSheetId="1"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32"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3" hidden="1">{#N/A,#N/A,FALSE,"т17-1банки (2)"}</definedName>
    <definedName name="fgk_2" localSheetId="44" hidden="1">{#N/A,#N/A,FALSE,"т17-1банки (2)"}</definedName>
    <definedName name="fgk_2" localSheetId="45" hidden="1">{#N/A,#N/A,FALSE,"т17-1банки (2)"}</definedName>
    <definedName name="fgk_2" localSheetId="48" hidden="1">{#N/A,#N/A,FALSE,"т17-1банки (2)"}</definedName>
    <definedName name="fgk_2" localSheetId="51"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64" hidden="1">{#N/A,#N/A,FALSE,"т17-1банки (2)"}</definedName>
    <definedName name="fgk_2" localSheetId="69" hidden="1">{#N/A,#N/A,FALSE,"т17-1банки (2)"}</definedName>
    <definedName name="fgk_2" localSheetId="70" hidden="1">{#N/A,#N/A,FALSE,"т17-1банки (2)"}</definedName>
    <definedName name="fgk_2" localSheetId="86" hidden="1">{#N/A,#N/A,FALSE,"т17-1банки (2)"}</definedName>
    <definedName name="fgk_2" localSheetId="89" hidden="1">{#N/A,#N/A,FALSE,"т17-1банки (2)"}</definedName>
    <definedName name="fgk_2" localSheetId="93" hidden="1">{#N/A,#N/A,FALSE,"т17-1банки (2)"}</definedName>
    <definedName name="fgk_2" localSheetId="73" hidden="1">{#N/A,#N/A,FALSE,"т17-1банки (2)"}</definedName>
    <definedName name="fgk_2" hidden="1">{#N/A,#N/A,FALSE,"т17-1банки (2)"}</definedName>
    <definedName name="fgk_2_1" localSheetId="1"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32"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3" hidden="1">{#N/A,#N/A,FALSE,"т17-1банки (2)"}</definedName>
    <definedName name="fgk_2_1" localSheetId="44" hidden="1">{#N/A,#N/A,FALSE,"т17-1банки (2)"}</definedName>
    <definedName name="fgk_2_1" localSheetId="45" hidden="1">{#N/A,#N/A,FALSE,"т17-1банки (2)"}</definedName>
    <definedName name="fgk_2_1" localSheetId="48" hidden="1">{#N/A,#N/A,FALSE,"т17-1банки (2)"}</definedName>
    <definedName name="fgk_2_1" localSheetId="51"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64" hidden="1">{#N/A,#N/A,FALSE,"т17-1банки (2)"}</definedName>
    <definedName name="fgk_2_1" localSheetId="69" hidden="1">{#N/A,#N/A,FALSE,"т17-1банки (2)"}</definedName>
    <definedName name="fgk_2_1" localSheetId="70" hidden="1">{#N/A,#N/A,FALSE,"т17-1банки (2)"}</definedName>
    <definedName name="fgk_2_1" localSheetId="86" hidden="1">{#N/A,#N/A,FALSE,"т17-1банки (2)"}</definedName>
    <definedName name="fgk_2_1" localSheetId="89" hidden="1">{#N/A,#N/A,FALSE,"т17-1банки (2)"}</definedName>
    <definedName name="fgk_2_1" localSheetId="93" hidden="1">{#N/A,#N/A,FALSE,"т17-1банки (2)"}</definedName>
    <definedName name="fgk_2_1" localSheetId="73"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1" hidden="1">{#N/A,#N/A,FALSE,"т02бд"}</definedName>
    <definedName name="fgkf" localSheetId="23" hidden="1">{#N/A,#N/A,FALSE,"т02бд"}</definedName>
    <definedName name="fgkf" localSheetId="24"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32"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64" hidden="1">{#N/A,#N/A,FALSE,"т02бд"}</definedName>
    <definedName name="fgkf" localSheetId="65" hidden="1">{#N/A,#N/A,FALSE,"т02бд"}</definedName>
    <definedName name="fgkf" localSheetId="69" hidden="1">{#N/A,#N/A,FALSE,"т02бд"}</definedName>
    <definedName name="fgkf" localSheetId="70" hidden="1">{#N/A,#N/A,FALSE,"т02бд"}</definedName>
    <definedName name="fgkf" localSheetId="72" hidden="1">{#N/A,#N/A,FALSE,"т02бд"}</definedName>
    <definedName name="fgkf" localSheetId="76" hidden="1">{#N/A,#N/A,FALSE,"т02бд"}</definedName>
    <definedName name="fgkf" localSheetId="85" hidden="1">{#N/A,#N/A,FALSE,"т02бд"}</definedName>
    <definedName name="fgkf" localSheetId="86" hidden="1">{#N/A,#N/A,FALSE,"т02бд"}</definedName>
    <definedName name="fgkf" localSheetId="89" hidden="1">{#N/A,#N/A,FALSE,"т02бд"}</definedName>
    <definedName name="fgkf" localSheetId="91" hidden="1">{#N/A,#N/A,FALSE,"т02бд"}</definedName>
    <definedName name="fgkf" localSheetId="92" hidden="1">{#N/A,#N/A,FALSE,"т02бд"}</definedName>
    <definedName name="fgkf" localSheetId="93" hidden="1">{#N/A,#N/A,FALSE,"т02бд"}</definedName>
    <definedName name="fgkf" localSheetId="94" hidden="1">{#N/A,#N/A,FALSE,"т02бд"}</definedName>
    <definedName name="fgkf" localSheetId="73" hidden="1">{#N/A,#N/A,FALSE,"т02бд"}</definedName>
    <definedName name="fgkf" hidden="1">{#N/A,#N/A,FALSE,"т02бд"}</definedName>
    <definedName name="fgkf_2" localSheetId="1"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32"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3" hidden="1">{#N/A,#N/A,FALSE,"т02бд"}</definedName>
    <definedName name="fgkf_2" localSheetId="44" hidden="1">{#N/A,#N/A,FALSE,"т02бд"}</definedName>
    <definedName name="fgkf_2" localSheetId="45" hidden="1">{#N/A,#N/A,FALSE,"т02бд"}</definedName>
    <definedName name="fgkf_2" localSheetId="48" hidden="1">{#N/A,#N/A,FALSE,"т02бд"}</definedName>
    <definedName name="fgkf_2" localSheetId="51"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64" hidden="1">{#N/A,#N/A,FALSE,"т02бд"}</definedName>
    <definedName name="fgkf_2" localSheetId="69" hidden="1">{#N/A,#N/A,FALSE,"т02бд"}</definedName>
    <definedName name="fgkf_2" localSheetId="70" hidden="1">{#N/A,#N/A,FALSE,"т02бд"}</definedName>
    <definedName name="fgkf_2" localSheetId="86" hidden="1">{#N/A,#N/A,FALSE,"т02бд"}</definedName>
    <definedName name="fgkf_2" localSheetId="89" hidden="1">{#N/A,#N/A,FALSE,"т02бд"}</definedName>
    <definedName name="fgkf_2" localSheetId="93" hidden="1">{#N/A,#N/A,FALSE,"т02бд"}</definedName>
    <definedName name="fgkf_2" localSheetId="73" hidden="1">{#N/A,#N/A,FALSE,"т02бд"}</definedName>
    <definedName name="fgkf_2" hidden="1">{#N/A,#N/A,FALSE,"т02бд"}</definedName>
    <definedName name="fgkf_2_1" localSheetId="1"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32"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3" hidden="1">{#N/A,#N/A,FALSE,"т02бд"}</definedName>
    <definedName name="fgkf_2_1" localSheetId="44" hidden="1">{#N/A,#N/A,FALSE,"т02бд"}</definedName>
    <definedName name="fgkf_2_1" localSheetId="45" hidden="1">{#N/A,#N/A,FALSE,"т02бд"}</definedName>
    <definedName name="fgkf_2_1" localSheetId="48" hidden="1">{#N/A,#N/A,FALSE,"т02бд"}</definedName>
    <definedName name="fgkf_2_1" localSheetId="51"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64" hidden="1">{#N/A,#N/A,FALSE,"т02бд"}</definedName>
    <definedName name="fgkf_2_1" localSheetId="69" hidden="1">{#N/A,#N/A,FALSE,"т02бд"}</definedName>
    <definedName name="fgkf_2_1" localSheetId="70" hidden="1">{#N/A,#N/A,FALSE,"т02бд"}</definedName>
    <definedName name="fgkf_2_1" localSheetId="86" hidden="1">{#N/A,#N/A,FALSE,"т02бд"}</definedName>
    <definedName name="fgkf_2_1" localSheetId="89" hidden="1">{#N/A,#N/A,FALSE,"т02бд"}</definedName>
    <definedName name="fgkf_2_1" localSheetId="93" hidden="1">{#N/A,#N/A,FALSE,"т02бд"}</definedName>
    <definedName name="fgkf_2_1" localSheetId="73" hidden="1">{#N/A,#N/A,FALSE,"т02бд"}</definedName>
    <definedName name="fgkf_2_1" hidden="1">{#N/A,#N/A,FALSE,"т02бд"}</definedName>
    <definedName name="fkfgk" localSheetId="1" hidden="1">{#N/A,#N/A,FALSE,"т04"}</definedName>
    <definedName name="fkfgk" localSheetId="2" hidden="1">{#N/A,#N/A,FALSE,"т04"}</definedName>
    <definedName name="fkfgk" localSheetId="21" hidden="1">{#N/A,#N/A,FALSE,"т04"}</definedName>
    <definedName name="fkfgk" localSheetId="23" hidden="1">{#N/A,#N/A,FALSE,"т04"}</definedName>
    <definedName name="fkfgk" localSheetId="24" hidden="1">{#N/A,#N/A,FALSE,"т04"}</definedName>
    <definedName name="fkfgk" localSheetId="28" hidden="1">{#N/A,#N/A,FALSE,"т04"}</definedName>
    <definedName name="fkfgk" localSheetId="29" hidden="1">{#N/A,#N/A,FALSE,"т04"}</definedName>
    <definedName name="fkfgk" localSheetId="30" hidden="1">{#N/A,#N/A,FALSE,"т04"}</definedName>
    <definedName name="fkfgk" localSheetId="31" hidden="1">{#N/A,#N/A,FALSE,"т04"}</definedName>
    <definedName name="fkfgk" localSheetId="32" hidden="1">{#N/A,#N/A,FALSE,"т04"}</definedName>
    <definedName name="fkfgk" localSheetId="33" hidden="1">{#N/A,#N/A,FALSE,"т04"}</definedName>
    <definedName name="fkfgk" localSheetId="34" hidden="1">{#N/A,#N/A,FALSE,"т04"}</definedName>
    <definedName name="fkfgk" localSheetId="35"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64" hidden="1">{#N/A,#N/A,FALSE,"т04"}</definedName>
    <definedName name="fkfgk" localSheetId="65" hidden="1">{#N/A,#N/A,FALSE,"т04"}</definedName>
    <definedName name="fkfgk" localSheetId="69" hidden="1">{#N/A,#N/A,FALSE,"т04"}</definedName>
    <definedName name="fkfgk" localSheetId="70" hidden="1">{#N/A,#N/A,FALSE,"т04"}</definedName>
    <definedName name="fkfgk" localSheetId="72" hidden="1">{#N/A,#N/A,FALSE,"т04"}</definedName>
    <definedName name="fkfgk" localSheetId="76" hidden="1">{#N/A,#N/A,FALSE,"т04"}</definedName>
    <definedName name="fkfgk" localSheetId="85" hidden="1">{#N/A,#N/A,FALSE,"т04"}</definedName>
    <definedName name="fkfgk" localSheetId="86" hidden="1">{#N/A,#N/A,FALSE,"т04"}</definedName>
    <definedName name="fkfgk" localSheetId="89" hidden="1">{#N/A,#N/A,FALSE,"т04"}</definedName>
    <definedName name="fkfgk" localSheetId="91" hidden="1">{#N/A,#N/A,FALSE,"т04"}</definedName>
    <definedName name="fkfgk" localSheetId="92" hidden="1">{#N/A,#N/A,FALSE,"т04"}</definedName>
    <definedName name="fkfgk" localSheetId="93" hidden="1">{#N/A,#N/A,FALSE,"т04"}</definedName>
    <definedName name="fkfgk" localSheetId="94" hidden="1">{#N/A,#N/A,FALSE,"т04"}</definedName>
    <definedName name="fkfgk" localSheetId="73" hidden="1">{#N/A,#N/A,FALSE,"т04"}</definedName>
    <definedName name="fkfgk" hidden="1">{#N/A,#N/A,FALSE,"т04"}</definedName>
    <definedName name="fkfgk_2" localSheetId="1"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32"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3" hidden="1">{#N/A,#N/A,FALSE,"т04"}</definedName>
    <definedName name="fkfgk_2" localSheetId="44" hidden="1">{#N/A,#N/A,FALSE,"т04"}</definedName>
    <definedName name="fkfgk_2" localSheetId="45" hidden="1">{#N/A,#N/A,FALSE,"т04"}</definedName>
    <definedName name="fkfgk_2" localSheetId="48" hidden="1">{#N/A,#N/A,FALSE,"т04"}</definedName>
    <definedName name="fkfgk_2" localSheetId="51"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64" hidden="1">{#N/A,#N/A,FALSE,"т04"}</definedName>
    <definedName name="fkfgk_2" localSheetId="69" hidden="1">{#N/A,#N/A,FALSE,"т04"}</definedName>
    <definedName name="fkfgk_2" localSheetId="70" hidden="1">{#N/A,#N/A,FALSE,"т04"}</definedName>
    <definedName name="fkfgk_2" localSheetId="86" hidden="1">{#N/A,#N/A,FALSE,"т04"}</definedName>
    <definedName name="fkfgk_2" localSheetId="89" hidden="1">{#N/A,#N/A,FALSE,"т04"}</definedName>
    <definedName name="fkfgk_2" localSheetId="93" hidden="1">{#N/A,#N/A,FALSE,"т04"}</definedName>
    <definedName name="fkfgk_2" localSheetId="73" hidden="1">{#N/A,#N/A,FALSE,"т04"}</definedName>
    <definedName name="fkfgk_2" hidden="1">{#N/A,#N/A,FALSE,"т04"}</definedName>
    <definedName name="fkfgk_2_1" localSheetId="1"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32"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3" hidden="1">{#N/A,#N/A,FALSE,"т04"}</definedName>
    <definedName name="fkfgk_2_1" localSheetId="44" hidden="1">{#N/A,#N/A,FALSE,"т04"}</definedName>
    <definedName name="fkfgk_2_1" localSheetId="45" hidden="1">{#N/A,#N/A,FALSE,"т04"}</definedName>
    <definedName name="fkfgk_2_1" localSheetId="48" hidden="1">{#N/A,#N/A,FALSE,"т04"}</definedName>
    <definedName name="fkfgk_2_1" localSheetId="51"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64" hidden="1">{#N/A,#N/A,FALSE,"т04"}</definedName>
    <definedName name="fkfgk_2_1" localSheetId="69" hidden="1">{#N/A,#N/A,FALSE,"т04"}</definedName>
    <definedName name="fkfgk_2_1" localSheetId="70" hidden="1">{#N/A,#N/A,FALSE,"т04"}</definedName>
    <definedName name="fkfgk_2_1" localSheetId="86" hidden="1">{#N/A,#N/A,FALSE,"т04"}</definedName>
    <definedName name="fkfgk_2_1" localSheetId="89" hidden="1">{#N/A,#N/A,FALSE,"т04"}</definedName>
    <definedName name="fkfgk_2_1" localSheetId="93" hidden="1">{#N/A,#N/A,FALSE,"т04"}</definedName>
    <definedName name="fkfgk_2_1" localSheetId="73" hidden="1">{#N/A,#N/A,FALSE,"т04"}</definedName>
    <definedName name="fkfgk_2_1" hidden="1">{#N/A,#N/A,FALSE,"т04"}</definedName>
    <definedName name="fkfkgk" localSheetId="1" hidden="1">{#N/A,#N/A,FALSE,"т02бд"}</definedName>
    <definedName name="fkfkgk" localSheetId="2" hidden="1">{#N/A,#N/A,FALSE,"т02бд"}</definedName>
    <definedName name="fkfkgk" localSheetId="21" hidden="1">{#N/A,#N/A,FALSE,"т02бд"}</definedName>
    <definedName name="fkfkgk" localSheetId="23" hidden="1">{#N/A,#N/A,FALSE,"т02бд"}</definedName>
    <definedName name="fkfkgk" localSheetId="24"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32"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64" hidden="1">{#N/A,#N/A,FALSE,"т02бд"}</definedName>
    <definedName name="fkfkgk" localSheetId="65" hidden="1">{#N/A,#N/A,FALSE,"т02бд"}</definedName>
    <definedName name="fkfkgk" localSheetId="69" hidden="1">{#N/A,#N/A,FALSE,"т02бд"}</definedName>
    <definedName name="fkfkgk" localSheetId="70" hidden="1">{#N/A,#N/A,FALSE,"т02бд"}</definedName>
    <definedName name="fkfkgk" localSheetId="72" hidden="1">{#N/A,#N/A,FALSE,"т02бд"}</definedName>
    <definedName name="fkfkgk" localSheetId="76" hidden="1">{#N/A,#N/A,FALSE,"т02бд"}</definedName>
    <definedName name="fkfkgk" localSheetId="85" hidden="1">{#N/A,#N/A,FALSE,"т02бд"}</definedName>
    <definedName name="fkfkgk" localSheetId="86" hidden="1">{#N/A,#N/A,FALSE,"т02бд"}</definedName>
    <definedName name="fkfkgk" localSheetId="89" hidden="1">{#N/A,#N/A,FALSE,"т02бд"}</definedName>
    <definedName name="fkfkgk" localSheetId="91" hidden="1">{#N/A,#N/A,FALSE,"т02бд"}</definedName>
    <definedName name="fkfkgk" localSheetId="92" hidden="1">{#N/A,#N/A,FALSE,"т02бд"}</definedName>
    <definedName name="fkfkgk" localSheetId="93" hidden="1">{#N/A,#N/A,FALSE,"т02бд"}</definedName>
    <definedName name="fkfkgk" localSheetId="94" hidden="1">{#N/A,#N/A,FALSE,"т02бд"}</definedName>
    <definedName name="fkfkgk" localSheetId="73" hidden="1">{#N/A,#N/A,FALSE,"т02бд"}</definedName>
    <definedName name="fkfkgk" hidden="1">{#N/A,#N/A,FALSE,"т02бд"}</definedName>
    <definedName name="fkfkgk_2" localSheetId="1"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32"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3" hidden="1">{#N/A,#N/A,FALSE,"т02бд"}</definedName>
    <definedName name="fkfkgk_2" localSheetId="44" hidden="1">{#N/A,#N/A,FALSE,"т02бд"}</definedName>
    <definedName name="fkfkgk_2" localSheetId="45" hidden="1">{#N/A,#N/A,FALSE,"т02бд"}</definedName>
    <definedName name="fkfkgk_2" localSheetId="48" hidden="1">{#N/A,#N/A,FALSE,"т02бд"}</definedName>
    <definedName name="fkfkgk_2" localSheetId="51"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64" hidden="1">{#N/A,#N/A,FALSE,"т02бд"}</definedName>
    <definedName name="fkfkgk_2" localSheetId="69" hidden="1">{#N/A,#N/A,FALSE,"т02бд"}</definedName>
    <definedName name="fkfkgk_2" localSheetId="70" hidden="1">{#N/A,#N/A,FALSE,"т02бд"}</definedName>
    <definedName name="fkfkgk_2" localSheetId="86" hidden="1">{#N/A,#N/A,FALSE,"т02бд"}</definedName>
    <definedName name="fkfkgk_2" localSheetId="89" hidden="1">{#N/A,#N/A,FALSE,"т02бд"}</definedName>
    <definedName name="fkfkgk_2" localSheetId="93" hidden="1">{#N/A,#N/A,FALSE,"т02бд"}</definedName>
    <definedName name="fkfkgk_2" localSheetId="73" hidden="1">{#N/A,#N/A,FALSE,"т02бд"}</definedName>
    <definedName name="fkfkgk_2" hidden="1">{#N/A,#N/A,FALSE,"т02бд"}</definedName>
    <definedName name="fkfkgk_2_1" localSheetId="1"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32"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3" hidden="1">{#N/A,#N/A,FALSE,"т02бд"}</definedName>
    <definedName name="fkfkgk_2_1" localSheetId="44" hidden="1">{#N/A,#N/A,FALSE,"т02бд"}</definedName>
    <definedName name="fkfkgk_2_1" localSheetId="45" hidden="1">{#N/A,#N/A,FALSE,"т02бд"}</definedName>
    <definedName name="fkfkgk_2_1" localSheetId="48" hidden="1">{#N/A,#N/A,FALSE,"т02бд"}</definedName>
    <definedName name="fkfkgk_2_1" localSheetId="51"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64" hidden="1">{#N/A,#N/A,FALSE,"т02бд"}</definedName>
    <definedName name="fkfkgk_2_1" localSheetId="69" hidden="1">{#N/A,#N/A,FALSE,"т02бд"}</definedName>
    <definedName name="fkfkgk_2_1" localSheetId="70" hidden="1">{#N/A,#N/A,FALSE,"т02бд"}</definedName>
    <definedName name="fkfkgk_2_1" localSheetId="86" hidden="1">{#N/A,#N/A,FALSE,"т02бд"}</definedName>
    <definedName name="fkfkgk_2_1" localSheetId="89" hidden="1">{#N/A,#N/A,FALSE,"т02бд"}</definedName>
    <definedName name="fkfkgk_2_1" localSheetId="93" hidden="1">{#N/A,#N/A,FALSE,"т02бд"}</definedName>
    <definedName name="fkfkgk_2_1" localSheetId="73"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1" hidden="1">{#N/A,#N/A,FALSE,"т02бд"}</definedName>
    <definedName name="Food_comp" localSheetId="23" hidden="1">{#N/A,#N/A,FALSE,"т02бд"}</definedName>
    <definedName name="Food_comp" localSheetId="24"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32"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64" hidden="1">{#N/A,#N/A,FALSE,"т02бд"}</definedName>
    <definedName name="Food_comp" localSheetId="65" hidden="1">{#N/A,#N/A,FALSE,"т02бд"}</definedName>
    <definedName name="Food_comp" localSheetId="69" hidden="1">{#N/A,#N/A,FALSE,"т02бд"}</definedName>
    <definedName name="Food_comp" localSheetId="70" hidden="1">{#N/A,#N/A,FALSE,"т02бд"}</definedName>
    <definedName name="Food_comp" localSheetId="72" hidden="1">{#N/A,#N/A,FALSE,"т02бд"}</definedName>
    <definedName name="Food_comp" localSheetId="76" hidden="1">{#N/A,#N/A,FALSE,"т02бд"}</definedName>
    <definedName name="Food_comp" localSheetId="85" hidden="1">{#N/A,#N/A,FALSE,"т02бд"}</definedName>
    <definedName name="Food_comp" localSheetId="86" hidden="1">{#N/A,#N/A,FALSE,"т02бд"}</definedName>
    <definedName name="Food_comp" localSheetId="89" hidden="1">{#N/A,#N/A,FALSE,"т02бд"}</definedName>
    <definedName name="Food_comp" localSheetId="91" hidden="1">{#N/A,#N/A,FALSE,"т02бд"}</definedName>
    <definedName name="Food_comp" localSheetId="92" hidden="1">{#N/A,#N/A,FALSE,"т02бд"}</definedName>
    <definedName name="Food_comp" localSheetId="93" hidden="1">{#N/A,#N/A,FALSE,"т02бд"}</definedName>
    <definedName name="Food_comp" localSheetId="94" hidden="1">{#N/A,#N/A,FALSE,"т02бд"}</definedName>
    <definedName name="Food_comp" localSheetId="73" hidden="1">{#N/A,#N/A,FALSE,"т02бд"}</definedName>
    <definedName name="Food_comp" hidden="1">{#N/A,#N/A,FALSE,"т02бд"}</definedName>
    <definedName name="Food_comp_1" localSheetId="1"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32"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3" hidden="1">{#N/A,#N/A,FALSE,"т02бд"}</definedName>
    <definedName name="Food_comp_1" localSheetId="44" hidden="1">{#N/A,#N/A,FALSE,"т02бд"}</definedName>
    <definedName name="Food_comp_1" localSheetId="45" hidden="1">{#N/A,#N/A,FALSE,"т02бд"}</definedName>
    <definedName name="Food_comp_1" localSheetId="48" hidden="1">{#N/A,#N/A,FALSE,"т02бд"}</definedName>
    <definedName name="Food_comp_1" localSheetId="51"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64" hidden="1">{#N/A,#N/A,FALSE,"т02бд"}</definedName>
    <definedName name="Food_comp_1" localSheetId="69" hidden="1">{#N/A,#N/A,FALSE,"т02бд"}</definedName>
    <definedName name="Food_comp_1" localSheetId="70" hidden="1">{#N/A,#N/A,FALSE,"т02бд"}</definedName>
    <definedName name="Food_comp_1" localSheetId="86" hidden="1">{#N/A,#N/A,FALSE,"т02бд"}</definedName>
    <definedName name="Food_comp_1" localSheetId="89" hidden="1">{#N/A,#N/A,FALSE,"т02бд"}</definedName>
    <definedName name="Food_comp_1" localSheetId="93" hidden="1">{#N/A,#N/A,FALSE,"т02бд"}</definedName>
    <definedName name="Food_comp_1" localSheetId="73" hidden="1">{#N/A,#N/A,FALSE,"т02бд"}</definedName>
    <definedName name="Food_comp_1" hidden="1">{#N/A,#N/A,FALSE,"т02бд"}</definedName>
    <definedName name="Food_comp_2" localSheetId="1"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32"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3" hidden="1">{#N/A,#N/A,FALSE,"т02бд"}</definedName>
    <definedName name="Food_comp_2" localSheetId="44" hidden="1">{#N/A,#N/A,FALSE,"т02бд"}</definedName>
    <definedName name="Food_comp_2" localSheetId="45" hidden="1">{#N/A,#N/A,FALSE,"т02бд"}</definedName>
    <definedName name="Food_comp_2" localSheetId="48" hidden="1">{#N/A,#N/A,FALSE,"т02бд"}</definedName>
    <definedName name="Food_comp_2" localSheetId="51"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64" hidden="1">{#N/A,#N/A,FALSE,"т02бд"}</definedName>
    <definedName name="Food_comp_2" localSheetId="69" hidden="1">{#N/A,#N/A,FALSE,"т02бд"}</definedName>
    <definedName name="Food_comp_2" localSheetId="70" hidden="1">{#N/A,#N/A,FALSE,"т02бд"}</definedName>
    <definedName name="Food_comp_2" localSheetId="86" hidden="1">{#N/A,#N/A,FALSE,"т02бд"}</definedName>
    <definedName name="Food_comp_2" localSheetId="89" hidden="1">{#N/A,#N/A,FALSE,"т02бд"}</definedName>
    <definedName name="Food_comp_2" localSheetId="93" hidden="1">{#N/A,#N/A,FALSE,"т02бд"}</definedName>
    <definedName name="Food_comp_2" localSheetId="73"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76"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4"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localSheetId="86" hidden="1">{"BOP_TAB",#N/A,FALSE,"N";"MIDTERM_TAB",#N/A,FALSE,"O";"FUND_CRED",#N/A,FALSE,"P";"DEBT_TAB1",#N/A,FALSE,"Q";"DEBT_TAB2",#N/A,FALSE,"Q";"FORFIN_TAB1",#N/A,FALSE,"R";"FORFIN_TAB2",#N/A,FALSE,"R";"BOP_ANALY",#N/A,FALSE,"U"}</definedName>
    <definedName name="FOR_KV_2" localSheetId="89"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4"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localSheetId="86" hidden="1">{"BOP_TAB",#N/A,FALSE,"N";"MIDTERM_TAB",#N/A,FALSE,"O";"FUND_CRED",#N/A,FALSE,"P";"DEBT_TAB1",#N/A,FALSE,"Q";"DEBT_TAB2",#N/A,FALSE,"Q";"FORFIN_TAB1",#N/A,FALSE,"R";"FORFIN_TAB2",#N/A,FALSE,"R";"BOP_ANALY",#N/A,FALSE,"U"}</definedName>
    <definedName name="FOR_KV_2_1" localSheetId="89"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#REF!</definedName>
    <definedName name="fuh" localSheetId="1"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32"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3" hidden="1">{#N/A,#N/A,FALSE,"т02бд"}</definedName>
    <definedName name="fuh" localSheetId="44" hidden="1">{#N/A,#N/A,FALSE,"т02бд"}</definedName>
    <definedName name="fuh" localSheetId="45" hidden="1">{#N/A,#N/A,FALSE,"т02бд"}</definedName>
    <definedName name="fuh" localSheetId="48" hidden="1">{#N/A,#N/A,FALSE,"т02бд"}</definedName>
    <definedName name="fuh" localSheetId="51"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64" hidden="1">{#N/A,#N/A,FALSE,"т02бд"}</definedName>
    <definedName name="fuh" localSheetId="65" hidden="1">{#N/A,#N/A,FALSE,"т02бд"}</definedName>
    <definedName name="fuh" localSheetId="69" hidden="1">{#N/A,#N/A,FALSE,"т02бд"}</definedName>
    <definedName name="fuh" localSheetId="70" hidden="1">{#N/A,#N/A,FALSE,"т02бд"}</definedName>
    <definedName name="fuh" localSheetId="72" hidden="1">{#N/A,#N/A,FALSE,"т02бд"}</definedName>
    <definedName name="fuh" localSheetId="76" hidden="1">{#N/A,#N/A,FALSE,"т02бд"}</definedName>
    <definedName name="fuh" localSheetId="85" hidden="1">{#N/A,#N/A,FALSE,"т02бд"}</definedName>
    <definedName name="fuh" localSheetId="86" hidden="1">{#N/A,#N/A,FALSE,"т02бд"}</definedName>
    <definedName name="fuh" localSheetId="89" hidden="1">{#N/A,#N/A,FALSE,"т02бд"}</definedName>
    <definedName name="fuh" localSheetId="91" hidden="1">{#N/A,#N/A,FALSE,"т02бд"}</definedName>
    <definedName name="fuh" localSheetId="92" hidden="1">{#N/A,#N/A,FALSE,"т02бд"}</definedName>
    <definedName name="fuh" localSheetId="93" hidden="1">{#N/A,#N/A,FALSE,"т02бд"}</definedName>
    <definedName name="fuh" localSheetId="94" hidden="1">{#N/A,#N/A,FALSE,"т02бд"}</definedName>
    <definedName name="fuh" localSheetId="95" hidden="1">{#N/A,#N/A,FALSE,"т02бд"}</definedName>
    <definedName name="fuh" localSheetId="73" hidden="1">{#N/A,#N/A,FALSE,"т02бд"}</definedName>
    <definedName name="fuh" hidden="1">{#N/A,#N/A,FALSE,"т02бд"}</definedName>
    <definedName name="fx" localSheetId="1" hidden="1">{#N/A,#N/A,FALSE,"т02бд"}</definedName>
    <definedName name="fx" localSheetId="2" hidden="1">{#N/A,#N/A,FALSE,"т02бд"}</definedName>
    <definedName name="fx" localSheetId="28" hidden="1">{#N/A,#N/A,FALSE,"т02бд"}</definedName>
    <definedName name="fx" localSheetId="29" hidden="1">{#N/A,#N/A,FALSE,"т02бд"}</definedName>
    <definedName name="fx" localSheetId="30" hidden="1">{#N/A,#N/A,FALSE,"т02бд"}</definedName>
    <definedName name="fx" localSheetId="31" hidden="1">{#N/A,#N/A,FALSE,"т02бд"}</definedName>
    <definedName name="fx" localSheetId="32" hidden="1">{#N/A,#N/A,FALSE,"т02бд"}</definedName>
    <definedName name="fx" localSheetId="33" hidden="1">{#N/A,#N/A,FALSE,"т02бд"}</definedName>
    <definedName name="fx" localSheetId="34" hidden="1">{#N/A,#N/A,FALSE,"т02бд"}</definedName>
    <definedName name="fx" localSheetId="35" hidden="1">{#N/A,#N/A,FALSE,"т02бд"}</definedName>
    <definedName name="fx" localSheetId="40" hidden="1">{#N/A,#N/A,FALSE,"т02бд"}</definedName>
    <definedName name="fx" localSheetId="41" hidden="1">{#N/A,#N/A,FALSE,"т02бд"}</definedName>
    <definedName name="fx" localSheetId="42" hidden="1">{#N/A,#N/A,FALSE,"т02бд"}</definedName>
    <definedName name="fx" localSheetId="43" hidden="1">{#N/A,#N/A,FALSE,"т02бд"}</definedName>
    <definedName name="fx" localSheetId="44" hidden="1">{#N/A,#N/A,FALSE,"т02бд"}</definedName>
    <definedName name="fx" localSheetId="45" hidden="1">{#N/A,#N/A,FALSE,"т02бд"}</definedName>
    <definedName name="fx" localSheetId="47" hidden="1">{#N/A,#N/A,FALSE,"т02бд"}</definedName>
    <definedName name="fx" localSheetId="48" hidden="1">{#N/A,#N/A,FALSE,"т02бд"}</definedName>
    <definedName name="fx" localSheetId="51" hidden="1">{#N/A,#N/A,FALSE,"т02бд"}</definedName>
    <definedName name="fx" localSheetId="52" hidden="1">{#N/A,#N/A,FALSE,"т02бд"}</definedName>
    <definedName name="fx" localSheetId="53" hidden="1">{#N/A,#N/A,FALSE,"т02бд"}</definedName>
    <definedName name="fx" localSheetId="54" hidden="1">{#N/A,#N/A,FALSE,"т02бд"}</definedName>
    <definedName name="fx" localSheetId="55" hidden="1">{#N/A,#N/A,FALSE,"т02бд"}</definedName>
    <definedName name="fx" localSheetId="56" hidden="1">{#N/A,#N/A,FALSE,"т02бд"}</definedName>
    <definedName name="fx" localSheetId="64" hidden="1">{#N/A,#N/A,FALSE,"т02бд"}</definedName>
    <definedName name="fx" localSheetId="65" hidden="1">{#N/A,#N/A,FALSE,"т02бд"}</definedName>
    <definedName name="fx" localSheetId="69" hidden="1">{#N/A,#N/A,FALSE,"т02бд"}</definedName>
    <definedName name="fx" localSheetId="70" hidden="1">{#N/A,#N/A,FALSE,"т02бд"}</definedName>
    <definedName name="fx" localSheetId="72" hidden="1">{#N/A,#N/A,FALSE,"т02бд"}</definedName>
    <definedName name="fx" localSheetId="76" hidden="1">{#N/A,#N/A,FALSE,"т02бд"}</definedName>
    <definedName name="fx" localSheetId="85" hidden="1">{#N/A,#N/A,FALSE,"т02бд"}</definedName>
    <definedName name="fx" localSheetId="86" hidden="1">{#N/A,#N/A,FALSE,"т02бд"}</definedName>
    <definedName name="fx" localSheetId="89" hidden="1">{#N/A,#N/A,FALSE,"т02бд"}</definedName>
    <definedName name="fx" localSheetId="91" hidden="1">{#N/A,#N/A,FALSE,"т02бд"}</definedName>
    <definedName name="fx" localSheetId="92" hidden="1">{#N/A,#N/A,FALSE,"т02бд"}</definedName>
    <definedName name="fx" localSheetId="93" hidden="1">{#N/A,#N/A,FALSE,"т02бд"}</definedName>
    <definedName name="fx" localSheetId="94" hidden="1">{#N/A,#N/A,FALSE,"т02бд"}</definedName>
    <definedName name="fx" localSheetId="73" hidden="1">{#N/A,#N/A,FALSE,"т02бд"}</definedName>
    <definedName name="fx" hidden="1">{#N/A,#N/A,FALSE,"т02бд"}</definedName>
    <definedName name="g">#REF!</definedName>
    <definedName name="g7.2" localSheetId="1" hidden="1">{#N/A,#N/A,FALSE,"т04"}</definedName>
    <definedName name="g7.2" localSheetId="28" hidden="1">{#N/A,#N/A,FALSE,"т04"}</definedName>
    <definedName name="g7.2" localSheetId="29" hidden="1">{#N/A,#N/A,FALSE,"т04"}</definedName>
    <definedName name="g7.2" localSheetId="30" hidden="1">{#N/A,#N/A,FALSE,"т04"}</definedName>
    <definedName name="g7.2" localSheetId="31" hidden="1">{#N/A,#N/A,FALSE,"т04"}</definedName>
    <definedName name="g7.2" localSheetId="32" hidden="1">{#N/A,#N/A,FALSE,"т04"}</definedName>
    <definedName name="g7.2" localSheetId="33" hidden="1">{#N/A,#N/A,FALSE,"т04"}</definedName>
    <definedName name="g7.2" localSheetId="34" hidden="1">{#N/A,#N/A,FALSE,"т04"}</definedName>
    <definedName name="g7.2" localSheetId="35" hidden="1">{#N/A,#N/A,FALSE,"т04"}</definedName>
    <definedName name="g7.2" localSheetId="40" hidden="1">{#N/A,#N/A,FALSE,"т04"}</definedName>
    <definedName name="g7.2" localSheetId="41" hidden="1">{#N/A,#N/A,FALSE,"т04"}</definedName>
    <definedName name="g7.2" localSheetId="42" hidden="1">{#N/A,#N/A,FALSE,"т04"}</definedName>
    <definedName name="g7.2" localSheetId="43" hidden="1">{#N/A,#N/A,FALSE,"т04"}</definedName>
    <definedName name="g7.2" localSheetId="44" hidden="1">{#N/A,#N/A,FALSE,"т04"}</definedName>
    <definedName name="g7.2" localSheetId="45" hidden="1">{#N/A,#N/A,FALSE,"т04"}</definedName>
    <definedName name="g7.2" localSheetId="48" hidden="1">{#N/A,#N/A,FALSE,"т04"}</definedName>
    <definedName name="g7.2" localSheetId="51" hidden="1">{#N/A,#N/A,FALSE,"т04"}</definedName>
    <definedName name="g7.2" localSheetId="52" hidden="1">{#N/A,#N/A,FALSE,"т04"}</definedName>
    <definedName name="g7.2" localSheetId="53" hidden="1">{#N/A,#N/A,FALSE,"т04"}</definedName>
    <definedName name="g7.2" localSheetId="54" hidden="1">{#N/A,#N/A,FALSE,"т04"}</definedName>
    <definedName name="g7.2" localSheetId="55" hidden="1">{#N/A,#N/A,FALSE,"т04"}</definedName>
    <definedName name="g7.2" localSheetId="56" hidden="1">{#N/A,#N/A,FALSE,"т04"}</definedName>
    <definedName name="g7.2" localSheetId="64" hidden="1">{#N/A,#N/A,FALSE,"т04"}</definedName>
    <definedName name="g7.2" localSheetId="65" hidden="1">{#N/A,#N/A,FALSE,"т04"}</definedName>
    <definedName name="g7.2" localSheetId="69" hidden="1">{#N/A,#N/A,FALSE,"т04"}</definedName>
    <definedName name="g7.2" localSheetId="70" hidden="1">{#N/A,#N/A,FALSE,"т04"}</definedName>
    <definedName name="g7.2" localSheetId="72" hidden="1">{#N/A,#N/A,FALSE,"т04"}</definedName>
    <definedName name="g7.2" localSheetId="76" hidden="1">{#N/A,#N/A,FALSE,"т04"}</definedName>
    <definedName name="g7.2" localSheetId="85" hidden="1">{#N/A,#N/A,FALSE,"т04"}</definedName>
    <definedName name="g7.2" localSheetId="86" hidden="1">{#N/A,#N/A,FALSE,"т04"}</definedName>
    <definedName name="g7.2" localSheetId="89" hidden="1">{#N/A,#N/A,FALSE,"т04"}</definedName>
    <definedName name="g7.2" localSheetId="91" hidden="1">{#N/A,#N/A,FALSE,"т04"}</definedName>
    <definedName name="g7.2" localSheetId="92" hidden="1">{#N/A,#N/A,FALSE,"т04"}</definedName>
    <definedName name="g7.2" localSheetId="93" hidden="1">{#N/A,#N/A,FALSE,"т04"}</definedName>
    <definedName name="g7.2" localSheetId="94" hidden="1">{#N/A,#N/A,FALSE,"т04"}</definedName>
    <definedName name="g7.2" localSheetId="95" hidden="1">{#N/A,#N/A,FALSE,"т04"}</definedName>
    <definedName name="g7.2" localSheetId="73" hidden="1">{#N/A,#N/A,FALSE,"т04"}</definedName>
    <definedName name="g7.2" localSheetId="74" hidden="1">{#N/A,#N/A,FALSE,"т04"}</definedName>
    <definedName name="g7.2" hidden="1">{#N/A,#N/A,FALSE,"т04"}</definedName>
    <definedName name="GDP">[4]C!$L$6</definedName>
    <definedName name="GDP_F">[3]Links!$T$2</definedName>
    <definedName name="GDP_P">[3]Links!$X$2</definedName>
    <definedName name="GDPDme">[3]Links!$R$20</definedName>
    <definedName name="GDPgrowth">#REF!</definedName>
    <definedName name="GDPM">[3]Links!$J$12</definedName>
    <definedName name="GDPM_f">[3]Links!#REF!</definedName>
    <definedName name="GDPMNC_f">[3]Links!#REF!</definedName>
    <definedName name="GDPMY">[3]Links!$J$22</definedName>
    <definedName name="GDPNC_f">[3]Links!#REF!</definedName>
    <definedName name="GDPR">[4]C!$L$7</definedName>
    <definedName name="GDPR_F">[3]Links!$T$19</definedName>
    <definedName name="GDPR_P">[3]Links!$X$3</definedName>
    <definedName name="GDPRG_f">[3]Links!#REF!</definedName>
    <definedName name="GDPRM">[3]Links!$R$2</definedName>
    <definedName name="GDPRM_f">[3]Links!#REF!</definedName>
    <definedName name="GDPRMG_f">[3]Links!#REF!</definedName>
    <definedName name="GDPRMOC_f">[3]Links!#REF!</definedName>
    <definedName name="GDPRNC_f">[3]Links!#REF!</definedName>
    <definedName name="GDPY">[3]Links!$J$7</definedName>
    <definedName name="ggg" localSheetId="1" hidden="1">{#N/A,#N/A,FALSE,"т02бд"}</definedName>
    <definedName name="ggg" localSheetId="2" hidden="1">{#N/A,#N/A,FALSE,"т02бд"}</definedName>
    <definedName name="ggg" localSheetId="21" hidden="1">{#N/A,#N/A,FALSE,"т02бд"}</definedName>
    <definedName name="ggg" localSheetId="23" hidden="1">{#N/A,#N/A,FALSE,"т02бд"}</definedName>
    <definedName name="ggg" localSheetId="24"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32"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64" hidden="1">{#N/A,#N/A,FALSE,"т02бд"}</definedName>
    <definedName name="ggg" localSheetId="65" hidden="1">{#N/A,#N/A,FALSE,"т02бд"}</definedName>
    <definedName name="ggg" localSheetId="69" hidden="1">{#N/A,#N/A,FALSE,"т02бд"}</definedName>
    <definedName name="ggg" localSheetId="70" hidden="1">{#N/A,#N/A,FALSE,"т02бд"}</definedName>
    <definedName name="ggg" localSheetId="72" hidden="1">{#N/A,#N/A,FALSE,"т02бд"}</definedName>
    <definedName name="ggg" localSheetId="76" hidden="1">{#N/A,#N/A,FALSE,"т02бд"}</definedName>
    <definedName name="ggg" localSheetId="85" hidden="1">{#N/A,#N/A,FALSE,"т02бд"}</definedName>
    <definedName name="ggg" localSheetId="86" hidden="1">{#N/A,#N/A,FALSE,"т02бд"}</definedName>
    <definedName name="ggg" localSheetId="89" hidden="1">{#N/A,#N/A,FALSE,"т02бд"}</definedName>
    <definedName name="ggg" localSheetId="91" hidden="1">{#N/A,#N/A,FALSE,"т02бд"}</definedName>
    <definedName name="ggg" localSheetId="92" hidden="1">{#N/A,#N/A,FALSE,"т02бд"}</definedName>
    <definedName name="ggg" localSheetId="93" hidden="1">{#N/A,#N/A,FALSE,"т02бд"}</definedName>
    <definedName name="ggg" localSheetId="94" hidden="1">{#N/A,#N/A,FALSE,"т02бд"}</definedName>
    <definedName name="ggg" localSheetId="95" hidden="1">{#N/A,#N/A,FALSE,"т02бд"}</definedName>
    <definedName name="ggg" localSheetId="73" hidden="1">{#N/A,#N/A,FALSE,"т02бд"}</definedName>
    <definedName name="ggg" hidden="1">{#N/A,#N/A,FALSE,"т02бд"}</definedName>
    <definedName name="ggg_2" localSheetId="1"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32"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3" hidden="1">{#N/A,#N/A,FALSE,"т02бд"}</definedName>
    <definedName name="ggg_2" localSheetId="44" hidden="1">{#N/A,#N/A,FALSE,"т02бд"}</definedName>
    <definedName name="ggg_2" localSheetId="45" hidden="1">{#N/A,#N/A,FALSE,"т02бд"}</definedName>
    <definedName name="ggg_2" localSheetId="48" hidden="1">{#N/A,#N/A,FALSE,"т02бд"}</definedName>
    <definedName name="ggg_2" localSheetId="51"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64" hidden="1">{#N/A,#N/A,FALSE,"т02бд"}</definedName>
    <definedName name="ggg_2" localSheetId="69" hidden="1">{#N/A,#N/A,FALSE,"т02бд"}</definedName>
    <definedName name="ggg_2" localSheetId="70" hidden="1">{#N/A,#N/A,FALSE,"т02бд"}</definedName>
    <definedName name="ggg_2" localSheetId="86" hidden="1">{#N/A,#N/A,FALSE,"т02бд"}</definedName>
    <definedName name="ggg_2" localSheetId="89" hidden="1">{#N/A,#N/A,FALSE,"т02бд"}</definedName>
    <definedName name="ggg_2" localSheetId="93" hidden="1">{#N/A,#N/A,FALSE,"т02бд"}</definedName>
    <definedName name="ggg_2" localSheetId="73" hidden="1">{#N/A,#N/A,FALSE,"т02бд"}</definedName>
    <definedName name="ggg_2" hidden="1">{#N/A,#N/A,FALSE,"т02бд"}</definedName>
    <definedName name="ggg_2_1" localSheetId="1"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32"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3" hidden="1">{#N/A,#N/A,FALSE,"т02бд"}</definedName>
    <definedName name="ggg_2_1" localSheetId="44" hidden="1">{#N/A,#N/A,FALSE,"т02бд"}</definedName>
    <definedName name="ggg_2_1" localSheetId="45" hidden="1">{#N/A,#N/A,FALSE,"т02бд"}</definedName>
    <definedName name="ggg_2_1" localSheetId="48" hidden="1">{#N/A,#N/A,FALSE,"т02бд"}</definedName>
    <definedName name="ggg_2_1" localSheetId="51"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64" hidden="1">{#N/A,#N/A,FALSE,"т02бд"}</definedName>
    <definedName name="ggg_2_1" localSheetId="69" hidden="1">{#N/A,#N/A,FALSE,"т02бд"}</definedName>
    <definedName name="ggg_2_1" localSheetId="70" hidden="1">{#N/A,#N/A,FALSE,"т02бд"}</definedName>
    <definedName name="ggg_2_1" localSheetId="86" hidden="1">{#N/A,#N/A,FALSE,"т02бд"}</definedName>
    <definedName name="ggg_2_1" localSheetId="89" hidden="1">{#N/A,#N/A,FALSE,"т02бд"}</definedName>
    <definedName name="ggg_2_1" localSheetId="93" hidden="1">{#N/A,#N/A,FALSE,"т02бд"}</definedName>
    <definedName name="ggg_2_1" localSheetId="73" hidden="1">{#N/A,#N/A,FALSE,"т02бд"}</definedName>
    <definedName name="ggg_2_1" hidden="1">{#N/A,#N/A,FALSE,"т02бд"}</definedName>
    <definedName name="gggggg" localSheetId="1" hidden="1">{#N/A,#N/A,FALSE,"т02бд"}</definedName>
    <definedName name="gggggg" localSheetId="2" hidden="1">{#N/A,#N/A,FALSE,"т02бд"}</definedName>
    <definedName name="gggggg" localSheetId="21" hidden="1">{#N/A,#N/A,FALSE,"т02бд"}</definedName>
    <definedName name="gggggg" localSheetId="23" hidden="1">{#N/A,#N/A,FALSE,"т02бд"}</definedName>
    <definedName name="gggggg" localSheetId="24"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32"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64" hidden="1">{#N/A,#N/A,FALSE,"т02бд"}</definedName>
    <definedName name="gggggg" localSheetId="65" hidden="1">{#N/A,#N/A,FALSE,"т02бд"}</definedName>
    <definedName name="gggggg" localSheetId="69" hidden="1">{#N/A,#N/A,FALSE,"т02бд"}</definedName>
    <definedName name="gggggg" localSheetId="70" hidden="1">{#N/A,#N/A,FALSE,"т02бд"}</definedName>
    <definedName name="gggggg" localSheetId="72" hidden="1">{#N/A,#N/A,FALSE,"т02бд"}</definedName>
    <definedName name="gggggg" localSheetId="76" hidden="1">{#N/A,#N/A,FALSE,"т02бд"}</definedName>
    <definedName name="gggggg" localSheetId="85" hidden="1">{#N/A,#N/A,FALSE,"т02бд"}</definedName>
    <definedName name="gggggg" localSheetId="86" hidden="1">{#N/A,#N/A,FALSE,"т02бд"}</definedName>
    <definedName name="gggggg" localSheetId="89" hidden="1">{#N/A,#N/A,FALSE,"т02бд"}</definedName>
    <definedName name="gggggg" localSheetId="91" hidden="1">{#N/A,#N/A,FALSE,"т02бд"}</definedName>
    <definedName name="gggggg" localSheetId="92" hidden="1">{#N/A,#N/A,FALSE,"т02бд"}</definedName>
    <definedName name="gggggg" localSheetId="93" hidden="1">{#N/A,#N/A,FALSE,"т02бд"}</definedName>
    <definedName name="gggggg" localSheetId="94" hidden="1">{#N/A,#N/A,FALSE,"т02бд"}</definedName>
    <definedName name="gggggg" localSheetId="95" hidden="1">{#N/A,#N/A,FALSE,"т02бд"}</definedName>
    <definedName name="gggggg" localSheetId="73" hidden="1">{#N/A,#N/A,FALSE,"т02бд"}</definedName>
    <definedName name="gggggg" hidden="1">{#N/A,#N/A,FALSE,"т02бд"}</definedName>
    <definedName name="gggggg_2" localSheetId="1"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32"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3" hidden="1">{#N/A,#N/A,FALSE,"т02бд"}</definedName>
    <definedName name="gggggg_2" localSheetId="44" hidden="1">{#N/A,#N/A,FALSE,"т02бд"}</definedName>
    <definedName name="gggggg_2" localSheetId="45" hidden="1">{#N/A,#N/A,FALSE,"т02бд"}</definedName>
    <definedName name="gggggg_2" localSheetId="48" hidden="1">{#N/A,#N/A,FALSE,"т02бд"}</definedName>
    <definedName name="gggggg_2" localSheetId="51"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64" hidden="1">{#N/A,#N/A,FALSE,"т02бд"}</definedName>
    <definedName name="gggggg_2" localSheetId="69" hidden="1">{#N/A,#N/A,FALSE,"т02бд"}</definedName>
    <definedName name="gggggg_2" localSheetId="70" hidden="1">{#N/A,#N/A,FALSE,"т02бд"}</definedName>
    <definedName name="gggggg_2" localSheetId="86" hidden="1">{#N/A,#N/A,FALSE,"т02бд"}</definedName>
    <definedName name="gggggg_2" localSheetId="89" hidden="1">{#N/A,#N/A,FALSE,"т02бд"}</definedName>
    <definedName name="gggggg_2" localSheetId="93" hidden="1">{#N/A,#N/A,FALSE,"т02бд"}</definedName>
    <definedName name="gggggg_2" localSheetId="73" hidden="1">{#N/A,#N/A,FALSE,"т02бд"}</definedName>
    <definedName name="gggggg_2" hidden="1">{#N/A,#N/A,FALSE,"т02бд"}</definedName>
    <definedName name="gggggg_2_1" localSheetId="1"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32"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3" hidden="1">{#N/A,#N/A,FALSE,"т02бд"}</definedName>
    <definedName name="gggggg_2_1" localSheetId="44" hidden="1">{#N/A,#N/A,FALSE,"т02бд"}</definedName>
    <definedName name="gggggg_2_1" localSheetId="45" hidden="1">{#N/A,#N/A,FALSE,"т02бд"}</definedName>
    <definedName name="gggggg_2_1" localSheetId="48" hidden="1">{#N/A,#N/A,FALSE,"т02бд"}</definedName>
    <definedName name="gggggg_2_1" localSheetId="51"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64" hidden="1">{#N/A,#N/A,FALSE,"т02бд"}</definedName>
    <definedName name="gggggg_2_1" localSheetId="69" hidden="1">{#N/A,#N/A,FALSE,"т02бд"}</definedName>
    <definedName name="gggggg_2_1" localSheetId="70" hidden="1">{#N/A,#N/A,FALSE,"т02бд"}</definedName>
    <definedName name="gggggg_2_1" localSheetId="86" hidden="1">{#N/A,#N/A,FALSE,"т02бд"}</definedName>
    <definedName name="gggggg_2_1" localSheetId="89" hidden="1">{#N/A,#N/A,FALSE,"т02бд"}</definedName>
    <definedName name="gggggg_2_1" localSheetId="93" hidden="1">{#N/A,#N/A,FALSE,"т02бд"}</definedName>
    <definedName name="gggggg_2_1" localSheetId="73" hidden="1">{#N/A,#N/A,FALSE,"т02бд"}</definedName>
    <definedName name="gggggg_2_1" hidden="1">{#N/A,#N/A,FALSE,"т02бд"}</definedName>
    <definedName name="ghghg" localSheetId="1" hidden="1">{#N/A,#N/A,FALSE,"т02бд"}</definedName>
    <definedName name="ghghg" localSheetId="2" hidden="1">{#N/A,#N/A,FALSE,"т02бд"}</definedName>
    <definedName name="ghghg" localSheetId="21" hidden="1">{#N/A,#N/A,FALSE,"т02бд"}</definedName>
    <definedName name="ghghg" localSheetId="23" hidden="1">{#N/A,#N/A,FALSE,"т02бд"}</definedName>
    <definedName name="ghghg" localSheetId="24"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32"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64" hidden="1">{#N/A,#N/A,FALSE,"т02бд"}</definedName>
    <definedName name="ghghg" localSheetId="65" hidden="1">{#N/A,#N/A,FALSE,"т02бд"}</definedName>
    <definedName name="ghghg" localSheetId="69" hidden="1">{#N/A,#N/A,FALSE,"т02бд"}</definedName>
    <definedName name="ghghg" localSheetId="70" hidden="1">{#N/A,#N/A,FALSE,"т02бд"}</definedName>
    <definedName name="ghghg" localSheetId="72" hidden="1">{#N/A,#N/A,FALSE,"т02бд"}</definedName>
    <definedName name="ghghg" localSheetId="76" hidden="1">{#N/A,#N/A,FALSE,"т02бд"}</definedName>
    <definedName name="ghghg" localSheetId="85" hidden="1">{#N/A,#N/A,FALSE,"т02бд"}</definedName>
    <definedName name="ghghg" localSheetId="86" hidden="1">{#N/A,#N/A,FALSE,"т02бд"}</definedName>
    <definedName name="ghghg" localSheetId="89" hidden="1">{#N/A,#N/A,FALSE,"т02бд"}</definedName>
    <definedName name="ghghg" localSheetId="91" hidden="1">{#N/A,#N/A,FALSE,"т02бд"}</definedName>
    <definedName name="ghghg" localSheetId="92" hidden="1">{#N/A,#N/A,FALSE,"т02бд"}</definedName>
    <definedName name="ghghg" localSheetId="93" hidden="1">{#N/A,#N/A,FALSE,"т02бд"}</definedName>
    <definedName name="ghghg" localSheetId="94" hidden="1">{#N/A,#N/A,FALSE,"т02бд"}</definedName>
    <definedName name="ghghg" localSheetId="95" hidden="1">{#N/A,#N/A,FALSE,"т02бд"}</definedName>
    <definedName name="ghghg" localSheetId="73" hidden="1">{#N/A,#N/A,FALSE,"т02бд"}</definedName>
    <definedName name="ghghg" hidden="1">{#N/A,#N/A,FALSE,"т02бд"}</definedName>
    <definedName name="ghghg_2" localSheetId="1"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32"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3" hidden="1">{#N/A,#N/A,FALSE,"т02бд"}</definedName>
    <definedName name="ghghg_2" localSheetId="44" hidden="1">{#N/A,#N/A,FALSE,"т02бд"}</definedName>
    <definedName name="ghghg_2" localSheetId="45" hidden="1">{#N/A,#N/A,FALSE,"т02бд"}</definedName>
    <definedName name="ghghg_2" localSheetId="48" hidden="1">{#N/A,#N/A,FALSE,"т02бд"}</definedName>
    <definedName name="ghghg_2" localSheetId="51"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64" hidden="1">{#N/A,#N/A,FALSE,"т02бд"}</definedName>
    <definedName name="ghghg_2" localSheetId="69" hidden="1">{#N/A,#N/A,FALSE,"т02бд"}</definedName>
    <definedName name="ghghg_2" localSheetId="70" hidden="1">{#N/A,#N/A,FALSE,"т02бд"}</definedName>
    <definedName name="ghghg_2" localSheetId="86" hidden="1">{#N/A,#N/A,FALSE,"т02бд"}</definedName>
    <definedName name="ghghg_2" localSheetId="89" hidden="1">{#N/A,#N/A,FALSE,"т02бд"}</definedName>
    <definedName name="ghghg_2" localSheetId="93" hidden="1">{#N/A,#N/A,FALSE,"т02бд"}</definedName>
    <definedName name="ghghg_2" localSheetId="73" hidden="1">{#N/A,#N/A,FALSE,"т02бд"}</definedName>
    <definedName name="ghghg_2" hidden="1">{#N/A,#N/A,FALSE,"т02бд"}</definedName>
    <definedName name="ghghg_2_1" localSheetId="1"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32"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3" hidden="1">{#N/A,#N/A,FALSE,"т02бд"}</definedName>
    <definedName name="ghghg_2_1" localSheetId="44" hidden="1">{#N/A,#N/A,FALSE,"т02бд"}</definedName>
    <definedName name="ghghg_2_1" localSheetId="45" hidden="1">{#N/A,#N/A,FALSE,"т02бд"}</definedName>
    <definedName name="ghghg_2_1" localSheetId="48" hidden="1">{#N/A,#N/A,FALSE,"т02бд"}</definedName>
    <definedName name="ghghg_2_1" localSheetId="51"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64" hidden="1">{#N/A,#N/A,FALSE,"т02бд"}</definedName>
    <definedName name="ghghg_2_1" localSheetId="69" hidden="1">{#N/A,#N/A,FALSE,"т02бд"}</definedName>
    <definedName name="ghghg_2_1" localSheetId="70" hidden="1">{#N/A,#N/A,FALSE,"т02бд"}</definedName>
    <definedName name="ghghg_2_1" localSheetId="86" hidden="1">{#N/A,#N/A,FALSE,"т02бд"}</definedName>
    <definedName name="ghghg_2_1" localSheetId="89" hidden="1">{#N/A,#N/A,FALSE,"т02бд"}</definedName>
    <definedName name="ghghg_2_1" localSheetId="93" hidden="1">{#N/A,#N/A,FALSE,"т02бд"}</definedName>
    <definedName name="ghghg_2_1" localSheetId="73"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1" hidden="1">{#N/A,#N/A,FALSE,"т02бд"}</definedName>
    <definedName name="ghghghg" localSheetId="23" hidden="1">{#N/A,#N/A,FALSE,"т02бд"}</definedName>
    <definedName name="ghghghg" localSheetId="24"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32"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64" hidden="1">{#N/A,#N/A,FALSE,"т02бд"}</definedName>
    <definedName name="ghghghg" localSheetId="65" hidden="1">{#N/A,#N/A,FALSE,"т02бд"}</definedName>
    <definedName name="ghghghg" localSheetId="69" hidden="1">{#N/A,#N/A,FALSE,"т02бд"}</definedName>
    <definedName name="ghghghg" localSheetId="70" hidden="1">{#N/A,#N/A,FALSE,"т02бд"}</definedName>
    <definedName name="ghghghg" localSheetId="72" hidden="1">{#N/A,#N/A,FALSE,"т02бд"}</definedName>
    <definedName name="ghghghg" localSheetId="76" hidden="1">{#N/A,#N/A,FALSE,"т02бд"}</definedName>
    <definedName name="ghghghg" localSheetId="85" hidden="1">{#N/A,#N/A,FALSE,"т02бд"}</definedName>
    <definedName name="ghghghg" localSheetId="86" hidden="1">{#N/A,#N/A,FALSE,"т02бд"}</definedName>
    <definedName name="ghghghg" localSheetId="89" hidden="1">{#N/A,#N/A,FALSE,"т02бд"}</definedName>
    <definedName name="ghghghg" localSheetId="91" hidden="1">{#N/A,#N/A,FALSE,"т02бд"}</definedName>
    <definedName name="ghghghg" localSheetId="92" hidden="1">{#N/A,#N/A,FALSE,"т02бд"}</definedName>
    <definedName name="ghghghg" localSheetId="93" hidden="1">{#N/A,#N/A,FALSE,"т02бд"}</definedName>
    <definedName name="ghghghg" localSheetId="94" hidden="1">{#N/A,#N/A,FALSE,"т02бд"}</definedName>
    <definedName name="ghghghg" localSheetId="95" hidden="1">{#N/A,#N/A,FALSE,"т02бд"}</definedName>
    <definedName name="ghghghg" localSheetId="73" hidden="1">{#N/A,#N/A,FALSE,"т02бд"}</definedName>
    <definedName name="ghghghg" hidden="1">{#N/A,#N/A,FALSE,"т02бд"}</definedName>
    <definedName name="ghghghg_2" localSheetId="1"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32"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3" hidden="1">{#N/A,#N/A,FALSE,"т02бд"}</definedName>
    <definedName name="ghghghg_2" localSheetId="44" hidden="1">{#N/A,#N/A,FALSE,"т02бд"}</definedName>
    <definedName name="ghghghg_2" localSheetId="45" hidden="1">{#N/A,#N/A,FALSE,"т02бд"}</definedName>
    <definedName name="ghghghg_2" localSheetId="48" hidden="1">{#N/A,#N/A,FALSE,"т02бд"}</definedName>
    <definedName name="ghghghg_2" localSheetId="51"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64" hidden="1">{#N/A,#N/A,FALSE,"т02бд"}</definedName>
    <definedName name="ghghghg_2" localSheetId="69" hidden="1">{#N/A,#N/A,FALSE,"т02бд"}</definedName>
    <definedName name="ghghghg_2" localSheetId="70" hidden="1">{#N/A,#N/A,FALSE,"т02бд"}</definedName>
    <definedName name="ghghghg_2" localSheetId="86" hidden="1">{#N/A,#N/A,FALSE,"т02бд"}</definedName>
    <definedName name="ghghghg_2" localSheetId="89" hidden="1">{#N/A,#N/A,FALSE,"т02бд"}</definedName>
    <definedName name="ghghghg_2" localSheetId="93" hidden="1">{#N/A,#N/A,FALSE,"т02бд"}</definedName>
    <definedName name="ghghghg_2" localSheetId="73" hidden="1">{#N/A,#N/A,FALSE,"т02бд"}</definedName>
    <definedName name="ghghghg_2" hidden="1">{#N/A,#N/A,FALSE,"т02бд"}</definedName>
    <definedName name="ghghghg_2_1" localSheetId="1"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32"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3" hidden="1">{#N/A,#N/A,FALSE,"т02бд"}</definedName>
    <definedName name="ghghghg_2_1" localSheetId="44" hidden="1">{#N/A,#N/A,FALSE,"т02бд"}</definedName>
    <definedName name="ghghghg_2_1" localSheetId="45" hidden="1">{#N/A,#N/A,FALSE,"т02бд"}</definedName>
    <definedName name="ghghghg_2_1" localSheetId="48" hidden="1">{#N/A,#N/A,FALSE,"т02бд"}</definedName>
    <definedName name="ghghghg_2_1" localSheetId="51"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64" hidden="1">{#N/A,#N/A,FALSE,"т02бд"}</definedName>
    <definedName name="ghghghg_2_1" localSheetId="69" hidden="1">{#N/A,#N/A,FALSE,"т02бд"}</definedName>
    <definedName name="ghghghg_2_1" localSheetId="70" hidden="1">{#N/A,#N/A,FALSE,"т02бд"}</definedName>
    <definedName name="ghghghg_2_1" localSheetId="86" hidden="1">{#N/A,#N/A,FALSE,"т02бд"}</definedName>
    <definedName name="ghghghg_2_1" localSheetId="89" hidden="1">{#N/A,#N/A,FALSE,"т02бд"}</definedName>
    <definedName name="ghghghg_2_1" localSheetId="93" hidden="1">{#N/A,#N/A,FALSE,"т02бд"}</definedName>
    <definedName name="ghghghg_2_1" localSheetId="73" hidden="1">{#N/A,#N/A,FALSE,"т02бд"}</definedName>
    <definedName name="ghghghg_2_1" hidden="1">{#N/A,#N/A,FALSE,"т02бд"}</definedName>
    <definedName name="GNC">[3]Links!$J$5</definedName>
    <definedName name="GNC_F">[3]Links!$T$5</definedName>
    <definedName name="GNCM">[3]Links!$J$15</definedName>
    <definedName name="GNCMY">[3]Links!$J$25</definedName>
    <definedName name="GNCR">[3]Links!$R$10</definedName>
    <definedName name="GNCR_F">[3]Links!$T$22</definedName>
    <definedName name="GNCRM">[3]Links!$R$5</definedName>
    <definedName name="GNCRMY">[3]Links!#REF!</definedName>
    <definedName name="GNCY">[3]Links!$J$10</definedName>
    <definedName name="God">[6]C!$E$3</definedName>
    <definedName name="GOODS_f">[3]Links!#REF!</definedName>
    <definedName name="GRANT_f">[3]Links!#REF!</definedName>
    <definedName name="Gross_reserves">#REF!</definedName>
    <definedName name="HERE">#REF!</definedName>
    <definedName name="hgj" localSheetId="1"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32"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3" hidden="1">{#N/A,#N/A,FALSE,"т02бд"}</definedName>
    <definedName name="hgj" localSheetId="44" hidden="1">{#N/A,#N/A,FALSE,"т02бд"}</definedName>
    <definedName name="hgj" localSheetId="45" hidden="1">{#N/A,#N/A,FALSE,"т02бд"}</definedName>
    <definedName name="hgj" localSheetId="48" hidden="1">{#N/A,#N/A,FALSE,"т02бд"}</definedName>
    <definedName name="hgj" localSheetId="51"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64" hidden="1">{#N/A,#N/A,FALSE,"т02бд"}</definedName>
    <definedName name="hgj" localSheetId="69" hidden="1">{#N/A,#N/A,FALSE,"т02бд"}</definedName>
    <definedName name="hgj" localSheetId="70" hidden="1">{#N/A,#N/A,FALSE,"т02бд"}</definedName>
    <definedName name="hgj" localSheetId="86" hidden="1">{#N/A,#N/A,FALSE,"т02бд"}</definedName>
    <definedName name="hgj" localSheetId="89" hidden="1">{#N/A,#N/A,FALSE,"т02бд"}</definedName>
    <definedName name="hgj" localSheetId="93" hidden="1">{#N/A,#N/A,FALSE,"т02бд"}</definedName>
    <definedName name="hgj" localSheetId="73" hidden="1">{#N/A,#N/A,FALSE,"т02бд"}</definedName>
    <definedName name="hgj" hidden="1">{#N/A,#N/A,FALSE,"т02бд"}</definedName>
    <definedName name="hgj_1" localSheetId="1"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32"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3" hidden="1">{#N/A,#N/A,FALSE,"т02бд"}</definedName>
    <definedName name="hgj_1" localSheetId="44" hidden="1">{#N/A,#N/A,FALSE,"т02бд"}</definedName>
    <definedName name="hgj_1" localSheetId="45" hidden="1">{#N/A,#N/A,FALSE,"т02бд"}</definedName>
    <definedName name="hgj_1" localSheetId="48" hidden="1">{#N/A,#N/A,FALSE,"т02бд"}</definedName>
    <definedName name="hgj_1" localSheetId="51"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64" hidden="1">{#N/A,#N/A,FALSE,"т02бд"}</definedName>
    <definedName name="hgj_1" localSheetId="69" hidden="1">{#N/A,#N/A,FALSE,"т02бд"}</definedName>
    <definedName name="hgj_1" localSheetId="70" hidden="1">{#N/A,#N/A,FALSE,"т02бд"}</definedName>
    <definedName name="hgj_1" localSheetId="86" hidden="1">{#N/A,#N/A,FALSE,"т02бд"}</definedName>
    <definedName name="hgj_1" localSheetId="89" hidden="1">{#N/A,#N/A,FALSE,"т02бд"}</definedName>
    <definedName name="hgj_1" localSheetId="93" hidden="1">{#N/A,#N/A,FALSE,"т02бд"}</definedName>
    <definedName name="hgj_1" localSheetId="73" hidden="1">{#N/A,#N/A,FALSE,"т02бд"}</definedName>
    <definedName name="hgj_1" hidden="1">{#N/A,#N/A,FALSE,"т02бд"}</definedName>
    <definedName name="hgj_2" localSheetId="1"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32"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3" hidden="1">{#N/A,#N/A,FALSE,"т02бд"}</definedName>
    <definedName name="hgj_2" localSheetId="44" hidden="1">{#N/A,#N/A,FALSE,"т02бд"}</definedName>
    <definedName name="hgj_2" localSheetId="45" hidden="1">{#N/A,#N/A,FALSE,"т02бд"}</definedName>
    <definedName name="hgj_2" localSheetId="48" hidden="1">{#N/A,#N/A,FALSE,"т02бд"}</definedName>
    <definedName name="hgj_2" localSheetId="51"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64" hidden="1">{#N/A,#N/A,FALSE,"т02бд"}</definedName>
    <definedName name="hgj_2" localSheetId="69" hidden="1">{#N/A,#N/A,FALSE,"т02бд"}</definedName>
    <definedName name="hgj_2" localSheetId="70" hidden="1">{#N/A,#N/A,FALSE,"т02бд"}</definedName>
    <definedName name="hgj_2" localSheetId="86" hidden="1">{#N/A,#N/A,FALSE,"т02бд"}</definedName>
    <definedName name="hgj_2" localSheetId="89" hidden="1">{#N/A,#N/A,FALSE,"т02бд"}</definedName>
    <definedName name="hgj_2" localSheetId="93" hidden="1">{#N/A,#N/A,FALSE,"т02бд"}</definedName>
    <definedName name="hgj_2" localSheetId="73" hidden="1">{#N/A,#N/A,FALSE,"т02бд"}</definedName>
    <definedName name="hgj_2" hidden="1">{#N/A,#N/A,FALSE,"т02бд"}</definedName>
    <definedName name="hj" localSheetId="1" hidden="1">{#N/A,#N/A,FALSE,"т02бд"}</definedName>
    <definedName name="hj" localSheetId="28" hidden="1">{#N/A,#N/A,FALSE,"т02бд"}</definedName>
    <definedName name="hj" localSheetId="29" hidden="1">{#N/A,#N/A,FALSE,"т02бд"}</definedName>
    <definedName name="hj" localSheetId="30" hidden="1">{#N/A,#N/A,FALSE,"т02бд"}</definedName>
    <definedName name="hj" localSheetId="31" hidden="1">{#N/A,#N/A,FALSE,"т02бд"}</definedName>
    <definedName name="hj" localSheetId="32" hidden="1">{#N/A,#N/A,FALSE,"т02бд"}</definedName>
    <definedName name="hj" localSheetId="33" hidden="1">{#N/A,#N/A,FALSE,"т02бд"}</definedName>
    <definedName name="hj" localSheetId="34" hidden="1">{#N/A,#N/A,FALSE,"т02бд"}</definedName>
    <definedName name="hj" localSheetId="35" hidden="1">{#N/A,#N/A,FALSE,"т02бд"}</definedName>
    <definedName name="hj" localSheetId="40" hidden="1">{#N/A,#N/A,FALSE,"т02бд"}</definedName>
    <definedName name="hj" localSheetId="41" hidden="1">{#N/A,#N/A,FALSE,"т02бд"}</definedName>
    <definedName name="hj" localSheetId="42" hidden="1">{#N/A,#N/A,FALSE,"т02бд"}</definedName>
    <definedName name="hj" localSheetId="43" hidden="1">{#N/A,#N/A,FALSE,"т02бд"}</definedName>
    <definedName name="hj" localSheetId="44" hidden="1">{#N/A,#N/A,FALSE,"т02бд"}</definedName>
    <definedName name="hj" localSheetId="45" hidden="1">{#N/A,#N/A,FALSE,"т02бд"}</definedName>
    <definedName name="hj" localSheetId="48" hidden="1">{#N/A,#N/A,FALSE,"т02бд"}</definedName>
    <definedName name="hj" localSheetId="51" hidden="1">{#N/A,#N/A,FALSE,"т02бд"}</definedName>
    <definedName name="hj" localSheetId="52" hidden="1">{#N/A,#N/A,FALSE,"т02бд"}</definedName>
    <definedName name="hj" localSheetId="53" hidden="1">{#N/A,#N/A,FALSE,"т02бд"}</definedName>
    <definedName name="hj" localSheetId="54" hidden="1">{#N/A,#N/A,FALSE,"т02бд"}</definedName>
    <definedName name="hj" localSheetId="55" hidden="1">{#N/A,#N/A,FALSE,"т02бд"}</definedName>
    <definedName name="hj" localSheetId="56" hidden="1">{#N/A,#N/A,FALSE,"т02бд"}</definedName>
    <definedName name="hj" localSheetId="64" hidden="1">{#N/A,#N/A,FALSE,"т02бд"}</definedName>
    <definedName name="hj" localSheetId="69" hidden="1">{#N/A,#N/A,FALSE,"т02бд"}</definedName>
    <definedName name="hj" localSheetId="70" hidden="1">{#N/A,#N/A,FALSE,"т02бд"}</definedName>
    <definedName name="hj" localSheetId="86" hidden="1">{#N/A,#N/A,FALSE,"т02бд"}</definedName>
    <definedName name="hj" localSheetId="89" hidden="1">{#N/A,#N/A,FALSE,"т02бд"}</definedName>
    <definedName name="hj" localSheetId="93" hidden="1">{#N/A,#N/A,FALSE,"т02бд"}</definedName>
    <definedName name="hj" localSheetId="73" hidden="1">{#N/A,#N/A,FALSE,"т02бд"}</definedName>
    <definedName name="hj" hidden="1">{#N/A,#N/A,FALSE,"т02бд"}</definedName>
    <definedName name="hj_1" localSheetId="1"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32"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3" hidden="1">{#N/A,#N/A,FALSE,"т02бд"}</definedName>
    <definedName name="hj_1" localSheetId="44" hidden="1">{#N/A,#N/A,FALSE,"т02бд"}</definedName>
    <definedName name="hj_1" localSheetId="45" hidden="1">{#N/A,#N/A,FALSE,"т02бд"}</definedName>
    <definedName name="hj_1" localSheetId="48" hidden="1">{#N/A,#N/A,FALSE,"т02бд"}</definedName>
    <definedName name="hj_1" localSheetId="51"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64" hidden="1">{#N/A,#N/A,FALSE,"т02бд"}</definedName>
    <definedName name="hj_1" localSheetId="69" hidden="1">{#N/A,#N/A,FALSE,"т02бд"}</definedName>
    <definedName name="hj_1" localSheetId="70" hidden="1">{#N/A,#N/A,FALSE,"т02бд"}</definedName>
    <definedName name="hj_1" localSheetId="86" hidden="1">{#N/A,#N/A,FALSE,"т02бд"}</definedName>
    <definedName name="hj_1" localSheetId="89" hidden="1">{#N/A,#N/A,FALSE,"т02бд"}</definedName>
    <definedName name="hj_1" localSheetId="93" hidden="1">{#N/A,#N/A,FALSE,"т02бд"}</definedName>
    <definedName name="hj_1" localSheetId="73" hidden="1">{#N/A,#N/A,FALSE,"т02бд"}</definedName>
    <definedName name="hj_1" hidden="1">{#N/A,#N/A,FALSE,"т02бд"}</definedName>
    <definedName name="hj_2" localSheetId="1"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32"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3" hidden="1">{#N/A,#N/A,FALSE,"т02бд"}</definedName>
    <definedName name="hj_2" localSheetId="44" hidden="1">{#N/A,#N/A,FALSE,"т02бд"}</definedName>
    <definedName name="hj_2" localSheetId="45" hidden="1">{#N/A,#N/A,FALSE,"т02бд"}</definedName>
    <definedName name="hj_2" localSheetId="48" hidden="1">{#N/A,#N/A,FALSE,"т02бд"}</definedName>
    <definedName name="hj_2" localSheetId="51"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64" hidden="1">{#N/A,#N/A,FALSE,"т02бд"}</definedName>
    <definedName name="hj_2" localSheetId="69" hidden="1">{#N/A,#N/A,FALSE,"т02бд"}</definedName>
    <definedName name="hj_2" localSheetId="70" hidden="1">{#N/A,#N/A,FALSE,"т02бд"}</definedName>
    <definedName name="hj_2" localSheetId="86" hidden="1">{#N/A,#N/A,FALSE,"т02бд"}</definedName>
    <definedName name="hj_2" localSheetId="89" hidden="1">{#N/A,#N/A,FALSE,"т02бд"}</definedName>
    <definedName name="hj_2" localSheetId="93" hidden="1">{#N/A,#N/A,FALSE,"т02бд"}</definedName>
    <definedName name="hj_2" localSheetId="73" hidden="1">{#N/A,#N/A,FALSE,"т02бд"}</definedName>
    <definedName name="hj_2" hidden="1">{#N/A,#N/A,FALSE,"т02бд"}</definedName>
    <definedName name="i" localSheetId="1" hidden="1">{#N/A,#N/A,FALSE,"т02бд"}</definedName>
    <definedName name="i" localSheetId="2" hidden="1">{#N/A,#N/A,FALSE,"т02бд"}</definedName>
    <definedName name="i" localSheetId="21" hidden="1">{#N/A,#N/A,FALSE,"т02бд"}</definedName>
    <definedName name="i" localSheetId="23" hidden="1">{#N/A,#N/A,FALSE,"т02бд"}</definedName>
    <definedName name="i" localSheetId="24" hidden="1">{#N/A,#N/A,FALSE,"т02бд"}</definedName>
    <definedName name="i" localSheetId="28" hidden="1">{#N/A,#N/A,FALSE,"т02бд"}</definedName>
    <definedName name="i" localSheetId="29" hidden="1">{#N/A,#N/A,FALSE,"т02бд"}</definedName>
    <definedName name="i" localSheetId="30" hidden="1">{#N/A,#N/A,FALSE,"т02бд"}</definedName>
    <definedName name="i" localSheetId="31" hidden="1">{#N/A,#N/A,FALSE,"т02бд"}</definedName>
    <definedName name="i" localSheetId="32" hidden="1">{#N/A,#N/A,FALSE,"т02бд"}</definedName>
    <definedName name="i" localSheetId="33" hidden="1">{#N/A,#N/A,FALSE,"т02бд"}</definedName>
    <definedName name="i" localSheetId="34" hidden="1">{#N/A,#N/A,FALSE,"т02бд"}</definedName>
    <definedName name="i" localSheetId="35"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64" hidden="1">{#N/A,#N/A,FALSE,"т02бд"}</definedName>
    <definedName name="i" localSheetId="65" hidden="1">{#N/A,#N/A,FALSE,"т02бд"}</definedName>
    <definedName name="i" localSheetId="69" hidden="1">{#N/A,#N/A,FALSE,"т02бд"}</definedName>
    <definedName name="i" localSheetId="70" hidden="1">{#N/A,#N/A,FALSE,"т02бд"}</definedName>
    <definedName name="i" localSheetId="72" hidden="1">{#N/A,#N/A,FALSE,"т02бд"}</definedName>
    <definedName name="i" localSheetId="76" hidden="1">{#N/A,#N/A,FALSE,"т02бд"}</definedName>
    <definedName name="i" localSheetId="85" hidden="1">{#N/A,#N/A,FALSE,"т02бд"}</definedName>
    <definedName name="i" localSheetId="86" hidden="1">{#N/A,#N/A,FALSE,"т02бд"}</definedName>
    <definedName name="i" localSheetId="89" hidden="1">{#N/A,#N/A,FALSE,"т02бд"}</definedName>
    <definedName name="i" localSheetId="91" hidden="1">{#N/A,#N/A,FALSE,"т02бд"}</definedName>
    <definedName name="i" localSheetId="92" hidden="1">{#N/A,#N/A,FALSE,"т02бд"}</definedName>
    <definedName name="i" localSheetId="93" hidden="1">{#N/A,#N/A,FALSE,"т02бд"}</definedName>
    <definedName name="i" localSheetId="94" hidden="1">{#N/A,#N/A,FALSE,"т02бд"}</definedName>
    <definedName name="i" localSheetId="95" hidden="1">{#N/A,#N/A,FALSE,"т02бд"}</definedName>
    <definedName name="i" localSheetId="73" hidden="1">{#N/A,#N/A,FALSE,"т02бд"}</definedName>
    <definedName name="i" hidden="1">{#N/A,#N/A,FALSE,"т02бд"}</definedName>
    <definedName name="i_1" localSheetId="1"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32"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3" hidden="1">{#N/A,#N/A,FALSE,"т02бд"}</definedName>
    <definedName name="i_1" localSheetId="44" hidden="1">{#N/A,#N/A,FALSE,"т02бд"}</definedName>
    <definedName name="i_1" localSheetId="45" hidden="1">{#N/A,#N/A,FALSE,"т02бд"}</definedName>
    <definedName name="i_1" localSheetId="48" hidden="1">{#N/A,#N/A,FALSE,"т02бд"}</definedName>
    <definedName name="i_1" localSheetId="51"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64" hidden="1">{#N/A,#N/A,FALSE,"т02бд"}</definedName>
    <definedName name="i_1" localSheetId="69" hidden="1">{#N/A,#N/A,FALSE,"т02бд"}</definedName>
    <definedName name="i_1" localSheetId="70" hidden="1">{#N/A,#N/A,FALSE,"т02бд"}</definedName>
    <definedName name="i_1" localSheetId="86" hidden="1">{#N/A,#N/A,FALSE,"т02бд"}</definedName>
    <definedName name="i_1" localSheetId="89" hidden="1">{#N/A,#N/A,FALSE,"т02бд"}</definedName>
    <definedName name="i_1" localSheetId="93" hidden="1">{#N/A,#N/A,FALSE,"т02бд"}</definedName>
    <definedName name="i_1" localSheetId="73" hidden="1">{#N/A,#N/A,FALSE,"т02бд"}</definedName>
    <definedName name="i_1" hidden="1">{#N/A,#N/A,FALSE,"т02бд"}</definedName>
    <definedName name="i_2" localSheetId="1"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32"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3" hidden="1">{#N/A,#N/A,FALSE,"т02бд"}</definedName>
    <definedName name="i_2" localSheetId="44" hidden="1">{#N/A,#N/A,FALSE,"т02бд"}</definedName>
    <definedName name="i_2" localSheetId="45" hidden="1">{#N/A,#N/A,FALSE,"т02бд"}</definedName>
    <definedName name="i_2" localSheetId="48" hidden="1">{#N/A,#N/A,FALSE,"т02бд"}</definedName>
    <definedName name="i_2" localSheetId="51"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64" hidden="1">{#N/A,#N/A,FALSE,"т02бд"}</definedName>
    <definedName name="i_2" localSheetId="69" hidden="1">{#N/A,#N/A,FALSE,"т02бд"}</definedName>
    <definedName name="i_2" localSheetId="70" hidden="1">{#N/A,#N/A,FALSE,"т02бд"}</definedName>
    <definedName name="i_2" localSheetId="86" hidden="1">{#N/A,#N/A,FALSE,"т02бд"}</definedName>
    <definedName name="i_2" localSheetId="89" hidden="1">{#N/A,#N/A,FALSE,"т02бд"}</definedName>
    <definedName name="i_2" localSheetId="93" hidden="1">{#N/A,#N/A,FALSE,"т02бд"}</definedName>
    <definedName name="i_2" localSheetId="73" hidden="1">{#N/A,#N/A,FALSE,"т02бд"}</definedName>
    <definedName name="i_2" hidden="1">{#N/A,#N/A,FALSE,"т02бд"}</definedName>
    <definedName name="IGS">[4]C!$L$42</definedName>
    <definedName name="IGS_P">[3]Links!$X$36</definedName>
    <definedName name="IGSG">[3]Links!$Z$38</definedName>
    <definedName name="IGSM">[3]Links!$Z$19</definedName>
    <definedName name="IGSMG">[3]Links!$Z$35</definedName>
    <definedName name="IGSY">[3]Links!$V$16</definedName>
    <definedName name="IGSYG">[3]Links!$V$19</definedName>
    <definedName name="In_millions_of_lei">#REF!</definedName>
    <definedName name="In_millions_of_U.S._dollars">#REF!</definedName>
    <definedName name="INC">[3]Links!$L$2</definedName>
    <definedName name="INC_F">[3]Links!$T$14</definedName>
    <definedName name="INCBAL_f">[3]Links!#REF!</definedName>
    <definedName name="INCC">[3]Links!$L$14</definedName>
    <definedName name="INCC_f">[3]Links!#REF!</definedName>
    <definedName name="INCCP">[3]Links!$L$18</definedName>
    <definedName name="INCCURR_f">[3]Links!#REF!</definedName>
    <definedName name="INCM">[3]Links!$L$6</definedName>
    <definedName name="INCO_f">[3]Links!#REF!</definedName>
    <definedName name="INCRCY">[3]Links!$L$38</definedName>
    <definedName name="INCRM">[3]Links!$L$26</definedName>
    <definedName name="IND">[4]C!$L$12</definedName>
    <definedName name="IND_F">[3]Links!$T$3</definedName>
    <definedName name="IND_P">[3]Links!$X$8</definedName>
    <definedName name="INDM">[3]Links!$J$13</definedName>
    <definedName name="INDMY">[3]Links!$J$23</definedName>
    <definedName name="INDR">[4]C!$L$13</definedName>
    <definedName name="INDR_F">[3]Links!$T$20</definedName>
    <definedName name="INDR_P">[3]Links!$X$9</definedName>
    <definedName name="INDRM">[3]Links!$R$3</definedName>
    <definedName name="INDRMY">[3]Links!#REF!</definedName>
    <definedName name="INDY">[3]Links!$J$8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[6]Graph!$A$2</definedName>
    <definedName name="jmki">#REF!</definedName>
    <definedName name="joe">#REF!</definedName>
    <definedName name="k" localSheetId="23" hidden="1">[3]Links!$D$2</definedName>
    <definedName name="k" localSheetId="28" hidden="1">[3]Links!$D$2</definedName>
    <definedName name="k" localSheetId="30" hidden="1">[3]Links!$D$2</definedName>
    <definedName name="k" localSheetId="31" hidden="1">[3]Links!$D$2</definedName>
    <definedName name="k" localSheetId="32" hidden="1">[3]Links!$D$2</definedName>
    <definedName name="k" localSheetId="33" hidden="1">[3]Links!$D$2</definedName>
    <definedName name="k" localSheetId="34" hidden="1">[3]Links!$D$2</definedName>
    <definedName name="k" localSheetId="35" hidden="1">[3]Links!$D$2</definedName>
    <definedName name="k" localSheetId="46" hidden="1">{"WEO",#N/A,FALSE,"T"}</definedName>
    <definedName name="k" localSheetId="48" hidden="1">{"WEO",#N/A,FALSE,"T"}</definedName>
    <definedName name="k" localSheetId="49" hidden="1">{"WEO",#N/A,FALSE,"T"}</definedName>
    <definedName name="k" localSheetId="50" hidden="1">{#N/A,#N/A,FALSE,"т02бд"}</definedName>
    <definedName name="k" localSheetId="52" hidden="1">{"WEO",#N/A,FALSE,"T"}</definedName>
    <definedName name="k" localSheetId="53" hidden="1">{"WEO",#N/A,FALSE,"T"}</definedName>
    <definedName name="k" localSheetId="54" hidden="1">{"WEO",#N/A,FALSE,"T"}</definedName>
    <definedName name="k" localSheetId="72" hidden="1">{"WEO",#N/A,FALSE,"T"}</definedName>
    <definedName name="k" localSheetId="89" hidden="1">[3]Links!$D$2</definedName>
    <definedName name="k" localSheetId="91" hidden="1">[3]Links!$D$2</definedName>
    <definedName name="k" localSheetId="93" hidden="1">[3]Links!$D$2</definedName>
    <definedName name="k" localSheetId="94" hidden="1">[3]Links!$D$2</definedName>
    <definedName name="k" localSheetId="95" hidden="1">{"WEO",#N/A,FALSE,"T"}</definedName>
    <definedName name="k" localSheetId="73" hidden="1">{"WEO",#N/A,FALSE,"T"}</definedName>
    <definedName name="k" hidden="1">[3]Links!$D$2</definedName>
    <definedName name="k_1" localSheetId="1" hidden="1">{"WEO",#N/A,FALSE,"T"}</definedName>
    <definedName name="k_1" localSheetId="28" hidden="1">{"WEO",#N/A,FALSE,"T"}</definedName>
    <definedName name="k_1" localSheetId="29" hidden="1">{"WEO",#N/A,FALSE,"T"}</definedName>
    <definedName name="k_1" localSheetId="30" hidden="1">{"WEO",#N/A,FALSE,"T"}</definedName>
    <definedName name="k_1" localSheetId="31" hidden="1">{"WEO",#N/A,FALSE,"T"}</definedName>
    <definedName name="k_1" localSheetId="32" hidden="1">{"WEO",#N/A,FALSE,"T"}</definedName>
    <definedName name="k_1" localSheetId="33" hidden="1">{"WEO",#N/A,FALSE,"T"}</definedName>
    <definedName name="k_1" localSheetId="34" hidden="1">{"WEO",#N/A,FALSE,"T"}</definedName>
    <definedName name="k_1" localSheetId="35" hidden="1">{"WEO",#N/A,FALSE,"T"}</definedName>
    <definedName name="k_1" localSheetId="40" hidden="1">{"WEO",#N/A,FALSE,"T"}</definedName>
    <definedName name="k_1" localSheetId="41" hidden="1">{"WEO",#N/A,FALSE,"T"}</definedName>
    <definedName name="k_1" localSheetId="42" hidden="1">{"WEO",#N/A,FALSE,"T"}</definedName>
    <definedName name="k_1" localSheetId="43" hidden="1">{"WEO",#N/A,FALSE,"T"}</definedName>
    <definedName name="k_1" localSheetId="44" hidden="1">{"WEO",#N/A,FALSE,"T"}</definedName>
    <definedName name="k_1" localSheetId="45" hidden="1">{"WEO",#N/A,FALSE,"T"}</definedName>
    <definedName name="k_1" localSheetId="48" hidden="1">{"WEO",#N/A,FALSE,"T"}</definedName>
    <definedName name="k_1" localSheetId="51" hidden="1">{"WEO",#N/A,FALSE,"T"}</definedName>
    <definedName name="k_1" localSheetId="52" hidden="1">{"WEO",#N/A,FALSE,"T"}</definedName>
    <definedName name="k_1" localSheetId="53" hidden="1">{"WEO",#N/A,FALSE,"T"}</definedName>
    <definedName name="k_1" localSheetId="54" hidden="1">{"WEO",#N/A,FALSE,"T"}</definedName>
    <definedName name="k_1" localSheetId="55" hidden="1">{"WEO",#N/A,FALSE,"T"}</definedName>
    <definedName name="k_1" localSheetId="56" hidden="1">{"WEO",#N/A,FALSE,"T"}</definedName>
    <definedName name="k_1" localSheetId="64" hidden="1">{"WEO",#N/A,FALSE,"T"}</definedName>
    <definedName name="k_1" localSheetId="69" hidden="1">{"WEO",#N/A,FALSE,"T"}</definedName>
    <definedName name="k_1" localSheetId="70" hidden="1">{"WEO",#N/A,FALSE,"T"}</definedName>
    <definedName name="k_1" localSheetId="86" hidden="1">{"WEO",#N/A,FALSE,"T"}</definedName>
    <definedName name="k_1" localSheetId="89" hidden="1">{"WEO",#N/A,FALSE,"T"}</definedName>
    <definedName name="k_1" localSheetId="93" hidden="1">{"WEO",#N/A,FALSE,"T"}</definedName>
    <definedName name="k_1" localSheetId="73" hidden="1">{"WEO",#N/A,FALSE,"T"}</definedName>
    <definedName name="k_1" hidden="1">{"WEO",#N/A,FALSE,"T"}</definedName>
    <definedName name="k_2" localSheetId="1" hidden="1">{"WEO",#N/A,FALSE,"T"}</definedName>
    <definedName name="k_2" localSheetId="28" hidden="1">{"WEO",#N/A,FALSE,"T"}</definedName>
    <definedName name="k_2" localSheetId="29" hidden="1">{"WEO",#N/A,FALSE,"T"}</definedName>
    <definedName name="k_2" localSheetId="30" hidden="1">{"WEO",#N/A,FALSE,"T"}</definedName>
    <definedName name="k_2" localSheetId="31" hidden="1">{"WEO",#N/A,FALSE,"T"}</definedName>
    <definedName name="k_2" localSheetId="32" hidden="1">{"WEO",#N/A,FALSE,"T"}</definedName>
    <definedName name="k_2" localSheetId="33" hidden="1">{"WEO",#N/A,FALSE,"T"}</definedName>
    <definedName name="k_2" localSheetId="34" hidden="1">{"WEO",#N/A,FALSE,"T"}</definedName>
    <definedName name="k_2" localSheetId="35" hidden="1">{"WEO",#N/A,FALSE,"T"}</definedName>
    <definedName name="k_2" localSheetId="40" hidden="1">{"WEO",#N/A,FALSE,"T"}</definedName>
    <definedName name="k_2" localSheetId="41" hidden="1">{"WEO",#N/A,FALSE,"T"}</definedName>
    <definedName name="k_2" localSheetId="42" hidden="1">{"WEO",#N/A,FALSE,"T"}</definedName>
    <definedName name="k_2" localSheetId="43" hidden="1">{"WEO",#N/A,FALSE,"T"}</definedName>
    <definedName name="k_2" localSheetId="44" hidden="1">{"WEO",#N/A,FALSE,"T"}</definedName>
    <definedName name="k_2" localSheetId="45" hidden="1">{"WEO",#N/A,FALSE,"T"}</definedName>
    <definedName name="k_2" localSheetId="48" hidden="1">{"WEO",#N/A,FALSE,"T"}</definedName>
    <definedName name="k_2" localSheetId="51" hidden="1">{"WEO",#N/A,FALSE,"T"}</definedName>
    <definedName name="k_2" localSheetId="52" hidden="1">{"WEO",#N/A,FALSE,"T"}</definedName>
    <definedName name="k_2" localSheetId="53" hidden="1">{"WEO",#N/A,FALSE,"T"}</definedName>
    <definedName name="k_2" localSheetId="54" hidden="1">{"WEO",#N/A,FALSE,"T"}</definedName>
    <definedName name="k_2" localSheetId="55" hidden="1">{"WEO",#N/A,FALSE,"T"}</definedName>
    <definedName name="k_2" localSheetId="56" hidden="1">{"WEO",#N/A,FALSE,"T"}</definedName>
    <definedName name="k_2" localSheetId="64" hidden="1">{"WEO",#N/A,FALSE,"T"}</definedName>
    <definedName name="k_2" localSheetId="69" hidden="1">{"WEO",#N/A,FALSE,"T"}</definedName>
    <definedName name="k_2" localSheetId="70" hidden="1">{"WEO",#N/A,FALSE,"T"}</definedName>
    <definedName name="k_2" localSheetId="86" hidden="1">{"WEO",#N/A,FALSE,"T"}</definedName>
    <definedName name="k_2" localSheetId="89" hidden="1">{"WEO",#N/A,FALSE,"T"}</definedName>
    <definedName name="k_2" localSheetId="93" hidden="1">{"WEO",#N/A,FALSE,"T"}</definedName>
    <definedName name="k_2" localSheetId="73" hidden="1">{"WEO",#N/A,FALSE,"T"}</definedName>
    <definedName name="k_2" hidden="1">{"WEO",#N/A,FALSE,"T"}</definedName>
    <definedName name="KEND">#REF!</definedName>
    <definedName name="khjkj" localSheetId="1" hidden="1">{#N/A,#N/A,FALSE,"т02бд"}</definedName>
    <definedName name="khjkj" localSheetId="2"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32"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3" hidden="1">{#N/A,#N/A,FALSE,"т02бд"}</definedName>
    <definedName name="khjkj" localSheetId="44" hidden="1">{#N/A,#N/A,FALSE,"т02бд"}</definedName>
    <definedName name="khjkj" localSheetId="45" hidden="1">{#N/A,#N/A,FALSE,"т02бд"}</definedName>
    <definedName name="khjkj" localSheetId="47" hidden="1">{#N/A,#N/A,FALSE,"т02бд"}</definedName>
    <definedName name="khjkj" localSheetId="48" hidden="1">{#N/A,#N/A,FALSE,"т02бд"}</definedName>
    <definedName name="khjkj" localSheetId="51"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64" hidden="1">{#N/A,#N/A,FALSE,"т02бд"}</definedName>
    <definedName name="khjkj" localSheetId="65" hidden="1">{#N/A,#N/A,FALSE,"т02бд"}</definedName>
    <definedName name="khjkj" localSheetId="69" hidden="1">{#N/A,#N/A,FALSE,"т02бд"}</definedName>
    <definedName name="khjkj" localSheetId="70" hidden="1">{#N/A,#N/A,FALSE,"т02бд"}</definedName>
    <definedName name="khjkj" localSheetId="72" hidden="1">{#N/A,#N/A,FALSE,"т02бд"}</definedName>
    <definedName name="khjkj" localSheetId="76" hidden="1">{#N/A,#N/A,FALSE,"т02бд"}</definedName>
    <definedName name="khjkj" localSheetId="85" hidden="1">{#N/A,#N/A,FALSE,"т02бд"}</definedName>
    <definedName name="khjkj" localSheetId="86" hidden="1">{#N/A,#N/A,FALSE,"т02бд"}</definedName>
    <definedName name="khjkj" localSheetId="89" hidden="1">{#N/A,#N/A,FALSE,"т02бд"}</definedName>
    <definedName name="khjkj" localSheetId="91" hidden="1">{#N/A,#N/A,FALSE,"т02бд"}</definedName>
    <definedName name="khjkj" localSheetId="92" hidden="1">{#N/A,#N/A,FALSE,"т02бд"}</definedName>
    <definedName name="khjkj" localSheetId="93" hidden="1">{#N/A,#N/A,FALSE,"т02бд"}</definedName>
    <definedName name="khjkj" localSheetId="94" hidden="1">{#N/A,#N/A,FALSE,"т02бд"}</definedName>
    <definedName name="khjkj" localSheetId="73" hidden="1">{#N/A,#N/A,FALSE,"т02бд"}</definedName>
    <definedName name="khjkj" hidden="1">{#N/A,#N/A,FALSE,"т02бд"}</definedName>
    <definedName name="kkk" localSheetId="1" hidden="1">{#N/A,#N/A,FALSE,"т02бд"}</definedName>
    <definedName name="kkk" localSheetId="2" hidden="1">{#N/A,#N/A,FALSE,"т02бд"}</definedName>
    <definedName name="kkk" localSheetId="21" hidden="1">{#N/A,#N/A,FALSE,"т02бд"}</definedName>
    <definedName name="kkk" localSheetId="23" hidden="1">{#N/A,#N/A,FALSE,"т02бд"}</definedName>
    <definedName name="kkk" localSheetId="24"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32"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64" hidden="1">{#N/A,#N/A,FALSE,"т02бд"}</definedName>
    <definedName name="kkk" localSheetId="65" hidden="1">{#N/A,#N/A,FALSE,"т02бд"}</definedName>
    <definedName name="kkk" localSheetId="69" hidden="1">{#N/A,#N/A,FALSE,"т02бд"}</definedName>
    <definedName name="kkk" localSheetId="70" hidden="1">{#N/A,#N/A,FALSE,"т02бд"}</definedName>
    <definedName name="kkk" localSheetId="72" hidden="1">{#N/A,#N/A,FALSE,"т02бд"}</definedName>
    <definedName name="kkk" localSheetId="76" hidden="1">{#N/A,#N/A,FALSE,"т02бд"}</definedName>
    <definedName name="kkk" localSheetId="85" hidden="1">{#N/A,#N/A,FALSE,"т02бд"}</definedName>
    <definedName name="kkk" localSheetId="86" hidden="1">{#N/A,#N/A,FALSE,"т02бд"}</definedName>
    <definedName name="kkk" localSheetId="89" hidden="1">{#N/A,#N/A,FALSE,"т02бд"}</definedName>
    <definedName name="kkk" localSheetId="91" hidden="1">{#N/A,#N/A,FALSE,"т02бд"}</definedName>
    <definedName name="kkk" localSheetId="92" hidden="1">{#N/A,#N/A,FALSE,"т02бд"}</definedName>
    <definedName name="kkk" localSheetId="93" hidden="1">{#N/A,#N/A,FALSE,"т02бд"}</definedName>
    <definedName name="kkk" localSheetId="94" hidden="1">{#N/A,#N/A,FALSE,"т02бд"}</definedName>
    <definedName name="kkk" localSheetId="95" hidden="1">{#N/A,#N/A,FALSE,"т02бд"}</definedName>
    <definedName name="kkk" localSheetId="73" hidden="1">{#N/A,#N/A,FALSE,"т02бд"}</definedName>
    <definedName name="kkk" hidden="1">{#N/A,#N/A,FALSE,"т02бд"}</definedName>
    <definedName name="kkk_1" localSheetId="1"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32"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3" hidden="1">{#N/A,#N/A,FALSE,"т02бд"}</definedName>
    <definedName name="kkk_1" localSheetId="44" hidden="1">{#N/A,#N/A,FALSE,"т02бд"}</definedName>
    <definedName name="kkk_1" localSheetId="45" hidden="1">{#N/A,#N/A,FALSE,"т02бд"}</definedName>
    <definedName name="kkk_1" localSheetId="48" hidden="1">{#N/A,#N/A,FALSE,"т02бд"}</definedName>
    <definedName name="kkk_1" localSheetId="51"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64" hidden="1">{#N/A,#N/A,FALSE,"т02бд"}</definedName>
    <definedName name="kkk_1" localSheetId="69" hidden="1">{#N/A,#N/A,FALSE,"т02бд"}</definedName>
    <definedName name="kkk_1" localSheetId="70" hidden="1">{#N/A,#N/A,FALSE,"т02бд"}</definedName>
    <definedName name="kkk_1" localSheetId="86" hidden="1">{#N/A,#N/A,FALSE,"т02бд"}</definedName>
    <definedName name="kkk_1" localSheetId="89" hidden="1">{#N/A,#N/A,FALSE,"т02бд"}</definedName>
    <definedName name="kkk_1" localSheetId="93" hidden="1">{#N/A,#N/A,FALSE,"т02бд"}</definedName>
    <definedName name="kkk_1" localSheetId="73" hidden="1">{#N/A,#N/A,FALSE,"т02бд"}</definedName>
    <definedName name="kkk_1" hidden="1">{#N/A,#N/A,FALSE,"т02бд"}</definedName>
    <definedName name="kkk_2" localSheetId="1"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32"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3" hidden="1">{#N/A,#N/A,FALSE,"т02бд"}</definedName>
    <definedName name="kkk_2" localSheetId="44" hidden="1">{#N/A,#N/A,FALSE,"т02бд"}</definedName>
    <definedName name="kkk_2" localSheetId="45" hidden="1">{#N/A,#N/A,FALSE,"т02бд"}</definedName>
    <definedName name="kkk_2" localSheetId="48" hidden="1">{#N/A,#N/A,FALSE,"т02бд"}</definedName>
    <definedName name="kkk_2" localSheetId="51"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64" hidden="1">{#N/A,#N/A,FALSE,"т02бд"}</definedName>
    <definedName name="kkk_2" localSheetId="69" hidden="1">{#N/A,#N/A,FALSE,"т02бд"}</definedName>
    <definedName name="kkk_2" localSheetId="70" hidden="1">{#N/A,#N/A,FALSE,"т02бд"}</definedName>
    <definedName name="kkk_2" localSheetId="86" hidden="1">{#N/A,#N/A,FALSE,"т02бд"}</definedName>
    <definedName name="kkk_2" localSheetId="89" hidden="1">{#N/A,#N/A,FALSE,"т02бд"}</definedName>
    <definedName name="kkk_2" localSheetId="93" hidden="1">{#N/A,#N/A,FALSE,"т02бд"}</definedName>
    <definedName name="kkk_2" localSheetId="73" hidden="1">{#N/A,#N/A,FALSE,"т02бд"}</definedName>
    <definedName name="kkk_2" hidden="1">{#N/A,#N/A,FALSE,"т02бд"}</definedName>
    <definedName name="kkkkk" localSheetId="1" hidden="1">{#N/A,#N/A,FALSE,"т02бд"}</definedName>
    <definedName name="kkkkk" localSheetId="2" hidden="1">{#N/A,#N/A,FALSE,"т02бд"}</definedName>
    <definedName name="kkkkk" localSheetId="21" hidden="1">{#N/A,#N/A,FALSE,"т02бд"}</definedName>
    <definedName name="kkkkk" localSheetId="23" hidden="1">{#N/A,#N/A,FALSE,"т02бд"}</definedName>
    <definedName name="kkkkk" localSheetId="24"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32"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64" hidden="1">{#N/A,#N/A,FALSE,"т02бд"}</definedName>
    <definedName name="kkkkk" localSheetId="65" hidden="1">{#N/A,#N/A,FALSE,"т02бд"}</definedName>
    <definedName name="kkkkk" localSheetId="69" hidden="1">{#N/A,#N/A,FALSE,"т02бд"}</definedName>
    <definedName name="kkkkk" localSheetId="70" hidden="1">{#N/A,#N/A,FALSE,"т02бд"}</definedName>
    <definedName name="kkkkk" localSheetId="72" hidden="1">{#N/A,#N/A,FALSE,"т02бд"}</definedName>
    <definedName name="kkkkk" localSheetId="76" hidden="1">{#N/A,#N/A,FALSE,"т02бд"}</definedName>
    <definedName name="kkkkk" localSheetId="85" hidden="1">{#N/A,#N/A,FALSE,"т02бд"}</definedName>
    <definedName name="kkkkk" localSheetId="86" hidden="1">{#N/A,#N/A,FALSE,"т02бд"}</definedName>
    <definedName name="kkkkk" localSheetId="89" hidden="1">{#N/A,#N/A,FALSE,"т02бд"}</definedName>
    <definedName name="kkkkk" localSheetId="91" hidden="1">{#N/A,#N/A,FALSE,"т02бд"}</definedName>
    <definedName name="kkkkk" localSheetId="92" hidden="1">{#N/A,#N/A,FALSE,"т02бд"}</definedName>
    <definedName name="kkkkk" localSheetId="93" hidden="1">{#N/A,#N/A,FALSE,"т02бд"}</definedName>
    <definedName name="kkkkk" localSheetId="94" hidden="1">{#N/A,#N/A,FALSE,"т02бд"}</definedName>
    <definedName name="kkkkk" localSheetId="95" hidden="1">{#N/A,#N/A,FALSE,"т02бд"}</definedName>
    <definedName name="kkkkk" localSheetId="73" hidden="1">{#N/A,#N/A,FALSE,"т02бд"}</definedName>
    <definedName name="kkkkk" hidden="1">{#N/A,#N/A,FALSE,"т02бд"}</definedName>
    <definedName name="kkkkk_1" localSheetId="1"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32"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3" hidden="1">{#N/A,#N/A,FALSE,"т02бд"}</definedName>
    <definedName name="kkkkk_1" localSheetId="44" hidden="1">{#N/A,#N/A,FALSE,"т02бд"}</definedName>
    <definedName name="kkkkk_1" localSheetId="45" hidden="1">{#N/A,#N/A,FALSE,"т02бд"}</definedName>
    <definedName name="kkkkk_1" localSheetId="48" hidden="1">{#N/A,#N/A,FALSE,"т02бд"}</definedName>
    <definedName name="kkkkk_1" localSheetId="51"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64" hidden="1">{#N/A,#N/A,FALSE,"т02бд"}</definedName>
    <definedName name="kkkkk_1" localSheetId="69" hidden="1">{#N/A,#N/A,FALSE,"т02бд"}</definedName>
    <definedName name="kkkkk_1" localSheetId="70" hidden="1">{#N/A,#N/A,FALSE,"т02бд"}</definedName>
    <definedName name="kkkkk_1" localSheetId="86" hidden="1">{#N/A,#N/A,FALSE,"т02бд"}</definedName>
    <definedName name="kkkkk_1" localSheetId="89" hidden="1">{#N/A,#N/A,FALSE,"т02бд"}</definedName>
    <definedName name="kkkkk_1" localSheetId="93" hidden="1">{#N/A,#N/A,FALSE,"т02бд"}</definedName>
    <definedName name="kkkkk_1" localSheetId="73" hidden="1">{#N/A,#N/A,FALSE,"т02бд"}</definedName>
    <definedName name="kkkkk_1" hidden="1">{#N/A,#N/A,FALSE,"т02бд"}</definedName>
    <definedName name="kkkkk_2" localSheetId="1"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32"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3" hidden="1">{#N/A,#N/A,FALSE,"т02бд"}</definedName>
    <definedName name="kkkkk_2" localSheetId="44" hidden="1">{#N/A,#N/A,FALSE,"т02бд"}</definedName>
    <definedName name="kkkkk_2" localSheetId="45" hidden="1">{#N/A,#N/A,FALSE,"т02бд"}</definedName>
    <definedName name="kkkkk_2" localSheetId="48" hidden="1">{#N/A,#N/A,FALSE,"т02бд"}</definedName>
    <definedName name="kkkkk_2" localSheetId="51"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64" hidden="1">{#N/A,#N/A,FALSE,"т02бд"}</definedName>
    <definedName name="kkkkk_2" localSheetId="69" hidden="1">{#N/A,#N/A,FALSE,"т02бд"}</definedName>
    <definedName name="kkkkk_2" localSheetId="70" hidden="1">{#N/A,#N/A,FALSE,"т02бд"}</definedName>
    <definedName name="kkkkk_2" localSheetId="86" hidden="1">{#N/A,#N/A,FALSE,"т02бд"}</definedName>
    <definedName name="kkkkk_2" localSheetId="89" hidden="1">{#N/A,#N/A,FALSE,"т02бд"}</definedName>
    <definedName name="kkkkk_2" localSheetId="93" hidden="1">{#N/A,#N/A,FALSE,"т02бд"}</definedName>
    <definedName name="kkkkk_2" localSheetId="73" hidden="1">{#N/A,#N/A,FALSE,"т02бд"}</definedName>
    <definedName name="kkkkk_2" hidden="1">{#N/A,#N/A,FALSE,"т02бд"}</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76"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4"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localSheetId="86" hidden="1">{"BOP_TAB",#N/A,FALSE,"N";"MIDTERM_TAB",#N/A,FALSE,"O";"FUND_CRED",#N/A,FALSE,"P";"DEBT_TAB1",#N/A,FALSE,"Q";"DEBT_TAB2",#N/A,FALSE,"Q";"FORFIN_TAB1",#N/A,FALSE,"R";"FORFIN_TAB2",#N/A,FALSE,"R";"BOP_ANALY",#N/A,FALSE,"U"}</definedName>
    <definedName name="KV_SH_FIN_2" localSheetId="89"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4"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localSheetId="86" hidden="1">{"BOP_TAB",#N/A,FALSE,"N";"MIDTERM_TAB",#N/A,FALSE,"O";"FUND_CRED",#N/A,FALSE,"P";"DEBT_TAB1",#N/A,FALSE,"Q";"DEBT_TAB2",#N/A,FALSE,"Q";"FORFIN_TAB1",#N/A,FALSE,"R";"FORFIN_TAB2",#N/A,FALSE,"R";"BOP_ANALY",#N/A,FALSE,"U"}</definedName>
    <definedName name="KV_SH_FIN_2_1" localSheetId="89"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#REF!</definedName>
    <definedName name="liquidity_reserve">#REF!</definedName>
    <definedName name="List2">[4]Instructions!$B$71:$B$152</definedName>
    <definedName name="lk" localSheetId="1" hidden="1">{#N/A,#N/A,FALSE,"т02бд"}</definedName>
    <definedName name="lk" localSheetId="2" hidden="1">{#N/A,#N/A,FALSE,"т02бд"}</definedName>
    <definedName name="lk" localSheetId="21" hidden="1">{#N/A,#N/A,FALSE,"т02бд"}</definedName>
    <definedName name="lk" localSheetId="23" hidden="1">{#N/A,#N/A,FALSE,"т02бд"}</definedName>
    <definedName name="lk" localSheetId="24" hidden="1">{#N/A,#N/A,FALSE,"т02бд"}</definedName>
    <definedName name="lk" localSheetId="28" hidden="1">{#N/A,#N/A,FALSE,"т02бд"}</definedName>
    <definedName name="lk" localSheetId="29" hidden="1">{#N/A,#N/A,FALSE,"т02бд"}</definedName>
    <definedName name="lk" localSheetId="30" hidden="1">{#N/A,#N/A,FALSE,"т02бд"}</definedName>
    <definedName name="lk" localSheetId="31" hidden="1">{#N/A,#N/A,FALSE,"т02бд"}</definedName>
    <definedName name="lk" localSheetId="32" hidden="1">{#N/A,#N/A,FALSE,"т02бд"}</definedName>
    <definedName name="lk" localSheetId="33" hidden="1">{#N/A,#N/A,FALSE,"т02бд"}</definedName>
    <definedName name="lk" localSheetId="34" hidden="1">{#N/A,#N/A,FALSE,"т02бд"}</definedName>
    <definedName name="lk" localSheetId="35"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64" hidden="1">{#N/A,#N/A,FALSE,"т02бд"}</definedName>
    <definedName name="lk" localSheetId="65" hidden="1">{#N/A,#N/A,FALSE,"т02бд"}</definedName>
    <definedName name="lk" localSheetId="69" hidden="1">{#N/A,#N/A,FALSE,"т02бд"}</definedName>
    <definedName name="lk" localSheetId="70" hidden="1">{#N/A,#N/A,FALSE,"т02бд"}</definedName>
    <definedName name="lk" localSheetId="72" hidden="1">{#N/A,#N/A,FALSE,"т02бд"}</definedName>
    <definedName name="lk" localSheetId="76" hidden="1">{#N/A,#N/A,FALSE,"т02бд"}</definedName>
    <definedName name="lk" localSheetId="85" hidden="1">{#N/A,#N/A,FALSE,"т02бд"}</definedName>
    <definedName name="lk" localSheetId="86" hidden="1">{#N/A,#N/A,FALSE,"т02бд"}</definedName>
    <definedName name="lk" localSheetId="89" hidden="1">{#N/A,#N/A,FALSE,"т02бд"}</definedName>
    <definedName name="lk" localSheetId="91" hidden="1">{#N/A,#N/A,FALSE,"т02бд"}</definedName>
    <definedName name="lk" localSheetId="92" hidden="1">{#N/A,#N/A,FALSE,"т02бд"}</definedName>
    <definedName name="lk" localSheetId="93" hidden="1">{#N/A,#N/A,FALSE,"т02бд"}</definedName>
    <definedName name="lk" localSheetId="94" hidden="1">{#N/A,#N/A,FALSE,"т02бд"}</definedName>
    <definedName name="lk" localSheetId="95" hidden="1">{#N/A,#N/A,FALSE,"т02бд"}</definedName>
    <definedName name="lk" localSheetId="73" hidden="1">{#N/A,#N/A,FALSE,"т02бд"}</definedName>
    <definedName name="lk" hidden="1">{#N/A,#N/A,FALSE,"т02бд"}</definedName>
    <definedName name="lk_1" localSheetId="1"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32"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3" hidden="1">{#N/A,#N/A,FALSE,"т02бд"}</definedName>
    <definedName name="lk_1" localSheetId="44" hidden="1">{#N/A,#N/A,FALSE,"т02бд"}</definedName>
    <definedName name="lk_1" localSheetId="45" hidden="1">{#N/A,#N/A,FALSE,"т02бд"}</definedName>
    <definedName name="lk_1" localSheetId="48" hidden="1">{#N/A,#N/A,FALSE,"т02бд"}</definedName>
    <definedName name="lk_1" localSheetId="51"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64" hidden="1">{#N/A,#N/A,FALSE,"т02бд"}</definedName>
    <definedName name="lk_1" localSheetId="69" hidden="1">{#N/A,#N/A,FALSE,"т02бд"}</definedName>
    <definedName name="lk_1" localSheetId="70" hidden="1">{#N/A,#N/A,FALSE,"т02бд"}</definedName>
    <definedName name="lk_1" localSheetId="86" hidden="1">{#N/A,#N/A,FALSE,"т02бд"}</definedName>
    <definedName name="lk_1" localSheetId="89" hidden="1">{#N/A,#N/A,FALSE,"т02бд"}</definedName>
    <definedName name="lk_1" localSheetId="93" hidden="1">{#N/A,#N/A,FALSE,"т02бд"}</definedName>
    <definedName name="lk_1" localSheetId="73" hidden="1">{#N/A,#N/A,FALSE,"т02бд"}</definedName>
    <definedName name="lk_1" hidden="1">{#N/A,#N/A,FALSE,"т02бд"}</definedName>
    <definedName name="lk_2" localSheetId="1"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32"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3" hidden="1">{#N/A,#N/A,FALSE,"т02бд"}</definedName>
    <definedName name="lk_2" localSheetId="44" hidden="1">{#N/A,#N/A,FALSE,"т02бд"}</definedName>
    <definedName name="lk_2" localSheetId="45" hidden="1">{#N/A,#N/A,FALSE,"т02бд"}</definedName>
    <definedName name="lk_2" localSheetId="48" hidden="1">{#N/A,#N/A,FALSE,"т02бд"}</definedName>
    <definedName name="lk_2" localSheetId="51"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64" hidden="1">{#N/A,#N/A,FALSE,"т02бд"}</definedName>
    <definedName name="lk_2" localSheetId="69" hidden="1">{#N/A,#N/A,FALSE,"т02бд"}</definedName>
    <definedName name="lk_2" localSheetId="70" hidden="1">{#N/A,#N/A,FALSE,"т02бд"}</definedName>
    <definedName name="lk_2" localSheetId="86" hidden="1">{#N/A,#N/A,FALSE,"т02бд"}</definedName>
    <definedName name="lk_2" localSheetId="89" hidden="1">{#N/A,#N/A,FALSE,"т02бд"}</definedName>
    <definedName name="lk_2" localSheetId="93" hidden="1">{#N/A,#N/A,FALSE,"т02бд"}</definedName>
    <definedName name="lk_2" localSheetId="73" hidden="1">{#N/A,#N/A,FALSE,"т02бд"}</definedName>
    <definedName name="lk_2" hidden="1">{#N/A,#N/A,FALSE,"т02бд"}</definedName>
    <definedName name="ll" localSheetId="1"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32"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3" hidden="1">{#N/A,#N/A,FALSE,"Лист4"}</definedName>
    <definedName name="ll" localSheetId="44" hidden="1">{#N/A,#N/A,FALSE,"Лист4"}</definedName>
    <definedName name="ll" localSheetId="45" hidden="1">{#N/A,#N/A,FALSE,"Лист4"}</definedName>
    <definedName name="ll" localSheetId="48" hidden="1">{#N/A,#N/A,FALSE,"Лист4"}</definedName>
    <definedName name="ll" localSheetId="51"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64" hidden="1">{#N/A,#N/A,FALSE,"Лист4"}</definedName>
    <definedName name="ll" localSheetId="65" hidden="1">{#N/A,#N/A,FALSE,"Лист4"}</definedName>
    <definedName name="ll" localSheetId="69" hidden="1">{#N/A,#N/A,FALSE,"Лист4"}</definedName>
    <definedName name="ll" localSheetId="70" hidden="1">{#N/A,#N/A,FALSE,"Лист4"}</definedName>
    <definedName name="ll" localSheetId="72" hidden="1">{#N/A,#N/A,FALSE,"Лист4"}</definedName>
    <definedName name="ll" localSheetId="76" hidden="1">{#N/A,#N/A,FALSE,"Лист4"}</definedName>
    <definedName name="ll" localSheetId="85" hidden="1">{#N/A,#N/A,FALSE,"Лист4"}</definedName>
    <definedName name="ll" localSheetId="86" hidden="1">{#N/A,#N/A,FALSE,"Лист4"}</definedName>
    <definedName name="ll" localSheetId="89" hidden="1">{#N/A,#N/A,FALSE,"Лист4"}</definedName>
    <definedName name="ll" localSheetId="91" hidden="1">{#N/A,#N/A,FALSE,"Лист4"}</definedName>
    <definedName name="ll" localSheetId="92" hidden="1">{#N/A,#N/A,FALSE,"Лист4"}</definedName>
    <definedName name="ll" localSheetId="93" hidden="1">{#N/A,#N/A,FALSE,"Лист4"}</definedName>
    <definedName name="ll" localSheetId="94" hidden="1">{#N/A,#N/A,FALSE,"Лист4"}</definedName>
    <definedName name="ll" localSheetId="95" hidden="1">{#N/A,#N/A,FALSE,"Лист4"}</definedName>
    <definedName name="ll" localSheetId="73" hidden="1">{#N/A,#N/A,FALSE,"Лист4"}</definedName>
    <definedName name="ll" hidden="1">{#N/A,#N/A,FALSE,"Лист4"}</definedName>
    <definedName name="lll" localSheetId="1" hidden="1">{#N/A,#N/A,FALSE,"т02бд"}</definedName>
    <definedName name="lll" localSheetId="2" hidden="1">{#N/A,#N/A,FALSE,"т02бд"}</definedName>
    <definedName name="lll" localSheetId="21" hidden="1">{#N/A,#N/A,FALSE,"т02бд"}</definedName>
    <definedName name="lll" localSheetId="23" hidden="1">{#N/A,#N/A,FALSE,"т02бд"}</definedName>
    <definedName name="lll" localSheetId="24"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32"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64" hidden="1">{#N/A,#N/A,FALSE,"т02бд"}</definedName>
    <definedName name="lll" localSheetId="65" hidden="1">{#N/A,#N/A,FALSE,"т02бд"}</definedName>
    <definedName name="lll" localSheetId="69" hidden="1">{#N/A,#N/A,FALSE,"т02бд"}</definedName>
    <definedName name="lll" localSheetId="70" hidden="1">{#N/A,#N/A,FALSE,"т02бд"}</definedName>
    <definedName name="lll" localSheetId="72" hidden="1">{#N/A,#N/A,FALSE,"т02бд"}</definedName>
    <definedName name="lll" localSheetId="76" hidden="1">{#N/A,#N/A,FALSE,"т02бд"}</definedName>
    <definedName name="lll" localSheetId="85" hidden="1">{#N/A,#N/A,FALSE,"т02бд"}</definedName>
    <definedName name="lll" localSheetId="86" hidden="1">{#N/A,#N/A,FALSE,"т02бд"}</definedName>
    <definedName name="lll" localSheetId="89" hidden="1">{#N/A,#N/A,FALSE,"т02бд"}</definedName>
    <definedName name="lll" localSheetId="91" hidden="1">{#N/A,#N/A,FALSE,"т02бд"}</definedName>
    <definedName name="lll" localSheetId="92" hidden="1">{#N/A,#N/A,FALSE,"т02бд"}</definedName>
    <definedName name="lll" localSheetId="93" hidden="1">{#N/A,#N/A,FALSE,"т02бд"}</definedName>
    <definedName name="lll" localSheetId="94" hidden="1">{#N/A,#N/A,FALSE,"т02бд"}</definedName>
    <definedName name="lll" localSheetId="95" hidden="1">{#N/A,#N/A,FALSE,"т02бд"}</definedName>
    <definedName name="lll" localSheetId="73" hidden="1">{#N/A,#N/A,FALSE,"т02бд"}</definedName>
    <definedName name="lll" hidden="1">{#N/A,#N/A,FALSE,"т02бд"}</definedName>
    <definedName name="lll_2" localSheetId="1"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32"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3" hidden="1">{#N/A,#N/A,FALSE,"т02бд"}</definedName>
    <definedName name="lll_2" localSheetId="44" hidden="1">{#N/A,#N/A,FALSE,"т02бд"}</definedName>
    <definedName name="lll_2" localSheetId="45" hidden="1">{#N/A,#N/A,FALSE,"т02бд"}</definedName>
    <definedName name="lll_2" localSheetId="48" hidden="1">{#N/A,#N/A,FALSE,"т02бд"}</definedName>
    <definedName name="lll_2" localSheetId="51"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64" hidden="1">{#N/A,#N/A,FALSE,"т02бд"}</definedName>
    <definedName name="lll_2" localSheetId="69" hidden="1">{#N/A,#N/A,FALSE,"т02бд"}</definedName>
    <definedName name="lll_2" localSheetId="70" hidden="1">{#N/A,#N/A,FALSE,"т02бд"}</definedName>
    <definedName name="lll_2" localSheetId="86" hidden="1">{#N/A,#N/A,FALSE,"т02бд"}</definedName>
    <definedName name="lll_2" localSheetId="89" hidden="1">{#N/A,#N/A,FALSE,"т02бд"}</definedName>
    <definedName name="lll_2" localSheetId="93" hidden="1">{#N/A,#N/A,FALSE,"т02бд"}</definedName>
    <definedName name="lll_2" localSheetId="73" hidden="1">{#N/A,#N/A,FALSE,"т02бд"}</definedName>
    <definedName name="lll_2" hidden="1">{#N/A,#N/A,FALSE,"т02бд"}</definedName>
    <definedName name="lll_2_1" localSheetId="1"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32"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3" hidden="1">{#N/A,#N/A,FALSE,"т02бд"}</definedName>
    <definedName name="lll_2_1" localSheetId="44" hidden="1">{#N/A,#N/A,FALSE,"т02бд"}</definedName>
    <definedName name="lll_2_1" localSheetId="45" hidden="1">{#N/A,#N/A,FALSE,"т02бд"}</definedName>
    <definedName name="lll_2_1" localSheetId="48" hidden="1">{#N/A,#N/A,FALSE,"т02бд"}</definedName>
    <definedName name="lll_2_1" localSheetId="51"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64" hidden="1">{#N/A,#N/A,FALSE,"т02бд"}</definedName>
    <definedName name="lll_2_1" localSheetId="69" hidden="1">{#N/A,#N/A,FALSE,"т02бд"}</definedName>
    <definedName name="lll_2_1" localSheetId="70" hidden="1">{#N/A,#N/A,FALSE,"т02бд"}</definedName>
    <definedName name="lll_2_1" localSheetId="86" hidden="1">{#N/A,#N/A,FALSE,"т02бд"}</definedName>
    <definedName name="lll_2_1" localSheetId="89" hidden="1">{#N/A,#N/A,FALSE,"т02бд"}</definedName>
    <definedName name="lll_2_1" localSheetId="93" hidden="1">{#N/A,#N/A,FALSE,"т02бд"}</definedName>
    <definedName name="lll_2_1" localSheetId="73" hidden="1">{#N/A,#N/A,FALSE,"т02бд"}</definedName>
    <definedName name="lll_2_1" hidden="1">{#N/A,#N/A,FALSE,"т02бд"}</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1"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localSheetId="72" hidden="1">{#N/A,#N/A,FALSE,"I";#N/A,#N/A,FALSE,"J";#N/A,#N/A,FALSE,"K";#N/A,#N/A,FALSE,"L";#N/A,#N/A,FALSE,"M";#N/A,#N/A,FALSE,"N";#N/A,#N/A,FALSE,"O"}</definedName>
    <definedName name="m" localSheetId="76" hidden="1">{#N/A,#N/A,FALSE,"I";#N/A,#N/A,FALSE,"J";#N/A,#N/A,FALSE,"K";#N/A,#N/A,FALSE,"L";#N/A,#N/A,FALSE,"M";#N/A,#N/A,FALSE,"N";#N/A,#N/A,FALSE,"O"}</definedName>
    <definedName name="m" localSheetId="85" hidden="1">{#N/A,#N/A,FALSE,"I";#N/A,#N/A,FALSE,"J";#N/A,#N/A,FALSE,"K";#N/A,#N/A,FALSE,"L";#N/A,#N/A,FALSE,"M";#N/A,#N/A,FALSE,"N";#N/A,#N/A,FALSE,"O"}</definedName>
    <definedName name="m" localSheetId="86" hidden="1">{#N/A,#N/A,FALSE,"I";#N/A,#N/A,FALSE,"J";#N/A,#N/A,FALSE,"K";#N/A,#N/A,FALSE,"L";#N/A,#N/A,FALSE,"M";#N/A,#N/A,FALSE,"N";#N/A,#N/A,FALSE,"O"}</definedName>
    <definedName name="m" localSheetId="89" hidden="1">{#N/A,#N/A,FALSE,"I";#N/A,#N/A,FALSE,"J";#N/A,#N/A,FALSE,"K";#N/A,#N/A,FALSE,"L";#N/A,#N/A,FALSE,"M";#N/A,#N/A,FALSE,"N";#N/A,#N/A,FALSE,"O"}</definedName>
    <definedName name="m" localSheetId="91" hidden="1">{#N/A,#N/A,FALSE,"I";#N/A,#N/A,FALSE,"J";#N/A,#N/A,FALSE,"K";#N/A,#N/A,FALSE,"L";#N/A,#N/A,FALSE,"M";#N/A,#N/A,FALSE,"N";#N/A,#N/A,FALSE,"O"}</definedName>
    <definedName name="m" localSheetId="92" hidden="1">{#N/A,#N/A,FALSE,"I";#N/A,#N/A,FALSE,"J";#N/A,#N/A,FALSE,"K";#N/A,#N/A,FALSE,"L";#N/A,#N/A,FALSE,"M";#N/A,#N/A,FALSE,"N";#N/A,#N/A,FALSE,"O"}</definedName>
    <definedName name="m" localSheetId="93" hidden="1">{#N/A,#N/A,FALSE,"I";#N/A,#N/A,FALSE,"J";#N/A,#N/A,FALSE,"K";#N/A,#N/A,FALSE,"L";#N/A,#N/A,FALSE,"M";#N/A,#N/A,FALSE,"N";#N/A,#N/A,FALSE,"O"}</definedName>
    <definedName name="m" localSheetId="94" hidden="1">{#N/A,#N/A,FALSE,"I";#N/A,#N/A,FALSE,"J";#N/A,#N/A,FALSE,"K";#N/A,#N/A,FALSE,"L";#N/A,#N/A,FALSE,"M";#N/A,#N/A,FALSE,"N";#N/A,#N/A,FALSE,"O"}</definedName>
    <definedName name="m" localSheetId="95" hidden="1">{#N/A,#N/A,FALSE,"I";#N/A,#N/A,FALSE,"J";#N/A,#N/A,FALSE,"K";#N/A,#N/A,FALSE,"L";#N/A,#N/A,FALSE,"M";#N/A,#N/A,FALSE,"N";#N/A,#N/A,FALSE,"O"}</definedName>
    <definedName name="m" localSheetId="73"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3" hidden="1">{#N/A,#N/A,FALSE,"I";#N/A,#N/A,FALSE,"J";#N/A,#N/A,FALSE,"K";#N/A,#N/A,FALSE,"L";#N/A,#N/A,FALSE,"M";#N/A,#N/A,FALSE,"N";#N/A,#N/A,FALSE,"O"}</definedName>
    <definedName name="m_1" localSheetId="44" hidden="1">{#N/A,#N/A,FALSE,"I";#N/A,#N/A,FALSE,"J";#N/A,#N/A,FALSE,"K";#N/A,#N/A,FALSE,"L";#N/A,#N/A,FALSE,"M";#N/A,#N/A,FALSE,"N";#N/A,#N/A,FALSE,"O"}</definedName>
    <definedName name="m_1" localSheetId="45" hidden="1">{#N/A,#N/A,FALSE,"I";#N/A,#N/A,FALSE,"J";#N/A,#N/A,FALSE,"K";#N/A,#N/A,FALSE,"L";#N/A,#N/A,FALSE,"M";#N/A,#N/A,FALSE,"N";#N/A,#N/A,FALSE,"O"}</definedName>
    <definedName name="m_1" localSheetId="48"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64"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localSheetId="86" hidden="1">{#N/A,#N/A,FALSE,"I";#N/A,#N/A,FALSE,"J";#N/A,#N/A,FALSE,"K";#N/A,#N/A,FALSE,"L";#N/A,#N/A,FALSE,"M";#N/A,#N/A,FALSE,"N";#N/A,#N/A,FALSE,"O"}</definedName>
    <definedName name="m_1" localSheetId="89" hidden="1">{#N/A,#N/A,FALSE,"I";#N/A,#N/A,FALSE,"J";#N/A,#N/A,FALSE,"K";#N/A,#N/A,FALSE,"L";#N/A,#N/A,FALSE,"M";#N/A,#N/A,FALSE,"N";#N/A,#N/A,FALSE,"O"}</definedName>
    <definedName name="m_1" localSheetId="93" hidden="1">{#N/A,#N/A,FALSE,"I";#N/A,#N/A,FALSE,"J";#N/A,#N/A,FALSE,"K";#N/A,#N/A,FALSE,"L";#N/A,#N/A,FALSE,"M";#N/A,#N/A,FALSE,"N";#N/A,#N/A,FALSE,"O"}</definedName>
    <definedName name="m_1" localSheetId="73"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3" hidden="1">{#N/A,#N/A,FALSE,"I";#N/A,#N/A,FALSE,"J";#N/A,#N/A,FALSE,"K";#N/A,#N/A,FALSE,"L";#N/A,#N/A,FALSE,"M";#N/A,#N/A,FALSE,"N";#N/A,#N/A,FALSE,"O"}</definedName>
    <definedName name="m_2" localSheetId="44" hidden="1">{#N/A,#N/A,FALSE,"I";#N/A,#N/A,FALSE,"J";#N/A,#N/A,FALSE,"K";#N/A,#N/A,FALSE,"L";#N/A,#N/A,FALSE,"M";#N/A,#N/A,FALSE,"N";#N/A,#N/A,FALSE,"O"}</definedName>
    <definedName name="m_2" localSheetId="45" hidden="1">{#N/A,#N/A,FALSE,"I";#N/A,#N/A,FALSE,"J";#N/A,#N/A,FALSE,"K";#N/A,#N/A,FALSE,"L";#N/A,#N/A,FALSE,"M";#N/A,#N/A,FALSE,"N";#N/A,#N/A,FALSE,"O"}</definedName>
    <definedName name="m_2" localSheetId="48"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64"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localSheetId="86" hidden="1">{#N/A,#N/A,FALSE,"I";#N/A,#N/A,FALSE,"J";#N/A,#N/A,FALSE,"K";#N/A,#N/A,FALSE,"L";#N/A,#N/A,FALSE,"M";#N/A,#N/A,FALSE,"N";#N/A,#N/A,FALSE,"O"}</definedName>
    <definedName name="m_2" localSheetId="89" hidden="1">{#N/A,#N/A,FALSE,"I";#N/A,#N/A,FALSE,"J";#N/A,#N/A,FALSE,"K";#N/A,#N/A,FALSE,"L";#N/A,#N/A,FALSE,"M";#N/A,#N/A,FALSE,"N";#N/A,#N/A,FALSE,"O"}</definedName>
    <definedName name="m_2" localSheetId="93" hidden="1">{#N/A,#N/A,FALSE,"I";#N/A,#N/A,FALSE,"J";#N/A,#N/A,FALSE,"K";#N/A,#N/A,FALSE,"L";#N/A,#N/A,FALSE,"M";#N/A,#N/A,FALSE,"N";#N/A,#N/A,FALSE,"O"}</definedName>
    <definedName name="m_2" localSheetId="73" hidden="1">{#N/A,#N/A,FALSE,"I";#N/A,#N/A,FALSE,"J";#N/A,#N/A,FALSE,"K";#N/A,#N/A,FALSE,"L";#N/A,#N/A,FALSE,"M";#N/A,#N/A,FALSE,"N";#N/A,#N/A,FALSE,"O"}</definedName>
    <definedName name="m_2" hidden="1">{#N/A,#N/A,FALSE,"I";#N/A,#N/A,FALSE,"J";#N/A,#N/A,FALSE,"K";#N/A,#N/A,FALSE,"L";#N/A,#N/A,FALSE,"M";#N/A,#N/A,FALSE,"N";#N/A,#N/A,FALSE,"O"}</definedName>
    <definedName name="M0">[4]Links!$V$2</definedName>
    <definedName name="M0_F">[3]Links!$T$34</definedName>
    <definedName name="M0M">[3]Links!$F$9</definedName>
    <definedName name="M0R_f">[3]Links!#REF!</definedName>
    <definedName name="M0RM">[3]Links!$H$9</definedName>
    <definedName name="M0RY">[3]Links!$H$16</definedName>
    <definedName name="M0Y">[3]Links!$F$16</definedName>
    <definedName name="M0YN">[3]Links!$F$30</definedName>
    <definedName name="M0YND">[3]Links!$F$37</definedName>
    <definedName name="M1_F">[3]Links!$T$35</definedName>
    <definedName name="M1m_f">[3]Links!#REF!</definedName>
    <definedName name="M1R_f">[3]Links!#REF!</definedName>
    <definedName name="M2_F">[3]Links!$T$36</definedName>
    <definedName name="M2m_f">[3]Links!#REF!</definedName>
    <definedName name="M2R_f">[3]Links!#REF!</definedName>
    <definedName name="M3_F">[4]Links!$AD$37</definedName>
    <definedName name="M3_P">[3]Links!$X$23</definedName>
    <definedName name="M3_R">[4]C!$L$28</definedName>
    <definedName name="M3_R1">[4]C!$L$29</definedName>
    <definedName name="M3M">[3]Links!$F$10</definedName>
    <definedName name="M3m_f">[3]Links!#REF!</definedName>
    <definedName name="M3R_f">[3]Links!#REF!</definedName>
    <definedName name="M3RM">[3]Links!$H$10</definedName>
    <definedName name="M3RY">[3]Links!$H$17</definedName>
    <definedName name="M3Y">[3]Links!$F$17</definedName>
    <definedName name="M3YN">[3]Links!$F$31</definedName>
    <definedName name="M3YND">[3]Links!$F$38</definedName>
    <definedName name="macro">[3]C!#REF!</definedName>
    <definedName name="MACROS">#REF!</definedName>
    <definedName name="main_m">[3]C!#REF!</definedName>
    <definedName name="MB">[3]Links!$F$8</definedName>
    <definedName name="MB_F">[4]Links!$AD$42</definedName>
    <definedName name="MB_P">[3]Links!$X$21</definedName>
    <definedName name="MB_R">[4]C!$L$26</definedName>
    <definedName name="MB_R1">[4]C!$L$27</definedName>
    <definedName name="MBM">[3]Links!$F$15</definedName>
    <definedName name="MBR_f">[3]Links!#REF!</definedName>
    <definedName name="MBRM">[3]Links!$H$15</definedName>
    <definedName name="MBRY">[3]Links!$H$22</definedName>
    <definedName name="MBY">[3]Links!$F$22</definedName>
    <definedName name="MBYN">[3]Links!$F$36</definedName>
    <definedName name="MBYND">[3]Links!$F$43</definedName>
    <definedName name="ME">[3]Links!$F$4</definedName>
    <definedName name="ME_F">[3]Links!$T$38</definedName>
    <definedName name="Medium_term_BOP_scenario">#REF!</definedName>
    <definedName name="MEM">[3]Links!$F$11</definedName>
    <definedName name="MERM">[3]Links!$H$11</definedName>
    <definedName name="MERY">[3]Links!$H$18</definedName>
    <definedName name="MEY">[3]Links!$F$18</definedName>
    <definedName name="MEYN">[3]Links!$F$32</definedName>
    <definedName name="MEYND">[3]Links!$F$39</definedName>
    <definedName name="MH">[3]Links!$F$5</definedName>
    <definedName name="MH_F">[3]Links!$T$39</definedName>
    <definedName name="MHM">[3]Links!$F$12</definedName>
    <definedName name="MHRM">[3]Links!$H$12</definedName>
    <definedName name="MHRY">[3]Links!$H$19</definedName>
    <definedName name="MHY">[3]Links!$F$19</definedName>
    <definedName name="MHYN">[3]Links!$F$33</definedName>
    <definedName name="MHYND">[3]Links!$F$40</definedName>
    <definedName name="mn" localSheetId="1" hidden="1">{"MONA",#N/A,FALSE,"S"}</definedName>
    <definedName name="mn" localSheetId="2" hidden="1">{"MONA",#N/A,FALSE,"S"}</definedName>
    <definedName name="mn" localSheetId="21" hidden="1">{"MONA",#N/A,FALSE,"S"}</definedName>
    <definedName name="mn" localSheetId="23" hidden="1">{"MONA",#N/A,FALSE,"S"}</definedName>
    <definedName name="mn" localSheetId="24" hidden="1">{"MONA",#N/A,FALSE,"S"}</definedName>
    <definedName name="mn" localSheetId="28" hidden="1">{"MONA",#N/A,FALSE,"S"}</definedName>
    <definedName name="mn" localSheetId="29" hidden="1">{"MONA",#N/A,FALSE,"S"}</definedName>
    <definedName name="mn" localSheetId="30" hidden="1">{"MONA",#N/A,FALSE,"S"}</definedName>
    <definedName name="mn" localSheetId="31" hidden="1">{"MONA",#N/A,FALSE,"S"}</definedName>
    <definedName name="mn" localSheetId="32" hidden="1">{"MONA",#N/A,FALSE,"S"}</definedName>
    <definedName name="mn" localSheetId="33" hidden="1">{"MONA",#N/A,FALSE,"S"}</definedName>
    <definedName name="mn" localSheetId="34" hidden="1">{"MONA",#N/A,FALSE,"S"}</definedName>
    <definedName name="mn" localSheetId="35"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64" hidden="1">{"MONA",#N/A,FALSE,"S"}</definedName>
    <definedName name="mn" localSheetId="65" hidden="1">{"MONA",#N/A,FALSE,"S"}</definedName>
    <definedName name="mn" localSheetId="69" hidden="1">{"MONA",#N/A,FALSE,"S"}</definedName>
    <definedName name="mn" localSheetId="70" hidden="1">{"MONA",#N/A,FALSE,"S"}</definedName>
    <definedName name="mn" localSheetId="72" hidden="1">{"MONA",#N/A,FALSE,"S"}</definedName>
    <definedName name="mn" localSheetId="76" hidden="1">{"MONA",#N/A,FALSE,"S"}</definedName>
    <definedName name="mn" localSheetId="85" hidden="1">{"MONA",#N/A,FALSE,"S"}</definedName>
    <definedName name="mn" localSheetId="86" hidden="1">{"MONA",#N/A,FALSE,"S"}</definedName>
    <definedName name="mn" localSheetId="89" hidden="1">{"MONA",#N/A,FALSE,"S"}</definedName>
    <definedName name="mn" localSheetId="91" hidden="1">{"MONA",#N/A,FALSE,"S"}</definedName>
    <definedName name="mn" localSheetId="92" hidden="1">{"MONA",#N/A,FALSE,"S"}</definedName>
    <definedName name="mn" localSheetId="93" hidden="1">{"MONA",#N/A,FALSE,"S"}</definedName>
    <definedName name="mn" localSheetId="94" hidden="1">{"MONA",#N/A,FALSE,"S"}</definedName>
    <definedName name="mn" localSheetId="95" hidden="1">{"MONA",#N/A,FALSE,"S"}</definedName>
    <definedName name="mn" localSheetId="73" hidden="1">{"MONA",#N/A,FALSE,"S"}</definedName>
    <definedName name="mn" hidden="1">{"MONA",#N/A,FALSE,"S"}</definedName>
    <definedName name="mn_1" localSheetId="1" hidden="1">{"MONA",#N/A,FALSE,"S"}</definedName>
    <definedName name="mn_1" localSheetId="28" hidden="1">{"MONA",#N/A,FALSE,"S"}</definedName>
    <definedName name="mn_1" localSheetId="29" hidden="1">{"MONA",#N/A,FALSE,"S"}</definedName>
    <definedName name="mn_1" localSheetId="30" hidden="1">{"MONA",#N/A,FALSE,"S"}</definedName>
    <definedName name="mn_1" localSheetId="31" hidden="1">{"MONA",#N/A,FALSE,"S"}</definedName>
    <definedName name="mn_1" localSheetId="32" hidden="1">{"MONA",#N/A,FALSE,"S"}</definedName>
    <definedName name="mn_1" localSheetId="33" hidden="1">{"MONA",#N/A,FALSE,"S"}</definedName>
    <definedName name="mn_1" localSheetId="34" hidden="1">{"MONA",#N/A,FALSE,"S"}</definedName>
    <definedName name="mn_1" localSheetId="35" hidden="1">{"MONA",#N/A,FALSE,"S"}</definedName>
    <definedName name="mn_1" localSheetId="40" hidden="1">{"MONA",#N/A,FALSE,"S"}</definedName>
    <definedName name="mn_1" localSheetId="41" hidden="1">{"MONA",#N/A,FALSE,"S"}</definedName>
    <definedName name="mn_1" localSheetId="42" hidden="1">{"MONA",#N/A,FALSE,"S"}</definedName>
    <definedName name="mn_1" localSheetId="43" hidden="1">{"MONA",#N/A,FALSE,"S"}</definedName>
    <definedName name="mn_1" localSheetId="44" hidden="1">{"MONA",#N/A,FALSE,"S"}</definedName>
    <definedName name="mn_1" localSheetId="45" hidden="1">{"MONA",#N/A,FALSE,"S"}</definedName>
    <definedName name="mn_1" localSheetId="48" hidden="1">{"MONA",#N/A,FALSE,"S"}</definedName>
    <definedName name="mn_1" localSheetId="51" hidden="1">{"MONA",#N/A,FALSE,"S"}</definedName>
    <definedName name="mn_1" localSheetId="52" hidden="1">{"MONA",#N/A,FALSE,"S"}</definedName>
    <definedName name="mn_1" localSheetId="53" hidden="1">{"MONA",#N/A,FALSE,"S"}</definedName>
    <definedName name="mn_1" localSheetId="54" hidden="1">{"MONA",#N/A,FALSE,"S"}</definedName>
    <definedName name="mn_1" localSheetId="55" hidden="1">{"MONA",#N/A,FALSE,"S"}</definedName>
    <definedName name="mn_1" localSheetId="56" hidden="1">{"MONA",#N/A,FALSE,"S"}</definedName>
    <definedName name="mn_1" localSheetId="64" hidden="1">{"MONA",#N/A,FALSE,"S"}</definedName>
    <definedName name="mn_1" localSheetId="69" hidden="1">{"MONA",#N/A,FALSE,"S"}</definedName>
    <definedName name="mn_1" localSheetId="70" hidden="1">{"MONA",#N/A,FALSE,"S"}</definedName>
    <definedName name="mn_1" localSheetId="86" hidden="1">{"MONA",#N/A,FALSE,"S"}</definedName>
    <definedName name="mn_1" localSheetId="89" hidden="1">{"MONA",#N/A,FALSE,"S"}</definedName>
    <definedName name="mn_1" localSheetId="93" hidden="1">{"MONA",#N/A,FALSE,"S"}</definedName>
    <definedName name="mn_1" localSheetId="73" hidden="1">{"MONA",#N/A,FALSE,"S"}</definedName>
    <definedName name="mn_1" hidden="1">{"MONA",#N/A,FALSE,"S"}</definedName>
    <definedName name="mn_2" localSheetId="1" hidden="1">{"MONA",#N/A,FALSE,"S"}</definedName>
    <definedName name="mn_2" localSheetId="28" hidden="1">{"MONA",#N/A,FALSE,"S"}</definedName>
    <definedName name="mn_2" localSheetId="29" hidden="1">{"MONA",#N/A,FALSE,"S"}</definedName>
    <definedName name="mn_2" localSheetId="30" hidden="1">{"MONA",#N/A,FALSE,"S"}</definedName>
    <definedName name="mn_2" localSheetId="31" hidden="1">{"MONA",#N/A,FALSE,"S"}</definedName>
    <definedName name="mn_2" localSheetId="32" hidden="1">{"MONA",#N/A,FALSE,"S"}</definedName>
    <definedName name="mn_2" localSheetId="33" hidden="1">{"MONA",#N/A,FALSE,"S"}</definedName>
    <definedName name="mn_2" localSheetId="34" hidden="1">{"MONA",#N/A,FALSE,"S"}</definedName>
    <definedName name="mn_2" localSheetId="35" hidden="1">{"MONA",#N/A,FALSE,"S"}</definedName>
    <definedName name="mn_2" localSheetId="40" hidden="1">{"MONA",#N/A,FALSE,"S"}</definedName>
    <definedName name="mn_2" localSheetId="41" hidden="1">{"MONA",#N/A,FALSE,"S"}</definedName>
    <definedName name="mn_2" localSheetId="42" hidden="1">{"MONA",#N/A,FALSE,"S"}</definedName>
    <definedName name="mn_2" localSheetId="43" hidden="1">{"MONA",#N/A,FALSE,"S"}</definedName>
    <definedName name="mn_2" localSheetId="44" hidden="1">{"MONA",#N/A,FALSE,"S"}</definedName>
    <definedName name="mn_2" localSheetId="45" hidden="1">{"MONA",#N/A,FALSE,"S"}</definedName>
    <definedName name="mn_2" localSheetId="48" hidden="1">{"MONA",#N/A,FALSE,"S"}</definedName>
    <definedName name="mn_2" localSheetId="51" hidden="1">{"MONA",#N/A,FALSE,"S"}</definedName>
    <definedName name="mn_2" localSheetId="52" hidden="1">{"MONA",#N/A,FALSE,"S"}</definedName>
    <definedName name="mn_2" localSheetId="53" hidden="1">{"MONA",#N/A,FALSE,"S"}</definedName>
    <definedName name="mn_2" localSheetId="54" hidden="1">{"MONA",#N/A,FALSE,"S"}</definedName>
    <definedName name="mn_2" localSheetId="55" hidden="1">{"MONA",#N/A,FALSE,"S"}</definedName>
    <definedName name="mn_2" localSheetId="56" hidden="1">{"MONA",#N/A,FALSE,"S"}</definedName>
    <definedName name="mn_2" localSheetId="64" hidden="1">{"MONA",#N/A,FALSE,"S"}</definedName>
    <definedName name="mn_2" localSheetId="69" hidden="1">{"MONA",#N/A,FALSE,"S"}</definedName>
    <definedName name="mn_2" localSheetId="70" hidden="1">{"MONA",#N/A,FALSE,"S"}</definedName>
    <definedName name="mn_2" localSheetId="86" hidden="1">{"MONA",#N/A,FALSE,"S"}</definedName>
    <definedName name="mn_2" localSheetId="89" hidden="1">{"MONA",#N/A,FALSE,"S"}</definedName>
    <definedName name="mn_2" localSheetId="93" hidden="1">{"MONA",#N/A,FALSE,"S"}</definedName>
    <definedName name="mn_2" localSheetId="73" hidden="1">{"MONA",#N/A,FALSE,"S"}</definedName>
    <definedName name="mn_2" hidden="1">{"MONA",#N/A,FALSE,"S"}</definedName>
    <definedName name="MNTZ_f">[3]Links!#REF!</definedName>
    <definedName name="Moldova__Balance_of_Payments__1994_98">#REF!</definedName>
    <definedName name="MONET">[3]Links!$V$2</definedName>
    <definedName name="Monetary_Program_Parameters">#REF!</definedName>
    <definedName name="MONETM">[3]Links!$J$29</definedName>
    <definedName name="MONETMC">[3]Links!$J$32</definedName>
    <definedName name="MONETP">[3]Links!$V$21</definedName>
    <definedName name="moneyprogram">#REF!</definedName>
    <definedName name="monprogparameters">#REF!</definedName>
    <definedName name="monsurvey">#REF!</definedName>
    <definedName name="Month">[4]C!$G$14</definedName>
    <definedName name="Month_">#REF!</definedName>
    <definedName name="MonthL">[4]C!$G$15</definedName>
    <definedName name="mt_moneyprog">#REF!</definedName>
    <definedName name="n" localSheetId="1" hidden="1">{#N/A,#N/A,FALSE,"Лист4"}</definedName>
    <definedName name="n" localSheetId="28" hidden="1">{#N/A,#N/A,FALSE,"Лист4"}</definedName>
    <definedName name="n" localSheetId="29" hidden="1">{#N/A,#N/A,FALSE,"Лист4"}</definedName>
    <definedName name="n" localSheetId="30" hidden="1">{#N/A,#N/A,FALSE,"Лист4"}</definedName>
    <definedName name="n" localSheetId="31" hidden="1">{#N/A,#N/A,FALSE,"Лист4"}</definedName>
    <definedName name="n" localSheetId="32" hidden="1">{#N/A,#N/A,FALSE,"Лист4"}</definedName>
    <definedName name="n" localSheetId="33" hidden="1">{#N/A,#N/A,FALSE,"Лист4"}</definedName>
    <definedName name="n" localSheetId="34" hidden="1">{#N/A,#N/A,FALSE,"Лист4"}</definedName>
    <definedName name="n" localSheetId="35" hidden="1">{#N/A,#N/A,FALSE,"Лист4"}</definedName>
    <definedName name="n" localSheetId="40" hidden="1">{#N/A,#N/A,FALSE,"Лист4"}</definedName>
    <definedName name="n" localSheetId="41" hidden="1">{#N/A,#N/A,FALSE,"Лист4"}</definedName>
    <definedName name="n" localSheetId="42" hidden="1">{#N/A,#N/A,FALSE,"Лист4"}</definedName>
    <definedName name="n" localSheetId="43" hidden="1">{#N/A,#N/A,FALSE,"Лист4"}</definedName>
    <definedName name="n" localSheetId="44" hidden="1">{#N/A,#N/A,FALSE,"Лист4"}</definedName>
    <definedName name="n" localSheetId="45" hidden="1">{#N/A,#N/A,FALSE,"Лист4"}</definedName>
    <definedName name="n" localSheetId="48" hidden="1">{#N/A,#N/A,FALSE,"Лист4"}</definedName>
    <definedName name="n" localSheetId="51" hidden="1">{#N/A,#N/A,FALSE,"Лист4"}</definedName>
    <definedName name="n" localSheetId="52" hidden="1">{#N/A,#N/A,FALSE,"Лист4"}</definedName>
    <definedName name="n" localSheetId="53" hidden="1">{#N/A,#N/A,FALSE,"Лист4"}</definedName>
    <definedName name="n" localSheetId="54" hidden="1">{#N/A,#N/A,FALSE,"Лист4"}</definedName>
    <definedName name="n" localSheetId="55" hidden="1">{#N/A,#N/A,FALSE,"Лист4"}</definedName>
    <definedName name="n" localSheetId="56" hidden="1">{#N/A,#N/A,FALSE,"Лист4"}</definedName>
    <definedName name="n" localSheetId="64" hidden="1">{#N/A,#N/A,FALSE,"Лист4"}</definedName>
    <definedName name="n" localSheetId="65" hidden="1">{#N/A,#N/A,FALSE,"Лист4"}</definedName>
    <definedName name="n" localSheetId="69" hidden="1">{#N/A,#N/A,FALSE,"Лист4"}</definedName>
    <definedName name="n" localSheetId="70" hidden="1">{#N/A,#N/A,FALSE,"Лист4"}</definedName>
    <definedName name="n" localSheetId="72" hidden="1">{#N/A,#N/A,FALSE,"Лист4"}</definedName>
    <definedName name="n" localSheetId="76" hidden="1">{#N/A,#N/A,FALSE,"Лист4"}</definedName>
    <definedName name="n" localSheetId="85" hidden="1">{#N/A,#N/A,FALSE,"Лист4"}</definedName>
    <definedName name="n" localSheetId="86" hidden="1">{#N/A,#N/A,FALSE,"Лист4"}</definedName>
    <definedName name="n" localSheetId="89" hidden="1">{#N/A,#N/A,FALSE,"Лист4"}</definedName>
    <definedName name="n" localSheetId="91" hidden="1">{#N/A,#N/A,FALSE,"Лист4"}</definedName>
    <definedName name="n" localSheetId="92" hidden="1">{#N/A,#N/A,FALSE,"Лист4"}</definedName>
    <definedName name="n" localSheetId="93" hidden="1">{#N/A,#N/A,FALSE,"Лист4"}</definedName>
    <definedName name="n" localSheetId="94" hidden="1">{#N/A,#N/A,FALSE,"Лист4"}</definedName>
    <definedName name="n" localSheetId="95" hidden="1">{#N/A,#N/A,FALSE,"Лист4"}</definedName>
    <definedName name="n" localSheetId="73" hidden="1">{#N/A,#N/A,FALSE,"Лист4"}</definedName>
    <definedName name="n" hidden="1">{#N/A,#N/A,FALSE,"Лист4"}</definedName>
    <definedName name="NAMES">#REF!</definedName>
    <definedName name="NAMESA">#REF!</definedName>
    <definedName name="NAMESM">#REF!</definedName>
    <definedName name="NAMESQ">#REF!</definedName>
    <definedName name="NFA_assumptions">#REF!</definedName>
    <definedName name="njgf" localSheetId="1" hidden="1">{#N/A,#N/A,FALSE,"т04"}</definedName>
    <definedName name="njgf" localSheetId="2" hidden="1">{#N/A,#N/A,FALSE,"т04"}</definedName>
    <definedName name="njgf" localSheetId="21" hidden="1">{#N/A,#N/A,FALSE,"т04"}</definedName>
    <definedName name="njgf" localSheetId="23" hidden="1">{#N/A,#N/A,FALSE,"т04"}</definedName>
    <definedName name="njgf" localSheetId="24" hidden="1">{#N/A,#N/A,FALSE,"т04"}</definedName>
    <definedName name="njgf" localSheetId="28" hidden="1">{#N/A,#N/A,FALSE,"т04"}</definedName>
    <definedName name="njgf" localSheetId="29" hidden="1">{#N/A,#N/A,FALSE,"т04"}</definedName>
    <definedName name="njgf" localSheetId="30" hidden="1">{#N/A,#N/A,FALSE,"т04"}</definedName>
    <definedName name="njgf" localSheetId="31" hidden="1">{#N/A,#N/A,FALSE,"т04"}</definedName>
    <definedName name="njgf" localSheetId="32" hidden="1">{#N/A,#N/A,FALSE,"т04"}</definedName>
    <definedName name="njgf" localSheetId="33" hidden="1">{#N/A,#N/A,FALSE,"т04"}</definedName>
    <definedName name="njgf" localSheetId="34" hidden="1">{#N/A,#N/A,FALSE,"т04"}</definedName>
    <definedName name="njgf" localSheetId="35"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64" hidden="1">{#N/A,#N/A,FALSE,"т04"}</definedName>
    <definedName name="njgf" localSheetId="65" hidden="1">{#N/A,#N/A,FALSE,"т04"}</definedName>
    <definedName name="njgf" localSheetId="69" hidden="1">{#N/A,#N/A,FALSE,"т04"}</definedName>
    <definedName name="njgf" localSheetId="70" hidden="1">{#N/A,#N/A,FALSE,"т04"}</definedName>
    <definedName name="njgf" localSheetId="72" hidden="1">{#N/A,#N/A,FALSE,"т04"}</definedName>
    <definedName name="njgf" localSheetId="76" hidden="1">{#N/A,#N/A,FALSE,"т04"}</definedName>
    <definedName name="njgf" localSheetId="85" hidden="1">{#N/A,#N/A,FALSE,"т04"}</definedName>
    <definedName name="njgf" localSheetId="86" hidden="1">{#N/A,#N/A,FALSE,"т04"}</definedName>
    <definedName name="njgf" localSheetId="89" hidden="1">{#N/A,#N/A,FALSE,"т04"}</definedName>
    <definedName name="njgf" localSheetId="91" hidden="1">{#N/A,#N/A,FALSE,"т04"}</definedName>
    <definedName name="njgf" localSheetId="92" hidden="1">{#N/A,#N/A,FALSE,"т04"}</definedName>
    <definedName name="njgf" localSheetId="93" hidden="1">{#N/A,#N/A,FALSE,"т04"}</definedName>
    <definedName name="njgf" localSheetId="94" hidden="1">{#N/A,#N/A,FALSE,"т04"}</definedName>
    <definedName name="njgf" localSheetId="73" hidden="1">{#N/A,#N/A,FALSE,"т04"}</definedName>
    <definedName name="njgf" hidden="1">{#N/A,#N/A,FALSE,"т04"}</definedName>
    <definedName name="njgf_2" localSheetId="1" hidden="1">{#N/A,#N/A,FALSE,"т04"}</definedName>
    <definedName name="njgf_2" localSheetId="28" hidden="1">{#N/A,#N/A,FALSE,"т04"}</definedName>
    <definedName name="njgf_2" localSheetId="29" hidden="1">{#N/A,#N/A,FALSE,"т04"}</definedName>
    <definedName name="njgf_2" localSheetId="30" hidden="1">{#N/A,#N/A,FALSE,"т04"}</definedName>
    <definedName name="njgf_2" localSheetId="31" hidden="1">{#N/A,#N/A,FALSE,"т04"}</definedName>
    <definedName name="njgf_2" localSheetId="32" hidden="1">{#N/A,#N/A,FALSE,"т04"}</definedName>
    <definedName name="njgf_2" localSheetId="33" hidden="1">{#N/A,#N/A,FALSE,"т04"}</definedName>
    <definedName name="njgf_2" localSheetId="34" hidden="1">{#N/A,#N/A,FALSE,"т04"}</definedName>
    <definedName name="njgf_2" localSheetId="35" hidden="1">{#N/A,#N/A,FALSE,"т04"}</definedName>
    <definedName name="njgf_2" localSheetId="40" hidden="1">{#N/A,#N/A,FALSE,"т04"}</definedName>
    <definedName name="njgf_2" localSheetId="41" hidden="1">{#N/A,#N/A,FALSE,"т04"}</definedName>
    <definedName name="njgf_2" localSheetId="42" hidden="1">{#N/A,#N/A,FALSE,"т04"}</definedName>
    <definedName name="njgf_2" localSheetId="43" hidden="1">{#N/A,#N/A,FALSE,"т04"}</definedName>
    <definedName name="njgf_2" localSheetId="44" hidden="1">{#N/A,#N/A,FALSE,"т04"}</definedName>
    <definedName name="njgf_2" localSheetId="45" hidden="1">{#N/A,#N/A,FALSE,"т04"}</definedName>
    <definedName name="njgf_2" localSheetId="48" hidden="1">{#N/A,#N/A,FALSE,"т04"}</definedName>
    <definedName name="njgf_2" localSheetId="51" hidden="1">{#N/A,#N/A,FALSE,"т04"}</definedName>
    <definedName name="njgf_2" localSheetId="52" hidden="1">{#N/A,#N/A,FALSE,"т04"}</definedName>
    <definedName name="njgf_2" localSheetId="53" hidden="1">{#N/A,#N/A,FALSE,"т04"}</definedName>
    <definedName name="njgf_2" localSheetId="54" hidden="1">{#N/A,#N/A,FALSE,"т04"}</definedName>
    <definedName name="njgf_2" localSheetId="55" hidden="1">{#N/A,#N/A,FALSE,"т04"}</definedName>
    <definedName name="njgf_2" localSheetId="56" hidden="1">{#N/A,#N/A,FALSE,"т04"}</definedName>
    <definedName name="njgf_2" localSheetId="64" hidden="1">{#N/A,#N/A,FALSE,"т04"}</definedName>
    <definedName name="njgf_2" localSheetId="69" hidden="1">{#N/A,#N/A,FALSE,"т04"}</definedName>
    <definedName name="njgf_2" localSheetId="70" hidden="1">{#N/A,#N/A,FALSE,"т04"}</definedName>
    <definedName name="njgf_2" localSheetId="86" hidden="1">{#N/A,#N/A,FALSE,"т04"}</definedName>
    <definedName name="njgf_2" localSheetId="89" hidden="1">{#N/A,#N/A,FALSE,"т04"}</definedName>
    <definedName name="njgf_2" localSheetId="93" hidden="1">{#N/A,#N/A,FALSE,"т04"}</definedName>
    <definedName name="njgf_2" localSheetId="73" hidden="1">{#N/A,#N/A,FALSE,"т04"}</definedName>
    <definedName name="njgf_2" hidden="1">{#N/A,#N/A,FALSE,"т04"}</definedName>
    <definedName name="njgf_2_1" localSheetId="1"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32"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3" hidden="1">{#N/A,#N/A,FALSE,"т04"}</definedName>
    <definedName name="njgf_2_1" localSheetId="44" hidden="1">{#N/A,#N/A,FALSE,"т04"}</definedName>
    <definedName name="njgf_2_1" localSheetId="45" hidden="1">{#N/A,#N/A,FALSE,"т04"}</definedName>
    <definedName name="njgf_2_1" localSheetId="48" hidden="1">{#N/A,#N/A,FALSE,"т04"}</definedName>
    <definedName name="njgf_2_1" localSheetId="51"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64" hidden="1">{#N/A,#N/A,FALSE,"т04"}</definedName>
    <definedName name="njgf_2_1" localSheetId="69" hidden="1">{#N/A,#N/A,FALSE,"т04"}</definedName>
    <definedName name="njgf_2_1" localSheetId="70" hidden="1">{#N/A,#N/A,FALSE,"т04"}</definedName>
    <definedName name="njgf_2_1" localSheetId="86" hidden="1">{#N/A,#N/A,FALSE,"т04"}</definedName>
    <definedName name="njgf_2_1" localSheetId="89" hidden="1">{#N/A,#N/A,FALSE,"т04"}</definedName>
    <definedName name="njgf_2_1" localSheetId="93" hidden="1">{#N/A,#N/A,FALSE,"т04"}</definedName>
    <definedName name="njgf_2_1" localSheetId="73" hidden="1">{#N/A,#N/A,FALSE,"т04"}</definedName>
    <definedName name="njgf_2_1" hidden="1">{#N/A,#N/A,FALSE,"т04"}</definedName>
    <definedName name="Nomer">[3]C!$D$12</definedName>
    <definedName name="Non_BRO">#REF!</definedName>
    <definedName name="Notes">#REF!</definedName>
    <definedName name="Number">#REF!</definedName>
    <definedName name="ooo" localSheetId="1" hidden="1">{#N/A,#N/A,FALSE,"т02бд"}</definedName>
    <definedName name="ooo" localSheetId="2" hidden="1">{#N/A,#N/A,FALSE,"т02бд"}</definedName>
    <definedName name="ooo" localSheetId="21" hidden="1">{#N/A,#N/A,FALSE,"т02бд"}</definedName>
    <definedName name="ooo" localSheetId="23" hidden="1">{#N/A,#N/A,FALSE,"т02бд"}</definedName>
    <definedName name="ooo" localSheetId="24"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32"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64" hidden="1">{#N/A,#N/A,FALSE,"т02бд"}</definedName>
    <definedName name="ooo" localSheetId="65" hidden="1">{#N/A,#N/A,FALSE,"т02бд"}</definedName>
    <definedName name="ooo" localSheetId="69" hidden="1">{#N/A,#N/A,FALSE,"т02бд"}</definedName>
    <definedName name="ooo" localSheetId="70" hidden="1">{#N/A,#N/A,FALSE,"т02бд"}</definedName>
    <definedName name="ooo" localSheetId="72" hidden="1">{#N/A,#N/A,FALSE,"т02бд"}</definedName>
    <definedName name="ooo" localSheetId="76" hidden="1">{#N/A,#N/A,FALSE,"т02бд"}</definedName>
    <definedName name="ooo" localSheetId="85" hidden="1">{#N/A,#N/A,FALSE,"т02бд"}</definedName>
    <definedName name="ooo" localSheetId="86" hidden="1">{#N/A,#N/A,FALSE,"т02бд"}</definedName>
    <definedName name="ooo" localSheetId="89" hidden="1">{#N/A,#N/A,FALSE,"т02бд"}</definedName>
    <definedName name="ooo" localSheetId="91" hidden="1">{#N/A,#N/A,FALSE,"т02бд"}</definedName>
    <definedName name="ooo" localSheetId="92" hidden="1">{#N/A,#N/A,FALSE,"т02бд"}</definedName>
    <definedName name="ooo" localSheetId="93" hidden="1">{#N/A,#N/A,FALSE,"т02бд"}</definedName>
    <definedName name="ooo" localSheetId="94" hidden="1">{#N/A,#N/A,FALSE,"т02бд"}</definedName>
    <definedName name="ooo" localSheetId="95" hidden="1">{#N/A,#N/A,FALSE,"т02бд"}</definedName>
    <definedName name="ooo" localSheetId="73" hidden="1">{#N/A,#N/A,FALSE,"т02бд"}</definedName>
    <definedName name="ooo" hidden="1">{#N/A,#N/A,FALSE,"т02бд"}</definedName>
    <definedName name="ooo_1" localSheetId="1"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32"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3" hidden="1">{#N/A,#N/A,FALSE,"т02бд"}</definedName>
    <definedName name="ooo_1" localSheetId="44" hidden="1">{#N/A,#N/A,FALSE,"т02бд"}</definedName>
    <definedName name="ooo_1" localSheetId="45" hidden="1">{#N/A,#N/A,FALSE,"т02бд"}</definedName>
    <definedName name="ooo_1" localSheetId="48" hidden="1">{#N/A,#N/A,FALSE,"т02бд"}</definedName>
    <definedName name="ooo_1" localSheetId="51"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64" hidden="1">{#N/A,#N/A,FALSE,"т02бд"}</definedName>
    <definedName name="ooo_1" localSheetId="69" hidden="1">{#N/A,#N/A,FALSE,"т02бд"}</definedName>
    <definedName name="ooo_1" localSheetId="70" hidden="1">{#N/A,#N/A,FALSE,"т02бд"}</definedName>
    <definedName name="ooo_1" localSheetId="86" hidden="1">{#N/A,#N/A,FALSE,"т02бд"}</definedName>
    <definedName name="ooo_1" localSheetId="89" hidden="1">{#N/A,#N/A,FALSE,"т02бд"}</definedName>
    <definedName name="ooo_1" localSheetId="93" hidden="1">{#N/A,#N/A,FALSE,"т02бд"}</definedName>
    <definedName name="ooo_1" localSheetId="73" hidden="1">{#N/A,#N/A,FALSE,"т02бд"}</definedName>
    <definedName name="ooo_1" hidden="1">{#N/A,#N/A,FALSE,"т02бд"}</definedName>
    <definedName name="ooo_2" localSheetId="1"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32"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3" hidden="1">{#N/A,#N/A,FALSE,"т02бд"}</definedName>
    <definedName name="ooo_2" localSheetId="44" hidden="1">{#N/A,#N/A,FALSE,"т02бд"}</definedName>
    <definedName name="ooo_2" localSheetId="45" hidden="1">{#N/A,#N/A,FALSE,"т02бд"}</definedName>
    <definedName name="ooo_2" localSheetId="48" hidden="1">{#N/A,#N/A,FALSE,"т02бд"}</definedName>
    <definedName name="ooo_2" localSheetId="51"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64" hidden="1">{#N/A,#N/A,FALSE,"т02бд"}</definedName>
    <definedName name="ooo_2" localSheetId="69" hidden="1">{#N/A,#N/A,FALSE,"т02бд"}</definedName>
    <definedName name="ooo_2" localSheetId="70" hidden="1">{#N/A,#N/A,FALSE,"т02бд"}</definedName>
    <definedName name="ooo_2" localSheetId="86" hidden="1">{#N/A,#N/A,FALSE,"т02бд"}</definedName>
    <definedName name="ooo_2" localSheetId="89" hidden="1">{#N/A,#N/A,FALSE,"т02бд"}</definedName>
    <definedName name="ooo_2" localSheetId="93" hidden="1">{#N/A,#N/A,FALSE,"т02бд"}</definedName>
    <definedName name="ooo_2" localSheetId="73"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76"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4"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localSheetId="86" hidden="1">{#N/A,#N/A,FALSE,"SimInp1";#N/A,#N/A,FALSE,"SimInp2";#N/A,#N/A,FALSE,"SimOut1";#N/A,#N/A,FALSE,"SimOut2";#N/A,#N/A,FALSE,"SimOut3";#N/A,#N/A,FALSE,"SimOut4";#N/A,#N/A,FALSE,"SimOut5"}</definedName>
    <definedName name="OST_KV_SH_2" localSheetId="89"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4"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localSheetId="86" hidden="1">{#N/A,#N/A,FALSE,"SimInp1";#N/A,#N/A,FALSE,"SimInp2";#N/A,#N/A,FALSE,"SimOut1";#N/A,#N/A,FALSE,"SimOut2";#N/A,#N/A,FALSE,"SimOut3";#N/A,#N/A,FALSE,"SimOut4";#N/A,#N/A,FALSE,"SimOut5"}</definedName>
    <definedName name="OST_KV_SH_2_1" localSheetId="89"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76"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4"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localSheetId="86" hidden="1">{#N/A,#N/A,FALSE,"SimInp1";#N/A,#N/A,FALSE,"SimInp2";#N/A,#N/A,FALSE,"SimOut1";#N/A,#N/A,FALSE,"SimOut2";#N/A,#N/A,FALSE,"SimOut3";#N/A,#N/A,FALSE,"SimOut4";#N/A,#N/A,FALSE,"SimOut5"}</definedName>
    <definedName name="OST_SH_2" localSheetId="89"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4"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localSheetId="86" hidden="1">{#N/A,#N/A,FALSE,"SimInp1";#N/A,#N/A,FALSE,"SimInp2";#N/A,#N/A,FALSE,"SimOut1";#N/A,#N/A,FALSE,"SimOut2";#N/A,#N/A,FALSE,"SimOut3";#N/A,#N/A,FALSE,"SimOut4";#N/A,#N/A,FALSE,"SimOut5"}</definedName>
    <definedName name="OST_SH_2_1" localSheetId="89"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[4]labels!#REF!</definedName>
    <definedName name="PAYMENT_f">[3]Links!#REF!</definedName>
    <definedName name="PEND">#REF!</definedName>
    <definedName name="PENSION_f">[3]Links!#REF!</definedName>
    <definedName name="PMENU">#REF!</definedName>
    <definedName name="PRINT_AREA_MI">#N/A</definedName>
    <definedName name="PRIV">[4]C!$L$33</definedName>
    <definedName name="PRIV_F">[3]Links!$T$18</definedName>
    <definedName name="PRIV_P">[3]Links!$X$28</definedName>
    <definedName name="PRIVG">[3]Links!$Z$33</definedName>
    <definedName name="PRIVM">[3]Links!$Z$17</definedName>
    <definedName name="PRIVMG">[3]Links!$Z$29</definedName>
    <definedName name="q" localSheetId="1" hidden="1">{#N/A,#N/A,FALSE,"т02бд"}</definedName>
    <definedName name="q" localSheetId="2" hidden="1">{#N/A,#N/A,FALSE,"т02бд"}</definedName>
    <definedName name="q" localSheetId="21" hidden="1">{#N/A,#N/A,FALSE,"т02бд"}</definedName>
    <definedName name="q" localSheetId="23" hidden="1">{#N/A,#N/A,FALSE,"т02бд"}</definedName>
    <definedName name="q" localSheetId="24" hidden="1">{#N/A,#N/A,FALSE,"т02бд"}</definedName>
    <definedName name="q" localSheetId="28" hidden="1">{#N/A,#N/A,FALSE,"т02бд"}</definedName>
    <definedName name="q" localSheetId="29" hidden="1">{#N/A,#N/A,FALSE,"т02бд"}</definedName>
    <definedName name="q" localSheetId="30" hidden="1">{#N/A,#N/A,FALSE,"т02бд"}</definedName>
    <definedName name="q" localSheetId="31" hidden="1">{#N/A,#N/A,FALSE,"т02бд"}</definedName>
    <definedName name="q" localSheetId="32" hidden="1">{#N/A,#N/A,FALSE,"т02бд"}</definedName>
    <definedName name="q" localSheetId="33" hidden="1">{#N/A,#N/A,FALSE,"т02бд"}</definedName>
    <definedName name="q" localSheetId="34" hidden="1">{#N/A,#N/A,FALSE,"т02бд"}</definedName>
    <definedName name="q" localSheetId="35"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64" hidden="1">{#N/A,#N/A,FALSE,"т02бд"}</definedName>
    <definedName name="q" localSheetId="65" hidden="1">{#N/A,#N/A,FALSE,"т02бд"}</definedName>
    <definedName name="q" localSheetId="69" hidden="1">{#N/A,#N/A,FALSE,"т02бд"}</definedName>
    <definedName name="q" localSheetId="70" hidden="1">{#N/A,#N/A,FALSE,"т02бд"}</definedName>
    <definedName name="q" localSheetId="72" hidden="1">{#N/A,#N/A,FALSE,"т02бд"}</definedName>
    <definedName name="q" localSheetId="76" hidden="1">{#N/A,#N/A,FALSE,"т02бд"}</definedName>
    <definedName name="q" localSheetId="85" hidden="1">{#N/A,#N/A,FALSE,"т02бд"}</definedName>
    <definedName name="q" localSheetId="86" hidden="1">{#N/A,#N/A,FALSE,"т02бд"}</definedName>
    <definedName name="q" localSheetId="89" hidden="1">{#N/A,#N/A,FALSE,"т02бд"}</definedName>
    <definedName name="q" localSheetId="91" hidden="1">{#N/A,#N/A,FALSE,"т02бд"}</definedName>
    <definedName name="q" localSheetId="92" hidden="1">{#N/A,#N/A,FALSE,"т02бд"}</definedName>
    <definedName name="q" localSheetId="93" hidden="1">{#N/A,#N/A,FALSE,"т02бд"}</definedName>
    <definedName name="q" localSheetId="94" hidden="1">{#N/A,#N/A,FALSE,"т02бд"}</definedName>
    <definedName name="q" localSheetId="95" hidden="1">{#N/A,#N/A,FALSE,"т02бд"}</definedName>
    <definedName name="q" localSheetId="73" hidden="1">{#N/A,#N/A,FALSE,"т02бд"}</definedName>
    <definedName name="q" localSheetId="74" hidden="1">{#N/A,#N/A,FALSE,"т02бд"}</definedName>
    <definedName name="q" hidden="1">{#N/A,#N/A,FALSE,"т02бд"}</definedName>
    <definedName name="q_2" localSheetId="1"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32"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3" hidden="1">{#N/A,#N/A,FALSE,"т02бд"}</definedName>
    <definedName name="q_2" localSheetId="44" hidden="1">{#N/A,#N/A,FALSE,"т02бд"}</definedName>
    <definedName name="q_2" localSheetId="45" hidden="1">{#N/A,#N/A,FALSE,"т02бд"}</definedName>
    <definedName name="q_2" localSheetId="48" hidden="1">{#N/A,#N/A,FALSE,"т02бд"}</definedName>
    <definedName name="q_2" localSheetId="51"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64" hidden="1">{#N/A,#N/A,FALSE,"т02бд"}</definedName>
    <definedName name="q_2" localSheetId="69" hidden="1">{#N/A,#N/A,FALSE,"т02бд"}</definedName>
    <definedName name="q_2" localSheetId="70" hidden="1">{#N/A,#N/A,FALSE,"т02бд"}</definedName>
    <definedName name="q_2" localSheetId="86" hidden="1">{#N/A,#N/A,FALSE,"т02бд"}</definedName>
    <definedName name="q_2" localSheetId="89" hidden="1">{#N/A,#N/A,FALSE,"т02бд"}</definedName>
    <definedName name="q_2" localSheetId="93" hidden="1">{#N/A,#N/A,FALSE,"т02бд"}</definedName>
    <definedName name="q_2" localSheetId="73" hidden="1">{#N/A,#N/A,FALSE,"т02бд"}</definedName>
    <definedName name="q_2" hidden="1">{#N/A,#N/A,FALSE,"т02бд"}</definedName>
    <definedName name="q_2_1" localSheetId="1"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32"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3" hidden="1">{#N/A,#N/A,FALSE,"т02бд"}</definedName>
    <definedName name="q_2_1" localSheetId="44" hidden="1">{#N/A,#N/A,FALSE,"т02бд"}</definedName>
    <definedName name="q_2_1" localSheetId="45" hidden="1">{#N/A,#N/A,FALSE,"т02бд"}</definedName>
    <definedName name="q_2_1" localSheetId="48" hidden="1">{#N/A,#N/A,FALSE,"т02бд"}</definedName>
    <definedName name="q_2_1" localSheetId="51"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64" hidden="1">{#N/A,#N/A,FALSE,"т02бд"}</definedName>
    <definedName name="q_2_1" localSheetId="69" hidden="1">{#N/A,#N/A,FALSE,"т02бд"}</definedName>
    <definedName name="q_2_1" localSheetId="70" hidden="1">{#N/A,#N/A,FALSE,"т02бд"}</definedName>
    <definedName name="q_2_1" localSheetId="86" hidden="1">{#N/A,#N/A,FALSE,"т02бд"}</definedName>
    <definedName name="q_2_1" localSheetId="89" hidden="1">{#N/A,#N/A,FALSE,"т02бд"}</definedName>
    <definedName name="q_2_1" localSheetId="93" hidden="1">{#N/A,#N/A,FALSE,"т02бд"}</definedName>
    <definedName name="q_2_1" localSheetId="73" hidden="1">{#N/A,#N/A,FALSE,"т02бд"}</definedName>
    <definedName name="q_2_1" hidden="1">{#N/A,#N/A,FALSE,"т02бд"}</definedName>
    <definedName name="qart" localSheetId="1" hidden="1">{#N/A,#N/A,FALSE,"т04"}</definedName>
    <definedName name="qart" localSheetId="2" hidden="1">{#N/A,#N/A,FALSE,"т04"}</definedName>
    <definedName name="qart" localSheetId="21" hidden="1">{#N/A,#N/A,FALSE,"т04"}</definedName>
    <definedName name="qart" localSheetId="23" hidden="1">{#N/A,#N/A,FALSE,"т04"}</definedName>
    <definedName name="qart" localSheetId="24" hidden="1">{#N/A,#N/A,FALSE,"т04"}</definedName>
    <definedName name="qart" localSheetId="28" hidden="1">{#N/A,#N/A,FALSE,"т04"}</definedName>
    <definedName name="qart" localSheetId="29" hidden="1">{#N/A,#N/A,FALSE,"т04"}</definedName>
    <definedName name="qart" localSheetId="30" hidden="1">{#N/A,#N/A,FALSE,"т04"}</definedName>
    <definedName name="qart" localSheetId="31" hidden="1">{#N/A,#N/A,FALSE,"т04"}</definedName>
    <definedName name="qart" localSheetId="32" hidden="1">{#N/A,#N/A,FALSE,"т04"}</definedName>
    <definedName name="qart" localSheetId="33" hidden="1">{#N/A,#N/A,FALSE,"т04"}</definedName>
    <definedName name="qart" localSheetId="34" hidden="1">{#N/A,#N/A,FALSE,"т04"}</definedName>
    <definedName name="qart" localSheetId="35"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64" hidden="1">{#N/A,#N/A,FALSE,"т04"}</definedName>
    <definedName name="qart" localSheetId="65" hidden="1">{#N/A,#N/A,FALSE,"т04"}</definedName>
    <definedName name="qart" localSheetId="69" hidden="1">{#N/A,#N/A,FALSE,"т04"}</definedName>
    <definedName name="qart" localSheetId="70" hidden="1">{#N/A,#N/A,FALSE,"т04"}</definedName>
    <definedName name="qart" localSheetId="72" hidden="1">{#N/A,#N/A,FALSE,"т04"}</definedName>
    <definedName name="qart" localSheetId="76" hidden="1">{#N/A,#N/A,FALSE,"т04"}</definedName>
    <definedName name="qart" localSheetId="85" hidden="1">{#N/A,#N/A,FALSE,"т04"}</definedName>
    <definedName name="qart" localSheetId="86" hidden="1">{#N/A,#N/A,FALSE,"т04"}</definedName>
    <definedName name="qart" localSheetId="89" hidden="1">{#N/A,#N/A,FALSE,"т04"}</definedName>
    <definedName name="qart" localSheetId="91" hidden="1">{#N/A,#N/A,FALSE,"т04"}</definedName>
    <definedName name="qart" localSheetId="92" hidden="1">{#N/A,#N/A,FALSE,"т04"}</definedName>
    <definedName name="qart" localSheetId="93" hidden="1">{#N/A,#N/A,FALSE,"т04"}</definedName>
    <definedName name="qart" localSheetId="94" hidden="1">{#N/A,#N/A,FALSE,"т04"}</definedName>
    <definedName name="qart" localSheetId="73" hidden="1">{#N/A,#N/A,FALSE,"т04"}</definedName>
    <definedName name="qart" hidden="1">{#N/A,#N/A,FALSE,"т04"}</definedName>
    <definedName name="qart_2" localSheetId="1" hidden="1">{#N/A,#N/A,FALSE,"т04"}</definedName>
    <definedName name="qart_2" localSheetId="28" hidden="1">{#N/A,#N/A,FALSE,"т04"}</definedName>
    <definedName name="qart_2" localSheetId="29" hidden="1">{#N/A,#N/A,FALSE,"т04"}</definedName>
    <definedName name="qart_2" localSheetId="30" hidden="1">{#N/A,#N/A,FALSE,"т04"}</definedName>
    <definedName name="qart_2" localSheetId="31" hidden="1">{#N/A,#N/A,FALSE,"т04"}</definedName>
    <definedName name="qart_2" localSheetId="32" hidden="1">{#N/A,#N/A,FALSE,"т04"}</definedName>
    <definedName name="qart_2" localSheetId="33" hidden="1">{#N/A,#N/A,FALSE,"т04"}</definedName>
    <definedName name="qart_2" localSheetId="34" hidden="1">{#N/A,#N/A,FALSE,"т04"}</definedName>
    <definedName name="qart_2" localSheetId="35" hidden="1">{#N/A,#N/A,FALSE,"т04"}</definedName>
    <definedName name="qart_2" localSheetId="40" hidden="1">{#N/A,#N/A,FALSE,"т04"}</definedName>
    <definedName name="qart_2" localSheetId="41" hidden="1">{#N/A,#N/A,FALSE,"т04"}</definedName>
    <definedName name="qart_2" localSheetId="42" hidden="1">{#N/A,#N/A,FALSE,"т04"}</definedName>
    <definedName name="qart_2" localSheetId="43" hidden="1">{#N/A,#N/A,FALSE,"т04"}</definedName>
    <definedName name="qart_2" localSheetId="44" hidden="1">{#N/A,#N/A,FALSE,"т04"}</definedName>
    <definedName name="qart_2" localSheetId="45" hidden="1">{#N/A,#N/A,FALSE,"т04"}</definedName>
    <definedName name="qart_2" localSheetId="48" hidden="1">{#N/A,#N/A,FALSE,"т04"}</definedName>
    <definedName name="qart_2" localSheetId="51" hidden="1">{#N/A,#N/A,FALSE,"т04"}</definedName>
    <definedName name="qart_2" localSheetId="52" hidden="1">{#N/A,#N/A,FALSE,"т04"}</definedName>
    <definedName name="qart_2" localSheetId="53" hidden="1">{#N/A,#N/A,FALSE,"т04"}</definedName>
    <definedName name="qart_2" localSheetId="54" hidden="1">{#N/A,#N/A,FALSE,"т04"}</definedName>
    <definedName name="qart_2" localSheetId="55" hidden="1">{#N/A,#N/A,FALSE,"т04"}</definedName>
    <definedName name="qart_2" localSheetId="56" hidden="1">{#N/A,#N/A,FALSE,"т04"}</definedName>
    <definedName name="qart_2" localSheetId="64" hidden="1">{#N/A,#N/A,FALSE,"т04"}</definedName>
    <definedName name="qart_2" localSheetId="69" hidden="1">{#N/A,#N/A,FALSE,"т04"}</definedName>
    <definedName name="qart_2" localSheetId="70" hidden="1">{#N/A,#N/A,FALSE,"т04"}</definedName>
    <definedName name="qart_2" localSheetId="86" hidden="1">{#N/A,#N/A,FALSE,"т04"}</definedName>
    <definedName name="qart_2" localSheetId="89" hidden="1">{#N/A,#N/A,FALSE,"т04"}</definedName>
    <definedName name="qart_2" localSheetId="93" hidden="1">{#N/A,#N/A,FALSE,"т04"}</definedName>
    <definedName name="qart_2" localSheetId="73" hidden="1">{#N/A,#N/A,FALSE,"т04"}</definedName>
    <definedName name="qart_2" hidden="1">{#N/A,#N/A,FALSE,"т04"}</definedName>
    <definedName name="qart_2_1" localSheetId="1"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32"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3" hidden="1">{#N/A,#N/A,FALSE,"т04"}</definedName>
    <definedName name="qart_2_1" localSheetId="44" hidden="1">{#N/A,#N/A,FALSE,"т04"}</definedName>
    <definedName name="qart_2_1" localSheetId="45" hidden="1">{#N/A,#N/A,FALSE,"т04"}</definedName>
    <definedName name="qart_2_1" localSheetId="48" hidden="1">{#N/A,#N/A,FALSE,"т04"}</definedName>
    <definedName name="qart_2_1" localSheetId="51"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64" hidden="1">{#N/A,#N/A,FALSE,"т04"}</definedName>
    <definedName name="qart_2_1" localSheetId="69" hidden="1">{#N/A,#N/A,FALSE,"т04"}</definedName>
    <definedName name="qart_2_1" localSheetId="70" hidden="1">{#N/A,#N/A,FALSE,"т04"}</definedName>
    <definedName name="qart_2_1" localSheetId="86" hidden="1">{#N/A,#N/A,FALSE,"т04"}</definedName>
    <definedName name="qart_2_1" localSheetId="89" hidden="1">{#N/A,#N/A,FALSE,"т04"}</definedName>
    <definedName name="qart_2_1" localSheetId="93" hidden="1">{#N/A,#N/A,FALSE,"т04"}</definedName>
    <definedName name="qart_2_1" localSheetId="73" hidden="1">{#N/A,#N/A,FALSE,"т04"}</definedName>
    <definedName name="qart_2_1" hidden="1">{#N/A,#N/A,FALSE,"т04"}</definedName>
    <definedName name="qq" localSheetId="1" hidden="1">{#N/A,#N/A,FALSE,"т02бд"}</definedName>
    <definedName name="qq" localSheetId="2" hidden="1">{#N/A,#N/A,FALSE,"т02бд"}</definedName>
    <definedName name="qq" localSheetId="21" hidden="1">{#N/A,#N/A,FALSE,"т02бд"}</definedName>
    <definedName name="qq" localSheetId="23" hidden="1">{#N/A,#N/A,FALSE,"т02бд"}</definedName>
    <definedName name="qq" localSheetId="24" hidden="1">{#N/A,#N/A,FALSE,"т02бд"}</definedName>
    <definedName name="qq" localSheetId="28" hidden="1">{#N/A,#N/A,FALSE,"т02бд"}</definedName>
    <definedName name="qq" localSheetId="29" hidden="1">{#N/A,#N/A,FALSE,"т02бд"}</definedName>
    <definedName name="qq" localSheetId="30" hidden="1">{#N/A,#N/A,FALSE,"т02бд"}</definedName>
    <definedName name="qq" localSheetId="31" hidden="1">{#N/A,#N/A,FALSE,"т02бд"}</definedName>
    <definedName name="qq" localSheetId="32" hidden="1">{#N/A,#N/A,FALSE,"т02бд"}</definedName>
    <definedName name="qq" localSheetId="33" hidden="1">{#N/A,#N/A,FALSE,"т02бд"}</definedName>
    <definedName name="qq" localSheetId="34" hidden="1">{#N/A,#N/A,FALSE,"т02бд"}</definedName>
    <definedName name="qq" localSheetId="35"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64" hidden="1">{#N/A,#N/A,FALSE,"т02бд"}</definedName>
    <definedName name="qq" localSheetId="65" hidden="1">{#N/A,#N/A,FALSE,"т02бд"}</definedName>
    <definedName name="qq" localSheetId="69" hidden="1">{#N/A,#N/A,FALSE,"т02бд"}</definedName>
    <definedName name="qq" localSheetId="70" hidden="1">{#N/A,#N/A,FALSE,"т02бд"}</definedName>
    <definedName name="qq" localSheetId="72" hidden="1">{#N/A,#N/A,FALSE,"т02бд"}</definedName>
    <definedName name="qq" localSheetId="76" hidden="1">{#N/A,#N/A,FALSE,"т02бд"}</definedName>
    <definedName name="qq" localSheetId="85" hidden="1">{#N/A,#N/A,FALSE,"т02бд"}</definedName>
    <definedName name="qq" localSheetId="86" hidden="1">{#N/A,#N/A,FALSE,"т02бд"}</definedName>
    <definedName name="qq" localSheetId="89" hidden="1">{#N/A,#N/A,FALSE,"т02бд"}</definedName>
    <definedName name="qq" localSheetId="91" hidden="1">{#N/A,#N/A,FALSE,"т02бд"}</definedName>
    <definedName name="qq" localSheetId="92" hidden="1">{#N/A,#N/A,FALSE,"т02бд"}</definedName>
    <definedName name="qq" localSheetId="93" hidden="1">{#N/A,#N/A,FALSE,"т02бд"}</definedName>
    <definedName name="qq" localSheetId="94" hidden="1">{#N/A,#N/A,FALSE,"т02бд"}</definedName>
    <definedName name="qq" localSheetId="95" hidden="1">{#N/A,#N/A,FALSE,"т02бд"}</definedName>
    <definedName name="qq" localSheetId="73" hidden="1">{#N/A,#N/A,FALSE,"т02бд"}</definedName>
    <definedName name="qq" hidden="1">{#N/A,#N/A,FALSE,"т02бд"}</definedName>
    <definedName name="qq_2" localSheetId="1"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32"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3" hidden="1">{#N/A,#N/A,FALSE,"т02бд"}</definedName>
    <definedName name="qq_2" localSheetId="44" hidden="1">{#N/A,#N/A,FALSE,"т02бд"}</definedName>
    <definedName name="qq_2" localSheetId="45" hidden="1">{#N/A,#N/A,FALSE,"т02бд"}</definedName>
    <definedName name="qq_2" localSheetId="48" hidden="1">{#N/A,#N/A,FALSE,"т02бд"}</definedName>
    <definedName name="qq_2" localSheetId="51"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64" hidden="1">{#N/A,#N/A,FALSE,"т02бд"}</definedName>
    <definedName name="qq_2" localSheetId="69" hidden="1">{#N/A,#N/A,FALSE,"т02бд"}</definedName>
    <definedName name="qq_2" localSheetId="70" hidden="1">{#N/A,#N/A,FALSE,"т02бд"}</definedName>
    <definedName name="qq_2" localSheetId="86" hidden="1">{#N/A,#N/A,FALSE,"т02бд"}</definedName>
    <definedName name="qq_2" localSheetId="89" hidden="1">{#N/A,#N/A,FALSE,"т02бд"}</definedName>
    <definedName name="qq_2" localSheetId="93" hidden="1">{#N/A,#N/A,FALSE,"т02бд"}</definedName>
    <definedName name="qq_2" localSheetId="73" hidden="1">{#N/A,#N/A,FALSE,"т02бд"}</definedName>
    <definedName name="qq_2" hidden="1">{#N/A,#N/A,FALSE,"т02бд"}</definedName>
    <definedName name="qq_2_1" localSheetId="1"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32"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3" hidden="1">{#N/A,#N/A,FALSE,"т02бд"}</definedName>
    <definedName name="qq_2_1" localSheetId="44" hidden="1">{#N/A,#N/A,FALSE,"т02бд"}</definedName>
    <definedName name="qq_2_1" localSheetId="45" hidden="1">{#N/A,#N/A,FALSE,"т02бд"}</definedName>
    <definedName name="qq_2_1" localSheetId="48" hidden="1">{#N/A,#N/A,FALSE,"т02бд"}</definedName>
    <definedName name="qq_2_1" localSheetId="51"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64" hidden="1">{#N/A,#N/A,FALSE,"т02бд"}</definedName>
    <definedName name="qq_2_1" localSheetId="69" hidden="1">{#N/A,#N/A,FALSE,"т02бд"}</definedName>
    <definedName name="qq_2_1" localSheetId="70" hidden="1">{#N/A,#N/A,FALSE,"т02бд"}</definedName>
    <definedName name="qq_2_1" localSheetId="86" hidden="1">{#N/A,#N/A,FALSE,"т02бд"}</definedName>
    <definedName name="qq_2_1" localSheetId="89" hidden="1">{#N/A,#N/A,FALSE,"т02бд"}</definedName>
    <definedName name="qq_2_1" localSheetId="93" hidden="1">{#N/A,#N/A,FALSE,"т02бд"}</definedName>
    <definedName name="qq_2_1" localSheetId="73" hidden="1">{#N/A,#N/A,FALSE,"т02бд"}</definedName>
    <definedName name="qq_2_1" hidden="1">{#N/A,#N/A,FALSE,"т02бд"}</definedName>
    <definedName name="qqq" localSheetId="1" hidden="1">{#N/A,#N/A,FALSE,"т02бд"}</definedName>
    <definedName name="qqq" localSheetId="2" hidden="1">{#N/A,#N/A,FALSE,"т02бд"}</definedName>
    <definedName name="qqq" localSheetId="21" hidden="1">{#N/A,#N/A,FALSE,"т02бд"}</definedName>
    <definedName name="qqq" localSheetId="23" hidden="1">{#N/A,#N/A,FALSE,"т02бд"}</definedName>
    <definedName name="qqq" localSheetId="24"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32"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64" hidden="1">{#N/A,#N/A,FALSE,"т02бд"}</definedName>
    <definedName name="qqq" localSheetId="65" hidden="1">{#N/A,#N/A,FALSE,"т02бд"}</definedName>
    <definedName name="qqq" localSheetId="69" hidden="1">{#N/A,#N/A,FALSE,"т02бд"}</definedName>
    <definedName name="qqq" localSheetId="70" hidden="1">{#N/A,#N/A,FALSE,"т02бд"}</definedName>
    <definedName name="qqq" localSheetId="72" hidden="1">{#N/A,#N/A,FALSE,"т02бд"}</definedName>
    <definedName name="qqq" localSheetId="76" hidden="1">{#N/A,#N/A,FALSE,"т02бд"}</definedName>
    <definedName name="qqq" localSheetId="85" hidden="1">{#N/A,#N/A,FALSE,"т02бд"}</definedName>
    <definedName name="qqq" localSheetId="86" hidden="1">{#N/A,#N/A,FALSE,"т02бд"}</definedName>
    <definedName name="qqq" localSheetId="89" hidden="1">{#N/A,#N/A,FALSE,"т02бд"}</definedName>
    <definedName name="qqq" localSheetId="91" hidden="1">{#N/A,#N/A,FALSE,"т02бд"}</definedName>
    <definedName name="qqq" localSheetId="92" hidden="1">{#N/A,#N/A,FALSE,"т02бд"}</definedName>
    <definedName name="qqq" localSheetId="93" hidden="1">{#N/A,#N/A,FALSE,"т02бд"}</definedName>
    <definedName name="qqq" localSheetId="94" hidden="1">{#N/A,#N/A,FALSE,"т02бд"}</definedName>
    <definedName name="qqq" localSheetId="95" hidden="1">{#N/A,#N/A,FALSE,"т02бд"}</definedName>
    <definedName name="qqq" localSheetId="73" hidden="1">{#N/A,#N/A,FALSE,"т02бд"}</definedName>
    <definedName name="qqq" hidden="1">{#N/A,#N/A,FALSE,"т02бд"}</definedName>
    <definedName name="qqq_2" localSheetId="1"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32"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3" hidden="1">{#N/A,#N/A,FALSE,"т02бд"}</definedName>
    <definedName name="qqq_2" localSheetId="44" hidden="1">{#N/A,#N/A,FALSE,"т02бд"}</definedName>
    <definedName name="qqq_2" localSheetId="45" hidden="1">{#N/A,#N/A,FALSE,"т02бд"}</definedName>
    <definedName name="qqq_2" localSheetId="48" hidden="1">{#N/A,#N/A,FALSE,"т02бд"}</definedName>
    <definedName name="qqq_2" localSheetId="51"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64" hidden="1">{#N/A,#N/A,FALSE,"т02бд"}</definedName>
    <definedName name="qqq_2" localSheetId="69" hidden="1">{#N/A,#N/A,FALSE,"т02бд"}</definedName>
    <definedName name="qqq_2" localSheetId="70" hidden="1">{#N/A,#N/A,FALSE,"т02бд"}</definedName>
    <definedName name="qqq_2" localSheetId="86" hidden="1">{#N/A,#N/A,FALSE,"т02бд"}</definedName>
    <definedName name="qqq_2" localSheetId="89" hidden="1">{#N/A,#N/A,FALSE,"т02бд"}</definedName>
    <definedName name="qqq_2" localSheetId="93" hidden="1">{#N/A,#N/A,FALSE,"т02бд"}</definedName>
    <definedName name="qqq_2" localSheetId="73" hidden="1">{#N/A,#N/A,FALSE,"т02бд"}</definedName>
    <definedName name="qqq_2" hidden="1">{#N/A,#N/A,FALSE,"т02бд"}</definedName>
    <definedName name="qqq_2_1" localSheetId="1"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32"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3" hidden="1">{#N/A,#N/A,FALSE,"т02бд"}</definedName>
    <definedName name="qqq_2_1" localSheetId="44" hidden="1">{#N/A,#N/A,FALSE,"т02бд"}</definedName>
    <definedName name="qqq_2_1" localSheetId="45" hidden="1">{#N/A,#N/A,FALSE,"т02бд"}</definedName>
    <definedName name="qqq_2_1" localSheetId="48" hidden="1">{#N/A,#N/A,FALSE,"т02бд"}</definedName>
    <definedName name="qqq_2_1" localSheetId="51"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64" hidden="1">{#N/A,#N/A,FALSE,"т02бд"}</definedName>
    <definedName name="qqq_2_1" localSheetId="69" hidden="1">{#N/A,#N/A,FALSE,"т02бд"}</definedName>
    <definedName name="qqq_2_1" localSheetId="70" hidden="1">{#N/A,#N/A,FALSE,"т02бд"}</definedName>
    <definedName name="qqq_2_1" localSheetId="86" hidden="1">{#N/A,#N/A,FALSE,"т02бд"}</definedName>
    <definedName name="qqq_2_1" localSheetId="89" hidden="1">{#N/A,#N/A,FALSE,"т02бд"}</definedName>
    <definedName name="qqq_2_1" localSheetId="93" hidden="1">{#N/A,#N/A,FALSE,"т02бд"}</definedName>
    <definedName name="qqq_2_1" localSheetId="73" hidden="1">{#N/A,#N/A,FALSE,"т02бд"}</definedName>
    <definedName name="qqq_2_1" hidden="1">{#N/A,#N/A,FALSE,"т02бд"}</definedName>
    <definedName name="RCUKRU">[9]Довідники!$A$27:$C$1731</definedName>
    <definedName name="RCUKRU_FULL">[9]Довідники!$A$1736:$O$3417</definedName>
    <definedName name="REAL">#REF!</definedName>
    <definedName name="REF_f">[3]Links!#REF!</definedName>
    <definedName name="RevA">#REF!</definedName>
    <definedName name="RevB">#REF!</definedName>
    <definedName name="REZREQ_f">[3]Links!#REF!</definedName>
    <definedName name="rrr" localSheetId="1" hidden="1">{#N/A,#N/A,FALSE,"т02бд"}</definedName>
    <definedName name="rrr" localSheetId="2" hidden="1">{#N/A,#N/A,FALSE,"т02бд"}</definedName>
    <definedName name="rrr" localSheetId="21" hidden="1">{#N/A,#N/A,FALSE,"т02бд"}</definedName>
    <definedName name="rrr" localSheetId="23" hidden="1">{#N/A,#N/A,FALSE,"т02бд"}</definedName>
    <definedName name="rrr" localSheetId="24"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32"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64" hidden="1">{#N/A,#N/A,FALSE,"т02бд"}</definedName>
    <definedName name="rrr" localSheetId="65" hidden="1">{#N/A,#N/A,FALSE,"т02бд"}</definedName>
    <definedName name="rrr" localSheetId="69" hidden="1">{#N/A,#N/A,FALSE,"т02бд"}</definedName>
    <definedName name="rrr" localSheetId="70" hidden="1">{#N/A,#N/A,FALSE,"т02бд"}</definedName>
    <definedName name="rrr" localSheetId="72" hidden="1">{#N/A,#N/A,FALSE,"т02бд"}</definedName>
    <definedName name="rrr" localSheetId="76" hidden="1">{#N/A,#N/A,FALSE,"т02бд"}</definedName>
    <definedName name="rrr" localSheetId="85" hidden="1">{#N/A,#N/A,FALSE,"т02бд"}</definedName>
    <definedName name="rrr" localSheetId="86" hidden="1">{#N/A,#N/A,FALSE,"т02бд"}</definedName>
    <definedName name="rrr" localSheetId="89" hidden="1">{#N/A,#N/A,FALSE,"т02бд"}</definedName>
    <definedName name="rrr" localSheetId="91" hidden="1">{#N/A,#N/A,FALSE,"т02бд"}</definedName>
    <definedName name="rrr" localSheetId="92" hidden="1">{#N/A,#N/A,FALSE,"т02бд"}</definedName>
    <definedName name="rrr" localSheetId="93" hidden="1">{#N/A,#N/A,FALSE,"т02бд"}</definedName>
    <definedName name="rrr" localSheetId="94" hidden="1">{#N/A,#N/A,FALSE,"т02бд"}</definedName>
    <definedName name="rrr" localSheetId="95" hidden="1">{#N/A,#N/A,FALSE,"т02бд"}</definedName>
    <definedName name="rrr" localSheetId="73" hidden="1">{#N/A,#N/A,FALSE,"т02бд"}</definedName>
    <definedName name="rrr" hidden="1">{#N/A,#N/A,FALSE,"т02бд"}</definedName>
    <definedName name="rrr_2" localSheetId="1"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32"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3" hidden="1">{#N/A,#N/A,FALSE,"т02бд"}</definedName>
    <definedName name="rrr_2" localSheetId="44" hidden="1">{#N/A,#N/A,FALSE,"т02бд"}</definedName>
    <definedName name="rrr_2" localSheetId="45" hidden="1">{#N/A,#N/A,FALSE,"т02бд"}</definedName>
    <definedName name="rrr_2" localSheetId="48" hidden="1">{#N/A,#N/A,FALSE,"т02бд"}</definedName>
    <definedName name="rrr_2" localSheetId="51"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64" hidden="1">{#N/A,#N/A,FALSE,"т02бд"}</definedName>
    <definedName name="rrr_2" localSheetId="69" hidden="1">{#N/A,#N/A,FALSE,"т02бд"}</definedName>
    <definedName name="rrr_2" localSheetId="70" hidden="1">{#N/A,#N/A,FALSE,"т02бд"}</definedName>
    <definedName name="rrr_2" localSheetId="86" hidden="1">{#N/A,#N/A,FALSE,"т02бд"}</definedName>
    <definedName name="rrr_2" localSheetId="89" hidden="1">{#N/A,#N/A,FALSE,"т02бд"}</definedName>
    <definedName name="rrr_2" localSheetId="93" hidden="1">{#N/A,#N/A,FALSE,"т02бд"}</definedName>
    <definedName name="rrr_2" localSheetId="73" hidden="1">{#N/A,#N/A,FALSE,"т02бд"}</definedName>
    <definedName name="rrr_2" hidden="1">{#N/A,#N/A,FALSE,"т02бд"}</definedName>
    <definedName name="rrr_2_1" localSheetId="1"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32"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3" hidden="1">{#N/A,#N/A,FALSE,"т02бд"}</definedName>
    <definedName name="rrr_2_1" localSheetId="44" hidden="1">{#N/A,#N/A,FALSE,"т02бд"}</definedName>
    <definedName name="rrr_2_1" localSheetId="45" hidden="1">{#N/A,#N/A,FALSE,"т02бд"}</definedName>
    <definedName name="rrr_2_1" localSheetId="48" hidden="1">{#N/A,#N/A,FALSE,"т02бд"}</definedName>
    <definedName name="rrr_2_1" localSheetId="51"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64" hidden="1">{#N/A,#N/A,FALSE,"т02бд"}</definedName>
    <definedName name="rrr_2_1" localSheetId="69" hidden="1">{#N/A,#N/A,FALSE,"т02бд"}</definedName>
    <definedName name="rrr_2_1" localSheetId="70" hidden="1">{#N/A,#N/A,FALSE,"т02бд"}</definedName>
    <definedName name="rrr_2_1" localSheetId="86" hidden="1">{#N/A,#N/A,FALSE,"т02бд"}</definedName>
    <definedName name="rrr_2_1" localSheetId="89" hidden="1">{#N/A,#N/A,FALSE,"т02бд"}</definedName>
    <definedName name="rrr_2_1" localSheetId="93" hidden="1">{#N/A,#N/A,FALSE,"т02бд"}</definedName>
    <definedName name="rrr_2_1" localSheetId="73"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4"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localSheetId="86" hidden="1">{"BOP_TAB",#N/A,FALSE,"N";"MIDTERM_TAB",#N/A,FALSE,"O";"FUND_CRED",#N/A,FALSE,"P";"DEBT_TAB1",#N/A,FALSE,"Q";"DEBT_TAB2",#N/A,FALSE,"Q";"FORFIN_TAB1",#N/A,FALSE,"R";"FORFIN_TAB2",#N/A,FALSE,"R";"BOP_ANALY",#N/A,FALSE,"U"}</definedName>
    <definedName name="rs_2" localSheetId="89"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4"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localSheetId="86" hidden="1">{"BOP_TAB",#N/A,FALSE,"N";"MIDTERM_TAB",#N/A,FALSE,"O";"FUND_CRED",#N/A,FALSE,"P";"DEBT_TAB1",#N/A,FALSE,"Q";"DEBT_TAB2",#N/A,FALSE,"Q";"FORFIN_TAB1",#N/A,FALSE,"R";"FORFIN_TAB2",#N/A,FALSE,"R";"BOP_ANALY",#N/A,FALSE,"U"}</definedName>
    <definedName name="rs_2_1" localSheetId="89"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#REF!</definedName>
    <definedName name="RTab1.1a">#REF!</definedName>
    <definedName name="RTab1.2">#REF!</definedName>
    <definedName name="RTab1.2a">#REF!</definedName>
    <definedName name="RTab1.4">#REF!</definedName>
    <definedName name="RTab2.1">#REF!</definedName>
    <definedName name="RTab2.1a">#REF!</definedName>
    <definedName name="RTab2.2">#REF!</definedName>
    <definedName name="RTab2.3">#REF!</definedName>
    <definedName name="RTab3.3">#REF!</definedName>
    <definedName name="RTab4.1">#REF!</definedName>
    <definedName name="RTab4.1a">#REF!</definedName>
    <definedName name="RTab4.2">#REF!</definedName>
    <definedName name="RTab4.2a">#REF!</definedName>
    <definedName name="RTab4.3">#REF!</definedName>
    <definedName name="RTab4.3a">#REF!</definedName>
    <definedName name="RTab4.4">#REF!</definedName>
    <definedName name="RTab4.4a">#REF!</definedName>
    <definedName name="RTab5.1">#REF!</definedName>
    <definedName name="RTab5.1a">#REF!</definedName>
    <definedName name="RTab5.2">#REF!</definedName>
    <definedName name="RTab6.1">#REF!</definedName>
    <definedName name="RTab6.10B">#REF!</definedName>
    <definedName name="RTab6.10P">#REF!</definedName>
    <definedName name="RTab6.2">#REF!</definedName>
    <definedName name="RTab6.3">#REF!</definedName>
    <definedName name="RTab6.4">#REF!</definedName>
    <definedName name="RTab6.5">#REF!</definedName>
    <definedName name="RTab6.6">#REF!</definedName>
    <definedName name="RTab6.7">#REF!</definedName>
    <definedName name="RTab6.8">#REF!</definedName>
    <definedName name="RTab6.9">#REF!</definedName>
    <definedName name="S_CONS_f">[3]Links!#REF!</definedName>
    <definedName name="S_CURR_f">[3]Links!#REF!</definedName>
    <definedName name="S_MONEY_f">[3]Links!#REF!</definedName>
    <definedName name="S_SAVE_f">[3]Links!#REF!</definedName>
    <definedName name="sencount" hidden="1">2</definedName>
    <definedName name="SERVICES_f">[3]Links!#REF!</definedName>
    <definedName name="sf" localSheetId="1" hidden="1">{#N/A,#N/A,FALSE,"т02бд"}</definedName>
    <definedName name="sf" localSheetId="2" hidden="1">{#N/A,#N/A,FALSE,"т02бд"}</definedName>
    <definedName name="sf" localSheetId="21" hidden="1">{#N/A,#N/A,FALSE,"т02бд"}</definedName>
    <definedName name="sf" localSheetId="23" hidden="1">{#N/A,#N/A,FALSE,"т02бд"}</definedName>
    <definedName name="sf" localSheetId="24" hidden="1">{#N/A,#N/A,FALSE,"т02бд"}</definedName>
    <definedName name="sf" localSheetId="28" hidden="1">{#N/A,#N/A,FALSE,"т02бд"}</definedName>
    <definedName name="sf" localSheetId="29" hidden="1">{#N/A,#N/A,FALSE,"т02бд"}</definedName>
    <definedName name="sf" localSheetId="30" hidden="1">{#N/A,#N/A,FALSE,"т02бд"}</definedName>
    <definedName name="sf" localSheetId="31" hidden="1">{#N/A,#N/A,FALSE,"т02бд"}</definedName>
    <definedName name="sf" localSheetId="32" hidden="1">{#N/A,#N/A,FALSE,"т02бд"}</definedName>
    <definedName name="sf" localSheetId="33" hidden="1">{#N/A,#N/A,FALSE,"т02бд"}</definedName>
    <definedName name="sf" localSheetId="34" hidden="1">{#N/A,#N/A,FALSE,"т02бд"}</definedName>
    <definedName name="sf" localSheetId="35"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64" hidden="1">{#N/A,#N/A,FALSE,"т02бд"}</definedName>
    <definedName name="sf" localSheetId="65" hidden="1">{#N/A,#N/A,FALSE,"т02бд"}</definedName>
    <definedName name="sf" localSheetId="69" hidden="1">{#N/A,#N/A,FALSE,"т02бд"}</definedName>
    <definedName name="sf" localSheetId="70" hidden="1">{#N/A,#N/A,FALSE,"т02бд"}</definedName>
    <definedName name="sf" localSheetId="72" hidden="1">{#N/A,#N/A,FALSE,"т02бд"}</definedName>
    <definedName name="sf" localSheetId="76" hidden="1">{#N/A,#N/A,FALSE,"т02бд"}</definedName>
    <definedName name="sf" localSheetId="85" hidden="1">{#N/A,#N/A,FALSE,"т02бд"}</definedName>
    <definedName name="sf" localSheetId="86" hidden="1">{#N/A,#N/A,FALSE,"т02бд"}</definedName>
    <definedName name="sf" localSheetId="89" hidden="1">{#N/A,#N/A,FALSE,"т02бд"}</definedName>
    <definedName name="sf" localSheetId="91" hidden="1">{#N/A,#N/A,FALSE,"т02бд"}</definedName>
    <definedName name="sf" localSheetId="92" hidden="1">{#N/A,#N/A,FALSE,"т02бд"}</definedName>
    <definedName name="sf" localSheetId="93" hidden="1">{#N/A,#N/A,FALSE,"т02бд"}</definedName>
    <definedName name="sf" localSheetId="94" hidden="1">{#N/A,#N/A,FALSE,"т02бд"}</definedName>
    <definedName name="sf" localSheetId="73" hidden="1">{#N/A,#N/A,FALSE,"т02бд"}</definedName>
    <definedName name="sf" hidden="1">{#N/A,#N/A,FALSE,"т02бд"}</definedName>
    <definedName name="sf_2" localSheetId="1"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32"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3" hidden="1">{#N/A,#N/A,FALSE,"т02бд"}</definedName>
    <definedName name="sf_2" localSheetId="44" hidden="1">{#N/A,#N/A,FALSE,"т02бд"}</definedName>
    <definedName name="sf_2" localSheetId="45" hidden="1">{#N/A,#N/A,FALSE,"т02бд"}</definedName>
    <definedName name="sf_2" localSheetId="48" hidden="1">{#N/A,#N/A,FALSE,"т02бд"}</definedName>
    <definedName name="sf_2" localSheetId="51"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64" hidden="1">{#N/A,#N/A,FALSE,"т02бд"}</definedName>
    <definedName name="sf_2" localSheetId="69" hidden="1">{#N/A,#N/A,FALSE,"т02бд"}</definedName>
    <definedName name="sf_2" localSheetId="70" hidden="1">{#N/A,#N/A,FALSE,"т02бд"}</definedName>
    <definedName name="sf_2" localSheetId="86" hidden="1">{#N/A,#N/A,FALSE,"т02бд"}</definedName>
    <definedName name="sf_2" localSheetId="89" hidden="1">{#N/A,#N/A,FALSE,"т02бд"}</definedName>
    <definedName name="sf_2" localSheetId="93" hidden="1">{#N/A,#N/A,FALSE,"т02бд"}</definedName>
    <definedName name="sf_2" localSheetId="73" hidden="1">{#N/A,#N/A,FALSE,"т02бд"}</definedName>
    <definedName name="sf_2" hidden="1">{#N/A,#N/A,FALSE,"т02бд"}</definedName>
    <definedName name="sf_2_1" localSheetId="1"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32"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3" hidden="1">{#N/A,#N/A,FALSE,"т02бд"}</definedName>
    <definedName name="sf_2_1" localSheetId="44" hidden="1">{#N/A,#N/A,FALSE,"т02бд"}</definedName>
    <definedName name="sf_2_1" localSheetId="45" hidden="1">{#N/A,#N/A,FALSE,"т02бд"}</definedName>
    <definedName name="sf_2_1" localSheetId="48" hidden="1">{#N/A,#N/A,FALSE,"т02бд"}</definedName>
    <definedName name="sf_2_1" localSheetId="51"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64" hidden="1">{#N/A,#N/A,FALSE,"т02бд"}</definedName>
    <definedName name="sf_2_1" localSheetId="69" hidden="1">{#N/A,#N/A,FALSE,"т02бд"}</definedName>
    <definedName name="sf_2_1" localSheetId="70" hidden="1">{#N/A,#N/A,FALSE,"т02бд"}</definedName>
    <definedName name="sf_2_1" localSheetId="86" hidden="1">{#N/A,#N/A,FALSE,"т02бд"}</definedName>
    <definedName name="sf_2_1" localSheetId="89" hidden="1">{#N/A,#N/A,FALSE,"т02бд"}</definedName>
    <definedName name="sf_2_1" localSheetId="93" hidden="1">{#N/A,#N/A,FALSE,"т02бд"}</definedName>
    <definedName name="sf_2_1" localSheetId="73" hidden="1">{#N/A,#N/A,FALSE,"т02бд"}</definedName>
    <definedName name="sf_2_1" hidden="1">{#N/A,#N/A,FALSE,"т02бд"}</definedName>
    <definedName name="SOC">[3]Links!$L$4</definedName>
    <definedName name="SOCC">[3]Links!$L$16</definedName>
    <definedName name="SOCCP">[3]Links!$L$20</definedName>
    <definedName name="SOCIAL_f">[3]Links!#REF!</definedName>
    <definedName name="SOCM">[3]Links!$L$8</definedName>
    <definedName name="SOCRCY">[3]Links!$L$40</definedName>
    <definedName name="SOCRM">[3]Links!$L$28</definedName>
    <definedName name="SPD_f">[3]Links!#REF!</definedName>
    <definedName name="SUMMARY1">#REF!</definedName>
    <definedName name="SUMMARY2">#REF!</definedName>
    <definedName name="t01англ" localSheetId="1"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3" hidden="1">{#N/A,#N/A,FALSE,"т02бд"}</definedName>
    <definedName name="t01англ" localSheetId="44" hidden="1">{#N/A,#N/A,FALSE,"т02бд"}</definedName>
    <definedName name="t01англ" localSheetId="45" hidden="1">{#N/A,#N/A,FALSE,"т02бд"}</definedName>
    <definedName name="t01англ" localSheetId="48" hidden="1">{#N/A,#N/A,FALSE,"т02бд"}</definedName>
    <definedName name="t01англ" localSheetId="51"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64" hidden="1">{#N/A,#N/A,FALSE,"т02бд"}</definedName>
    <definedName name="t01англ" localSheetId="65" hidden="1">{#N/A,#N/A,FALSE,"т02бд"}</definedName>
    <definedName name="t01англ" localSheetId="69" hidden="1">{#N/A,#N/A,FALSE,"т02бд"}</definedName>
    <definedName name="t01англ" localSheetId="70" hidden="1">{#N/A,#N/A,FALSE,"т02бд"}</definedName>
    <definedName name="t01англ" localSheetId="72" hidden="1">{#N/A,#N/A,FALSE,"т02бд"}</definedName>
    <definedName name="t01англ" localSheetId="76" hidden="1">{#N/A,#N/A,FALSE,"т02бд"}</definedName>
    <definedName name="t01англ" localSheetId="85" hidden="1">{#N/A,#N/A,FALSE,"т02бд"}</definedName>
    <definedName name="t01англ" localSheetId="86" hidden="1">{#N/A,#N/A,FALSE,"т02бд"}</definedName>
    <definedName name="t01англ" localSheetId="89" hidden="1">{#N/A,#N/A,FALSE,"т02бд"}</definedName>
    <definedName name="t01англ" localSheetId="91" hidden="1">{#N/A,#N/A,FALSE,"т02бд"}</definedName>
    <definedName name="t01англ" localSheetId="92" hidden="1">{#N/A,#N/A,FALSE,"т02бд"}</definedName>
    <definedName name="t01англ" localSheetId="93" hidden="1">{#N/A,#N/A,FALSE,"т02бд"}</definedName>
    <definedName name="t01англ" localSheetId="94" hidden="1">{#N/A,#N/A,FALSE,"т02бд"}</definedName>
    <definedName name="t01англ" localSheetId="95" hidden="1">{#N/A,#N/A,FALSE,"т02бд"}</definedName>
    <definedName name="t01англ" localSheetId="73" hidden="1">{#N/A,#N/A,FALSE,"т02бд"}</definedName>
    <definedName name="t01англ" localSheetId="74" hidden="1">{#N/A,#N/A,FALSE,"т02бд"}</definedName>
    <definedName name="t01англ" hidden="1">{#N/A,#N/A,FALSE,"т02бд"}</definedName>
    <definedName name="t05n" localSheetId="1" hidden="1">{#N/A,#N/A,FALSE,"т04"}</definedName>
    <definedName name="t05n" localSheetId="2" hidden="1">{#N/A,#N/A,FALSE,"т04"}</definedName>
    <definedName name="t05n" localSheetId="21" hidden="1">{#N/A,#N/A,FALSE,"т04"}</definedName>
    <definedName name="t05n" localSheetId="23" hidden="1">{#N/A,#N/A,FALSE,"т04"}</definedName>
    <definedName name="t05n" localSheetId="24" hidden="1">{#N/A,#N/A,FALSE,"т04"}</definedName>
    <definedName name="t05n" localSheetId="28" hidden="1">{#N/A,#N/A,FALSE,"т04"}</definedName>
    <definedName name="t05n" localSheetId="29" hidden="1">{#N/A,#N/A,FALSE,"т04"}</definedName>
    <definedName name="t05n" localSheetId="30" hidden="1">{#N/A,#N/A,FALSE,"т04"}</definedName>
    <definedName name="t05n" localSheetId="31" hidden="1">{#N/A,#N/A,FALSE,"т04"}</definedName>
    <definedName name="t05n" localSheetId="32" hidden="1">{#N/A,#N/A,FALSE,"т04"}</definedName>
    <definedName name="t05n" localSheetId="33" hidden="1">{#N/A,#N/A,FALSE,"т04"}</definedName>
    <definedName name="t05n" localSheetId="34" hidden="1">{#N/A,#N/A,FALSE,"т04"}</definedName>
    <definedName name="t05n" localSheetId="35"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64" hidden="1">{#N/A,#N/A,FALSE,"т04"}</definedName>
    <definedName name="t05n" localSheetId="65" hidden="1">{#N/A,#N/A,FALSE,"т04"}</definedName>
    <definedName name="t05n" localSheetId="69" hidden="1">{#N/A,#N/A,FALSE,"т04"}</definedName>
    <definedName name="t05n" localSheetId="70" hidden="1">{#N/A,#N/A,FALSE,"т04"}</definedName>
    <definedName name="t05n" localSheetId="72" hidden="1">{#N/A,#N/A,FALSE,"т04"}</definedName>
    <definedName name="t05n" localSheetId="76" hidden="1">{#N/A,#N/A,FALSE,"т04"}</definedName>
    <definedName name="t05n" localSheetId="85" hidden="1">{#N/A,#N/A,FALSE,"т04"}</definedName>
    <definedName name="t05n" localSheetId="86" hidden="1">{#N/A,#N/A,FALSE,"т04"}</definedName>
    <definedName name="t05n" localSheetId="89" hidden="1">{#N/A,#N/A,FALSE,"т04"}</definedName>
    <definedName name="t05n" localSheetId="91" hidden="1">{#N/A,#N/A,FALSE,"т04"}</definedName>
    <definedName name="t05n" localSheetId="92" hidden="1">{#N/A,#N/A,FALSE,"т04"}</definedName>
    <definedName name="t05n" localSheetId="93" hidden="1">{#N/A,#N/A,FALSE,"т04"}</definedName>
    <definedName name="t05n" localSheetId="94" hidden="1">{#N/A,#N/A,FALSE,"т04"}</definedName>
    <definedName name="t05n" localSheetId="95" hidden="1">{#N/A,#N/A,FALSE,"т04"}</definedName>
    <definedName name="t05n" localSheetId="73" hidden="1">{#N/A,#N/A,FALSE,"т04"}</definedName>
    <definedName name="t05n" localSheetId="74" hidden="1">{#N/A,#N/A,FALSE,"т04"}</definedName>
    <definedName name="t05n" hidden="1">{#N/A,#N/A,FALSE,"т04"}</definedName>
    <definedName name="t05n_2" localSheetId="1" hidden="1">{#N/A,#N/A,FALSE,"т04"}</definedName>
    <definedName name="t05n_2" localSheetId="28" hidden="1">{#N/A,#N/A,FALSE,"т04"}</definedName>
    <definedName name="t05n_2" localSheetId="29" hidden="1">{#N/A,#N/A,FALSE,"т04"}</definedName>
    <definedName name="t05n_2" localSheetId="30" hidden="1">{#N/A,#N/A,FALSE,"т04"}</definedName>
    <definedName name="t05n_2" localSheetId="31" hidden="1">{#N/A,#N/A,FALSE,"т04"}</definedName>
    <definedName name="t05n_2" localSheetId="32" hidden="1">{#N/A,#N/A,FALSE,"т04"}</definedName>
    <definedName name="t05n_2" localSheetId="33" hidden="1">{#N/A,#N/A,FALSE,"т04"}</definedName>
    <definedName name="t05n_2" localSheetId="34" hidden="1">{#N/A,#N/A,FALSE,"т04"}</definedName>
    <definedName name="t05n_2" localSheetId="35" hidden="1">{#N/A,#N/A,FALSE,"т04"}</definedName>
    <definedName name="t05n_2" localSheetId="40" hidden="1">{#N/A,#N/A,FALSE,"т04"}</definedName>
    <definedName name="t05n_2" localSheetId="41" hidden="1">{#N/A,#N/A,FALSE,"т04"}</definedName>
    <definedName name="t05n_2" localSheetId="42" hidden="1">{#N/A,#N/A,FALSE,"т04"}</definedName>
    <definedName name="t05n_2" localSheetId="43" hidden="1">{#N/A,#N/A,FALSE,"т04"}</definedName>
    <definedName name="t05n_2" localSheetId="44" hidden="1">{#N/A,#N/A,FALSE,"т04"}</definedName>
    <definedName name="t05n_2" localSheetId="45" hidden="1">{#N/A,#N/A,FALSE,"т04"}</definedName>
    <definedName name="t05n_2" localSheetId="48" hidden="1">{#N/A,#N/A,FALSE,"т04"}</definedName>
    <definedName name="t05n_2" localSheetId="51" hidden="1">{#N/A,#N/A,FALSE,"т04"}</definedName>
    <definedName name="t05n_2" localSheetId="52" hidden="1">{#N/A,#N/A,FALSE,"т04"}</definedName>
    <definedName name="t05n_2" localSheetId="53" hidden="1">{#N/A,#N/A,FALSE,"т04"}</definedName>
    <definedName name="t05n_2" localSheetId="54" hidden="1">{#N/A,#N/A,FALSE,"т04"}</definedName>
    <definedName name="t05n_2" localSheetId="55" hidden="1">{#N/A,#N/A,FALSE,"т04"}</definedName>
    <definedName name="t05n_2" localSheetId="56" hidden="1">{#N/A,#N/A,FALSE,"т04"}</definedName>
    <definedName name="t05n_2" localSheetId="64" hidden="1">{#N/A,#N/A,FALSE,"т04"}</definedName>
    <definedName name="t05n_2" localSheetId="69" hidden="1">{#N/A,#N/A,FALSE,"т04"}</definedName>
    <definedName name="t05n_2" localSheetId="70" hidden="1">{#N/A,#N/A,FALSE,"т04"}</definedName>
    <definedName name="t05n_2" localSheetId="86" hidden="1">{#N/A,#N/A,FALSE,"т04"}</definedName>
    <definedName name="t05n_2" localSheetId="89" hidden="1">{#N/A,#N/A,FALSE,"т04"}</definedName>
    <definedName name="t05n_2" localSheetId="93" hidden="1">{#N/A,#N/A,FALSE,"т04"}</definedName>
    <definedName name="t05n_2" localSheetId="73" hidden="1">{#N/A,#N/A,FALSE,"т04"}</definedName>
    <definedName name="t05n_2" hidden="1">{#N/A,#N/A,FALSE,"т04"}</definedName>
    <definedName name="t05n_2_1" localSheetId="1"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32"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3" hidden="1">{#N/A,#N/A,FALSE,"т04"}</definedName>
    <definedName name="t05n_2_1" localSheetId="44" hidden="1">{#N/A,#N/A,FALSE,"т04"}</definedName>
    <definedName name="t05n_2_1" localSheetId="45" hidden="1">{#N/A,#N/A,FALSE,"т04"}</definedName>
    <definedName name="t05n_2_1" localSheetId="48" hidden="1">{#N/A,#N/A,FALSE,"т04"}</definedName>
    <definedName name="t05n_2_1" localSheetId="51"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64" hidden="1">{#N/A,#N/A,FALSE,"т04"}</definedName>
    <definedName name="t05n_2_1" localSheetId="69" hidden="1">{#N/A,#N/A,FALSE,"т04"}</definedName>
    <definedName name="t05n_2_1" localSheetId="70" hidden="1">{#N/A,#N/A,FALSE,"т04"}</definedName>
    <definedName name="t05n_2_1" localSheetId="86" hidden="1">{#N/A,#N/A,FALSE,"т04"}</definedName>
    <definedName name="t05n_2_1" localSheetId="89" hidden="1">{#N/A,#N/A,FALSE,"т04"}</definedName>
    <definedName name="t05n_2_1" localSheetId="93" hidden="1">{#N/A,#N/A,FALSE,"т04"}</definedName>
    <definedName name="t05n_2_1" localSheetId="73" hidden="1">{#N/A,#N/A,FALSE,"т04"}</definedName>
    <definedName name="t05n_2_1" hidden="1">{#N/A,#N/A,FALSE,"т04"}</definedName>
    <definedName name="t05nn" localSheetId="1" hidden="1">{#N/A,#N/A,FALSE,"т04"}</definedName>
    <definedName name="t05nn" localSheetId="2" hidden="1">{#N/A,#N/A,FALSE,"т04"}</definedName>
    <definedName name="t05nn" localSheetId="21" hidden="1">{#N/A,#N/A,FALSE,"т04"}</definedName>
    <definedName name="t05nn" localSheetId="23" hidden="1">{#N/A,#N/A,FALSE,"т04"}</definedName>
    <definedName name="t05nn" localSheetId="24" hidden="1">{#N/A,#N/A,FALSE,"т04"}</definedName>
    <definedName name="t05nn" localSheetId="28" hidden="1">{#N/A,#N/A,FALSE,"т04"}</definedName>
    <definedName name="t05nn" localSheetId="29" hidden="1">{#N/A,#N/A,FALSE,"т04"}</definedName>
    <definedName name="t05nn" localSheetId="30" hidden="1">{#N/A,#N/A,FALSE,"т04"}</definedName>
    <definedName name="t05nn" localSheetId="31" hidden="1">{#N/A,#N/A,FALSE,"т04"}</definedName>
    <definedName name="t05nn" localSheetId="32" hidden="1">{#N/A,#N/A,FALSE,"т04"}</definedName>
    <definedName name="t05nn" localSheetId="33" hidden="1">{#N/A,#N/A,FALSE,"т04"}</definedName>
    <definedName name="t05nn" localSheetId="34" hidden="1">{#N/A,#N/A,FALSE,"т04"}</definedName>
    <definedName name="t05nn" localSheetId="35"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64" hidden="1">{#N/A,#N/A,FALSE,"т04"}</definedName>
    <definedName name="t05nn" localSheetId="65" hidden="1">{#N/A,#N/A,FALSE,"т04"}</definedName>
    <definedName name="t05nn" localSheetId="69" hidden="1">{#N/A,#N/A,FALSE,"т04"}</definedName>
    <definedName name="t05nn" localSheetId="70" hidden="1">{#N/A,#N/A,FALSE,"т04"}</definedName>
    <definedName name="t05nn" localSheetId="72" hidden="1">{#N/A,#N/A,FALSE,"т04"}</definedName>
    <definedName name="t05nn" localSheetId="76" hidden="1">{#N/A,#N/A,FALSE,"т04"}</definedName>
    <definedName name="t05nn" localSheetId="85" hidden="1">{#N/A,#N/A,FALSE,"т04"}</definedName>
    <definedName name="t05nn" localSheetId="86" hidden="1">{#N/A,#N/A,FALSE,"т04"}</definedName>
    <definedName name="t05nn" localSheetId="89" hidden="1">{#N/A,#N/A,FALSE,"т04"}</definedName>
    <definedName name="t05nn" localSheetId="91" hidden="1">{#N/A,#N/A,FALSE,"т04"}</definedName>
    <definedName name="t05nn" localSheetId="92" hidden="1">{#N/A,#N/A,FALSE,"т04"}</definedName>
    <definedName name="t05nn" localSheetId="93" hidden="1">{#N/A,#N/A,FALSE,"т04"}</definedName>
    <definedName name="t05nn" localSheetId="94" hidden="1">{#N/A,#N/A,FALSE,"т04"}</definedName>
    <definedName name="t05nn" localSheetId="95" hidden="1">{#N/A,#N/A,FALSE,"т04"}</definedName>
    <definedName name="t05nn" localSheetId="73" hidden="1">{#N/A,#N/A,FALSE,"т04"}</definedName>
    <definedName name="t05nn" localSheetId="74" hidden="1">{#N/A,#N/A,FALSE,"т04"}</definedName>
    <definedName name="t05nn" hidden="1">{#N/A,#N/A,FALSE,"т04"}</definedName>
    <definedName name="t05nn_2" localSheetId="1"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32"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3" hidden="1">{#N/A,#N/A,FALSE,"т04"}</definedName>
    <definedName name="t05nn_2" localSheetId="44" hidden="1">{#N/A,#N/A,FALSE,"т04"}</definedName>
    <definedName name="t05nn_2" localSheetId="45" hidden="1">{#N/A,#N/A,FALSE,"т04"}</definedName>
    <definedName name="t05nn_2" localSheetId="48" hidden="1">{#N/A,#N/A,FALSE,"т04"}</definedName>
    <definedName name="t05nn_2" localSheetId="51"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64" hidden="1">{#N/A,#N/A,FALSE,"т04"}</definedName>
    <definedName name="t05nn_2" localSheetId="69" hidden="1">{#N/A,#N/A,FALSE,"т04"}</definedName>
    <definedName name="t05nn_2" localSheetId="70" hidden="1">{#N/A,#N/A,FALSE,"т04"}</definedName>
    <definedName name="t05nn_2" localSheetId="86" hidden="1">{#N/A,#N/A,FALSE,"т04"}</definedName>
    <definedName name="t05nn_2" localSheetId="89" hidden="1">{#N/A,#N/A,FALSE,"т04"}</definedName>
    <definedName name="t05nn_2" localSheetId="93" hidden="1">{#N/A,#N/A,FALSE,"т04"}</definedName>
    <definedName name="t05nn_2" localSheetId="73" hidden="1">{#N/A,#N/A,FALSE,"т04"}</definedName>
    <definedName name="t05nn_2" hidden="1">{#N/A,#N/A,FALSE,"т04"}</definedName>
    <definedName name="t05nn_2_1" localSheetId="1"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32"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3" hidden="1">{#N/A,#N/A,FALSE,"т04"}</definedName>
    <definedName name="t05nn_2_1" localSheetId="44" hidden="1">{#N/A,#N/A,FALSE,"т04"}</definedName>
    <definedName name="t05nn_2_1" localSheetId="45" hidden="1">{#N/A,#N/A,FALSE,"т04"}</definedName>
    <definedName name="t05nn_2_1" localSheetId="48" hidden="1">{#N/A,#N/A,FALSE,"т04"}</definedName>
    <definedName name="t05nn_2_1" localSheetId="51"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64" hidden="1">{#N/A,#N/A,FALSE,"т04"}</definedName>
    <definedName name="t05nn_2_1" localSheetId="69" hidden="1">{#N/A,#N/A,FALSE,"т04"}</definedName>
    <definedName name="t05nn_2_1" localSheetId="70" hidden="1">{#N/A,#N/A,FALSE,"т04"}</definedName>
    <definedName name="t05nn_2_1" localSheetId="86" hidden="1">{#N/A,#N/A,FALSE,"т04"}</definedName>
    <definedName name="t05nn_2_1" localSheetId="89" hidden="1">{#N/A,#N/A,FALSE,"т04"}</definedName>
    <definedName name="t05nn_2_1" localSheetId="93" hidden="1">{#N/A,#N/A,FALSE,"т04"}</definedName>
    <definedName name="t05nn_2_1" localSheetId="73" hidden="1">{#N/A,#N/A,FALSE,"т04"}</definedName>
    <definedName name="t05nn_2_1" hidden="1">{#N/A,#N/A,FALSE,"т04"}</definedName>
    <definedName name="T5.17">'[10]т07(98)'!$A$1</definedName>
    <definedName name="Tab1.1">#REF!</definedName>
    <definedName name="Tab1.1a">#REF!</definedName>
    <definedName name="Tab6.5">#REF!</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debt">[11]Table!$A$3:$AB$73</definedName>
    <definedName name="Table129">#REF!</definedName>
    <definedName name="table130">#REF!</definedName>
    <definedName name="Table135">#REF!,[12]Contents!$A$87:$H$247</definedName>
    <definedName name="Table16_2000">#REF!</definedName>
    <definedName name="Table17">#REF!</definedName>
    <definedName name="Table19">#REF!</definedName>
    <definedName name="Table20">#REF!</definedName>
    <definedName name="Table21">#REF!,[13]Contents!$A$87:$H$247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_f">[3]Links!#REF!</definedName>
    <definedName name="TaxArrears">#REF!</definedName>
    <definedName name="TB">[3]Links!#REF!</definedName>
    <definedName name="TB_f">[3]Links!#REF!</definedName>
    <definedName name="Tbl_GFN">[11]Table_GEF!$B$2:$T$53</definedName>
    <definedName name="TD_f">[3]Links!#REF!</definedName>
    <definedName name="TDNF">[3]Links!$F$7</definedName>
    <definedName name="TDNFM">[3]Links!$F$14</definedName>
    <definedName name="TDNFRM">[3]Links!$H$14</definedName>
    <definedName name="TDNFRY">[3]Links!$H$21</definedName>
    <definedName name="TDNFY">[3]Links!$F$21</definedName>
    <definedName name="TDNFYN">[3]Links!$F$35</definedName>
    <definedName name="TDNFYND">[3]Links!$F$42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4"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localSheetId="86" hidden="1">{#N/A,#N/A,FALSE,"SimInp1";#N/A,#N/A,FALSE,"SimInp2";#N/A,#N/A,FALSE,"SimOut1";#N/A,#N/A,FALSE,"SimOut2";#N/A,#N/A,FALSE,"SimOut3";#N/A,#N/A,FALSE,"SimOut4";#N/A,#N/A,FALSE,"SimOut5"}</definedName>
    <definedName name="teset_2" localSheetId="89"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4"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localSheetId="86" hidden="1">{#N/A,#N/A,FALSE,"SimInp1";#N/A,#N/A,FALSE,"SimInp2";#N/A,#N/A,FALSE,"SimOut1";#N/A,#N/A,FALSE,"SimOut2";#N/A,#N/A,FALSE,"SimOut3";#N/A,#N/A,FALSE,"SimOut4";#N/A,#N/A,FALSE,"SimOut5"}</definedName>
    <definedName name="teset_2_1" localSheetId="89"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#REF!</definedName>
    <definedName name="trade_figure">#REF!</definedName>
    <definedName name="tre">[4]Links!$J$12</definedName>
    <definedName name="tt" localSheetId="1" hidden="1">{#N/A,#N/A,FALSE,"т02бд"}</definedName>
    <definedName name="tt" localSheetId="28" hidden="1">{#N/A,#N/A,FALSE,"т02бд"}</definedName>
    <definedName name="tt" localSheetId="29" hidden="1">{#N/A,#N/A,FALSE,"т02бд"}</definedName>
    <definedName name="tt" localSheetId="30" hidden="1">{#N/A,#N/A,FALSE,"т02бд"}</definedName>
    <definedName name="tt" localSheetId="31" hidden="1">{#N/A,#N/A,FALSE,"т02бд"}</definedName>
    <definedName name="tt" localSheetId="32" hidden="1">{#N/A,#N/A,FALSE,"т02бд"}</definedName>
    <definedName name="tt" localSheetId="33" hidden="1">{#N/A,#N/A,FALSE,"т02бд"}</definedName>
    <definedName name="tt" localSheetId="34" hidden="1">{#N/A,#N/A,FALSE,"т02бд"}</definedName>
    <definedName name="tt" localSheetId="35" hidden="1">{#N/A,#N/A,FALSE,"т02бд"}</definedName>
    <definedName name="tt" localSheetId="40" hidden="1">{#N/A,#N/A,FALSE,"т02бд"}</definedName>
    <definedName name="tt" localSheetId="41" hidden="1">{#N/A,#N/A,FALSE,"т02бд"}</definedName>
    <definedName name="tt" localSheetId="42" hidden="1">{#N/A,#N/A,FALSE,"т02бд"}</definedName>
    <definedName name="tt" localSheetId="43" hidden="1">{#N/A,#N/A,FALSE,"т02бд"}</definedName>
    <definedName name="tt" localSheetId="44" hidden="1">{#N/A,#N/A,FALSE,"т02бд"}</definedName>
    <definedName name="tt" localSheetId="45" hidden="1">{#N/A,#N/A,FALSE,"т02бд"}</definedName>
    <definedName name="tt" localSheetId="48" hidden="1">{#N/A,#N/A,FALSE,"т02бд"}</definedName>
    <definedName name="tt" localSheetId="51" hidden="1">{#N/A,#N/A,FALSE,"т02бд"}</definedName>
    <definedName name="tt" localSheetId="52" hidden="1">{#N/A,#N/A,FALSE,"т02бд"}</definedName>
    <definedName name="tt" localSheetId="53" hidden="1">{#N/A,#N/A,FALSE,"т02бд"}</definedName>
    <definedName name="tt" localSheetId="54" hidden="1">{#N/A,#N/A,FALSE,"т02бд"}</definedName>
    <definedName name="tt" localSheetId="55" hidden="1">{#N/A,#N/A,FALSE,"т02бд"}</definedName>
    <definedName name="tt" localSheetId="56" hidden="1">{#N/A,#N/A,FALSE,"т02бд"}</definedName>
    <definedName name="tt" localSheetId="64" hidden="1">{#N/A,#N/A,FALSE,"т02бд"}</definedName>
    <definedName name="tt" localSheetId="65" hidden="1">{#N/A,#N/A,FALSE,"т02бд"}</definedName>
    <definedName name="tt" localSheetId="69" hidden="1">{#N/A,#N/A,FALSE,"т02бд"}</definedName>
    <definedName name="tt" localSheetId="70" hidden="1">{#N/A,#N/A,FALSE,"т02бд"}</definedName>
    <definedName name="tt" localSheetId="72" hidden="1">{#N/A,#N/A,FALSE,"т02бд"}</definedName>
    <definedName name="tt" localSheetId="76" hidden="1">{#N/A,#N/A,FALSE,"т02бд"}</definedName>
    <definedName name="tt" localSheetId="85" hidden="1">{#N/A,#N/A,FALSE,"т02бд"}</definedName>
    <definedName name="tt" localSheetId="86" hidden="1">{#N/A,#N/A,FALSE,"т02бд"}</definedName>
    <definedName name="tt" localSheetId="89" hidden="1">{#N/A,#N/A,FALSE,"т02бд"}</definedName>
    <definedName name="tt" localSheetId="91" hidden="1">{#N/A,#N/A,FALSE,"т02бд"}</definedName>
    <definedName name="tt" localSheetId="92" hidden="1">{#N/A,#N/A,FALSE,"т02бд"}</definedName>
    <definedName name="tt" localSheetId="93" hidden="1">{#N/A,#N/A,FALSE,"т02бд"}</definedName>
    <definedName name="tt" localSheetId="94" hidden="1">{#N/A,#N/A,FALSE,"т02бд"}</definedName>
    <definedName name="tt" localSheetId="95" hidden="1">{#N/A,#N/A,FALSE,"т02бд"}</definedName>
    <definedName name="tt" localSheetId="73" hidden="1">{#N/A,#N/A,FALSE,"т02бд"}</definedName>
    <definedName name="tt" hidden="1">{#N/A,#N/A,FALSE,"т02бд"}</definedName>
    <definedName name="TURN">[3]Links!$J$6</definedName>
    <definedName name="TURN_F">[3]Links!$T$6</definedName>
    <definedName name="TURNM">[3]Links!$J$16</definedName>
    <definedName name="TURNMY">[3]Links!$J$26</definedName>
    <definedName name="TURNR">[3]Links!$R$11</definedName>
    <definedName name="TURNR_F">[3]Links!$T$23</definedName>
    <definedName name="TURNRM">[3]Links!$R$6</definedName>
    <definedName name="TURNY">[3]Links!$J$11</definedName>
    <definedName name="UNEMP">[4]C!$L$23</definedName>
    <definedName name="UNEMP_F">[3]Links!$T$15</definedName>
    <definedName name="UNEMP_P">[3]Links!$X$18</definedName>
    <definedName name="USAA">[3]Links!$P$2</definedName>
    <definedName name="USAAM">[3]Links!$P$8</definedName>
    <definedName name="USAAY">[3]Links!$P$14</definedName>
    <definedName name="USAE">[3]Links!$P$3</definedName>
    <definedName name="USAEM">[3]Links!$P$9</definedName>
    <definedName name="USAEY">[3]Links!$P$15</definedName>
    <definedName name="USAYA">[3]Links!$V$9</definedName>
    <definedName name="V">'[14]146024'!$A$1:$K$1</definedName>
    <definedName name="Vaga" localSheetId="1" hidden="1">{#N/A,#N/A,FALSE,"т02бд"}</definedName>
    <definedName name="Vaga" localSheetId="2" hidden="1">{#N/A,#N/A,FALSE,"т02бд"}</definedName>
    <definedName name="Vaga" localSheetId="21" hidden="1">{#N/A,#N/A,FALSE,"т02бд"}</definedName>
    <definedName name="Vaga" localSheetId="23" hidden="1">{#N/A,#N/A,FALSE,"т02бд"}</definedName>
    <definedName name="Vaga" localSheetId="24"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32"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64" hidden="1">{#N/A,#N/A,FALSE,"т02бд"}</definedName>
    <definedName name="Vaga" localSheetId="65" hidden="1">{#N/A,#N/A,FALSE,"т02бд"}</definedName>
    <definedName name="Vaga" localSheetId="69" hidden="1">{#N/A,#N/A,FALSE,"т02бд"}</definedName>
    <definedName name="Vaga" localSheetId="70" hidden="1">{#N/A,#N/A,FALSE,"т02бд"}</definedName>
    <definedName name="Vaga" localSheetId="72" hidden="1">{#N/A,#N/A,FALSE,"т02бд"}</definedName>
    <definedName name="Vaga" localSheetId="76" hidden="1">{#N/A,#N/A,FALSE,"т02бд"}</definedName>
    <definedName name="Vaga" localSheetId="85" hidden="1">{#N/A,#N/A,FALSE,"т02бд"}</definedName>
    <definedName name="Vaga" localSheetId="86" hidden="1">{#N/A,#N/A,FALSE,"т02бд"}</definedName>
    <definedName name="Vaga" localSheetId="89" hidden="1">{#N/A,#N/A,FALSE,"т02бд"}</definedName>
    <definedName name="Vaga" localSheetId="91" hidden="1">{#N/A,#N/A,FALSE,"т02бд"}</definedName>
    <definedName name="Vaga" localSheetId="92" hidden="1">{#N/A,#N/A,FALSE,"т02бд"}</definedName>
    <definedName name="Vaga" localSheetId="93" hidden="1">{#N/A,#N/A,FALSE,"т02бд"}</definedName>
    <definedName name="Vaga" localSheetId="94" hidden="1">{#N/A,#N/A,FALSE,"т02бд"}</definedName>
    <definedName name="Vaga" localSheetId="95" hidden="1">{#N/A,#N/A,FALSE,"т02бд"}</definedName>
    <definedName name="Vaga" localSheetId="73" hidden="1">{#N/A,#N/A,FALSE,"т02бд"}</definedName>
    <definedName name="Vaga" hidden="1">{#N/A,#N/A,FALSE,"т02бд"}</definedName>
    <definedName name="Vaga_1" localSheetId="1"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32"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3" hidden="1">{#N/A,#N/A,FALSE,"т02бд"}</definedName>
    <definedName name="Vaga_1" localSheetId="44" hidden="1">{#N/A,#N/A,FALSE,"т02бд"}</definedName>
    <definedName name="Vaga_1" localSheetId="45" hidden="1">{#N/A,#N/A,FALSE,"т02бд"}</definedName>
    <definedName name="Vaga_1" localSheetId="48" hidden="1">{#N/A,#N/A,FALSE,"т02бд"}</definedName>
    <definedName name="Vaga_1" localSheetId="51"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64" hidden="1">{#N/A,#N/A,FALSE,"т02бд"}</definedName>
    <definedName name="Vaga_1" localSheetId="69" hidden="1">{#N/A,#N/A,FALSE,"т02бд"}</definedName>
    <definedName name="Vaga_1" localSheetId="70" hidden="1">{#N/A,#N/A,FALSE,"т02бд"}</definedName>
    <definedName name="Vaga_1" localSheetId="86" hidden="1">{#N/A,#N/A,FALSE,"т02бд"}</definedName>
    <definedName name="Vaga_1" localSheetId="89" hidden="1">{#N/A,#N/A,FALSE,"т02бд"}</definedName>
    <definedName name="Vaga_1" localSheetId="93" hidden="1">{#N/A,#N/A,FALSE,"т02бд"}</definedName>
    <definedName name="Vaga_1" localSheetId="73" hidden="1">{#N/A,#N/A,FALSE,"т02бд"}</definedName>
    <definedName name="Vaga_1" hidden="1">{#N/A,#N/A,FALSE,"т02бд"}</definedName>
    <definedName name="Vaga_2" localSheetId="1"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32"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3" hidden="1">{#N/A,#N/A,FALSE,"т02бд"}</definedName>
    <definedName name="Vaga_2" localSheetId="44" hidden="1">{#N/A,#N/A,FALSE,"т02бд"}</definedName>
    <definedName name="Vaga_2" localSheetId="45" hidden="1">{#N/A,#N/A,FALSE,"т02бд"}</definedName>
    <definedName name="Vaga_2" localSheetId="48" hidden="1">{#N/A,#N/A,FALSE,"т02бд"}</definedName>
    <definedName name="Vaga_2" localSheetId="51"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64" hidden="1">{#N/A,#N/A,FALSE,"т02бд"}</definedName>
    <definedName name="Vaga_2" localSheetId="69" hidden="1">{#N/A,#N/A,FALSE,"т02бд"}</definedName>
    <definedName name="Vaga_2" localSheetId="70" hidden="1">{#N/A,#N/A,FALSE,"т02бд"}</definedName>
    <definedName name="Vaga_2" localSheetId="86" hidden="1">{#N/A,#N/A,FALSE,"т02бд"}</definedName>
    <definedName name="Vaga_2" localSheetId="89" hidden="1">{#N/A,#N/A,FALSE,"т02бд"}</definedName>
    <definedName name="Vaga_2" localSheetId="93" hidden="1">{#N/A,#N/A,FALSE,"т02бд"}</definedName>
    <definedName name="Vaga_2" localSheetId="73"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1" hidden="1">{#N/A,#N/A,FALSE,"т02бд"}</definedName>
    <definedName name="VAGA_NAT" localSheetId="23" hidden="1">{#N/A,#N/A,FALSE,"т02бд"}</definedName>
    <definedName name="VAGA_NAT" localSheetId="24"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32"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64" hidden="1">{#N/A,#N/A,FALSE,"т02бд"}</definedName>
    <definedName name="VAGA_NAT" localSheetId="65" hidden="1">{#N/A,#N/A,FALSE,"т02бд"}</definedName>
    <definedName name="VAGA_NAT" localSheetId="69" hidden="1">{#N/A,#N/A,FALSE,"т02бд"}</definedName>
    <definedName name="VAGA_NAT" localSheetId="70" hidden="1">{#N/A,#N/A,FALSE,"т02бд"}</definedName>
    <definedName name="VAGA_NAT" localSheetId="72" hidden="1">{#N/A,#N/A,FALSE,"т02бд"}</definedName>
    <definedName name="VAGA_NAT" localSheetId="76" hidden="1">{#N/A,#N/A,FALSE,"т02бд"}</definedName>
    <definedName name="VAGA_NAT" localSheetId="85" hidden="1">{#N/A,#N/A,FALSE,"т02бд"}</definedName>
    <definedName name="VAGA_NAT" localSheetId="86" hidden="1">{#N/A,#N/A,FALSE,"т02бд"}</definedName>
    <definedName name="VAGA_NAT" localSheetId="89" hidden="1">{#N/A,#N/A,FALSE,"т02бд"}</definedName>
    <definedName name="VAGA_NAT" localSheetId="91" hidden="1">{#N/A,#N/A,FALSE,"т02бд"}</definedName>
    <definedName name="VAGA_NAT" localSheetId="92" hidden="1">{#N/A,#N/A,FALSE,"т02бд"}</definedName>
    <definedName name="VAGA_NAT" localSheetId="93" hidden="1">{#N/A,#N/A,FALSE,"т02бд"}</definedName>
    <definedName name="VAGA_NAT" localSheetId="94" hidden="1">{#N/A,#N/A,FALSE,"т02бд"}</definedName>
    <definedName name="VAGA_NAT" localSheetId="73" hidden="1">{#N/A,#N/A,FALSE,"т02бд"}</definedName>
    <definedName name="VAGA_NAT" hidden="1">{#N/A,#N/A,FALSE,"т02бд"}</definedName>
    <definedName name="VAGA_NAT_1" localSheetId="1"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32"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3" hidden="1">{#N/A,#N/A,FALSE,"т02бд"}</definedName>
    <definedName name="VAGA_NAT_1" localSheetId="44" hidden="1">{#N/A,#N/A,FALSE,"т02бд"}</definedName>
    <definedName name="VAGA_NAT_1" localSheetId="45" hidden="1">{#N/A,#N/A,FALSE,"т02бд"}</definedName>
    <definedName name="VAGA_NAT_1" localSheetId="48" hidden="1">{#N/A,#N/A,FALSE,"т02бд"}</definedName>
    <definedName name="VAGA_NAT_1" localSheetId="51"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64" hidden="1">{#N/A,#N/A,FALSE,"т02бд"}</definedName>
    <definedName name="VAGA_NAT_1" localSheetId="69" hidden="1">{#N/A,#N/A,FALSE,"т02бд"}</definedName>
    <definedName name="VAGA_NAT_1" localSheetId="70" hidden="1">{#N/A,#N/A,FALSE,"т02бд"}</definedName>
    <definedName name="VAGA_NAT_1" localSheetId="86" hidden="1">{#N/A,#N/A,FALSE,"т02бд"}</definedName>
    <definedName name="VAGA_NAT_1" localSheetId="89" hidden="1">{#N/A,#N/A,FALSE,"т02бд"}</definedName>
    <definedName name="VAGA_NAT_1" localSheetId="93" hidden="1">{#N/A,#N/A,FALSE,"т02бд"}</definedName>
    <definedName name="VAGA_NAT_1" localSheetId="73" hidden="1">{#N/A,#N/A,FALSE,"т02бд"}</definedName>
    <definedName name="VAGA_NAT_1" hidden="1">{#N/A,#N/A,FALSE,"т02бд"}</definedName>
    <definedName name="VAGA_NAT_2" localSheetId="1"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32"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3" hidden="1">{#N/A,#N/A,FALSE,"т02бд"}</definedName>
    <definedName name="VAGA_NAT_2" localSheetId="44" hidden="1">{#N/A,#N/A,FALSE,"т02бд"}</definedName>
    <definedName name="VAGA_NAT_2" localSheetId="45" hidden="1">{#N/A,#N/A,FALSE,"т02бд"}</definedName>
    <definedName name="VAGA_NAT_2" localSheetId="48" hidden="1">{#N/A,#N/A,FALSE,"т02бд"}</definedName>
    <definedName name="VAGA_NAT_2" localSheetId="51"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64" hidden="1">{#N/A,#N/A,FALSE,"т02бд"}</definedName>
    <definedName name="VAGA_NAT_2" localSheetId="69" hidden="1">{#N/A,#N/A,FALSE,"т02бд"}</definedName>
    <definedName name="VAGA_NAT_2" localSheetId="70" hidden="1">{#N/A,#N/A,FALSE,"т02бд"}</definedName>
    <definedName name="VAGA_NAT_2" localSheetId="86" hidden="1">{#N/A,#N/A,FALSE,"т02бд"}</definedName>
    <definedName name="VAGA_NAT_2" localSheetId="89" hidden="1">{#N/A,#N/A,FALSE,"т02бд"}</definedName>
    <definedName name="VAGA_NAT_2" localSheetId="93" hidden="1">{#N/A,#N/A,FALSE,"т02бд"}</definedName>
    <definedName name="VAGA_NAT_2" localSheetId="73" hidden="1">{#N/A,#N/A,FALSE,"т02бд"}</definedName>
    <definedName name="VAGA_NAT_2" hidden="1">{#N/A,#N/A,FALSE,"т02бд"}</definedName>
    <definedName name="VM0">[3]Links!$V$3</definedName>
    <definedName name="VM0M">[3]Links!$J$27</definedName>
    <definedName name="VM0MC">[3]Links!$J$30</definedName>
    <definedName name="VM3M">[3]Links!$J$28</definedName>
    <definedName name="VM3MC">[3]Links!$J$31</definedName>
    <definedName name="VM3P">[3]Links!$V$22</definedName>
    <definedName name="vvvv" localSheetId="1" hidden="1">{#N/A,#N/A,FALSE,"т02бд"}</definedName>
    <definedName name="vvvv" localSheetId="2" hidden="1">{#N/A,#N/A,FALSE,"т02бд"}</definedName>
    <definedName name="vvvv" localSheetId="21" hidden="1">{#N/A,#N/A,FALSE,"т02бд"}</definedName>
    <definedName name="vvvv" localSheetId="23" hidden="1">{#N/A,#N/A,FALSE,"т02бд"}</definedName>
    <definedName name="vvvv" localSheetId="24"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32"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64" hidden="1">{#N/A,#N/A,FALSE,"т02бд"}</definedName>
    <definedName name="vvvv" localSheetId="65" hidden="1">{#N/A,#N/A,FALSE,"т02бд"}</definedName>
    <definedName name="vvvv" localSheetId="69" hidden="1">{#N/A,#N/A,FALSE,"т02бд"}</definedName>
    <definedName name="vvvv" localSheetId="70" hidden="1">{#N/A,#N/A,FALSE,"т02бд"}</definedName>
    <definedName name="vvvv" localSheetId="72" hidden="1">{#N/A,#N/A,FALSE,"т02бд"}</definedName>
    <definedName name="vvvv" localSheetId="76" hidden="1">{#N/A,#N/A,FALSE,"т02бд"}</definedName>
    <definedName name="vvvv" localSheetId="85" hidden="1">{#N/A,#N/A,FALSE,"т02бд"}</definedName>
    <definedName name="vvvv" localSheetId="86" hidden="1">{#N/A,#N/A,FALSE,"т02бд"}</definedName>
    <definedName name="vvvv" localSheetId="89" hidden="1">{#N/A,#N/A,FALSE,"т02бд"}</definedName>
    <definedName name="vvvv" localSheetId="91" hidden="1">{#N/A,#N/A,FALSE,"т02бд"}</definedName>
    <definedName name="vvvv" localSheetId="92" hidden="1">{#N/A,#N/A,FALSE,"т02бд"}</definedName>
    <definedName name="vvvv" localSheetId="93" hidden="1">{#N/A,#N/A,FALSE,"т02бд"}</definedName>
    <definedName name="vvvv" localSheetId="94" hidden="1">{#N/A,#N/A,FALSE,"т02бд"}</definedName>
    <definedName name="vvvv" localSheetId="95" hidden="1">{#N/A,#N/A,FALSE,"т02бд"}</definedName>
    <definedName name="vvvv" localSheetId="73" hidden="1">{#N/A,#N/A,FALSE,"т02бд"}</definedName>
    <definedName name="vvvv" hidden="1">{#N/A,#N/A,FALSE,"т02бд"}</definedName>
    <definedName name="vvvv_1" localSheetId="1"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32"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3" hidden="1">{#N/A,#N/A,FALSE,"т02бд"}</definedName>
    <definedName name="vvvv_1" localSheetId="44" hidden="1">{#N/A,#N/A,FALSE,"т02бд"}</definedName>
    <definedName name="vvvv_1" localSheetId="45" hidden="1">{#N/A,#N/A,FALSE,"т02бд"}</definedName>
    <definedName name="vvvv_1" localSheetId="48" hidden="1">{#N/A,#N/A,FALSE,"т02бд"}</definedName>
    <definedName name="vvvv_1" localSheetId="51"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64" hidden="1">{#N/A,#N/A,FALSE,"т02бд"}</definedName>
    <definedName name="vvvv_1" localSheetId="69" hidden="1">{#N/A,#N/A,FALSE,"т02бд"}</definedName>
    <definedName name="vvvv_1" localSheetId="70" hidden="1">{#N/A,#N/A,FALSE,"т02бд"}</definedName>
    <definedName name="vvvv_1" localSheetId="86" hidden="1">{#N/A,#N/A,FALSE,"т02бд"}</definedName>
    <definedName name="vvvv_1" localSheetId="89" hidden="1">{#N/A,#N/A,FALSE,"т02бд"}</definedName>
    <definedName name="vvvv_1" localSheetId="93" hidden="1">{#N/A,#N/A,FALSE,"т02бд"}</definedName>
    <definedName name="vvvv_1" localSheetId="73" hidden="1">{#N/A,#N/A,FALSE,"т02бд"}</definedName>
    <definedName name="vvvv_1" hidden="1">{#N/A,#N/A,FALSE,"т02бд"}</definedName>
    <definedName name="vvvv_2" localSheetId="1"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32"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3" hidden="1">{#N/A,#N/A,FALSE,"т02бд"}</definedName>
    <definedName name="vvvv_2" localSheetId="44" hidden="1">{#N/A,#N/A,FALSE,"т02бд"}</definedName>
    <definedName name="vvvv_2" localSheetId="45" hidden="1">{#N/A,#N/A,FALSE,"т02бд"}</definedName>
    <definedName name="vvvv_2" localSheetId="48" hidden="1">{#N/A,#N/A,FALSE,"т02бд"}</definedName>
    <definedName name="vvvv_2" localSheetId="51"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64" hidden="1">{#N/A,#N/A,FALSE,"т02бд"}</definedName>
    <definedName name="vvvv_2" localSheetId="69" hidden="1">{#N/A,#N/A,FALSE,"т02бд"}</definedName>
    <definedName name="vvvv_2" localSheetId="70" hidden="1">{#N/A,#N/A,FALSE,"т02бд"}</definedName>
    <definedName name="vvvv_2" localSheetId="86" hidden="1">{#N/A,#N/A,FALSE,"т02бд"}</definedName>
    <definedName name="vvvv_2" localSheetId="89" hidden="1">{#N/A,#N/A,FALSE,"т02бд"}</definedName>
    <definedName name="vvvv_2" localSheetId="93" hidden="1">{#N/A,#N/A,FALSE,"т02бд"}</definedName>
    <definedName name="vvvv_2" localSheetId="73" hidden="1">{#N/A,#N/A,FALSE,"т02бд"}</definedName>
    <definedName name="vvvv_2" hidden="1">{#N/A,#N/A,FALSE,"т02бд"}</definedName>
    <definedName name="W">[4]C!$L$19</definedName>
    <definedName name="W_F">[3]Links!$T$11</definedName>
    <definedName name="W_P">[3]Links!$X$14</definedName>
    <definedName name="WAG">[3]Links!$L$3</definedName>
    <definedName name="WAGC">[3]Links!$L$15</definedName>
    <definedName name="WAGCP">[3]Links!$L$19</definedName>
    <definedName name="Wage">[4]C!$L$30</definedName>
    <definedName name="WAGE_f">[3]Links!#REF!</definedName>
    <definedName name="WAGE_P">[3]Links!$X$25</definedName>
    <definedName name="WAGEM">[3]Links!$L$43</definedName>
    <definedName name="WAGER">[4]C!$L$31</definedName>
    <definedName name="WAGER_f">[3]Links!#REF!</definedName>
    <definedName name="WAGERM">[3]Links!$L$46</definedName>
    <definedName name="WAGERY">[3]Links!$L$47</definedName>
    <definedName name="WAGES">[4]C!$L$21</definedName>
    <definedName name="WAGES_F">[3]Links!$T$12</definedName>
    <definedName name="WAGES_P">[3]Links!$X$16</definedName>
    <definedName name="WAGESK_f">[3]Links!#REF!</definedName>
    <definedName name="WAGESP_f">[3]Links!#REF!</definedName>
    <definedName name="WAGESR_f">[3]Links!#REF!</definedName>
    <definedName name="WAGESW_f">[3]Links!#REF!</definedName>
    <definedName name="WAGEYA">[3]Links!$V$7</definedName>
    <definedName name="WAGM">[3]Links!$L$7</definedName>
    <definedName name="WAGRCY">[3]Links!$L$39</definedName>
    <definedName name="WAGRM">[3]Links!$L$27</definedName>
    <definedName name="we" localSheetId="1" hidden="1">{#N/A,#N/A,FALSE,"т02бд"}</definedName>
    <definedName name="we" localSheetId="2" hidden="1">{#N/A,#N/A,FALSE,"т02бд"}</definedName>
    <definedName name="we" localSheetId="28" hidden="1">{#N/A,#N/A,FALSE,"т02бд"}</definedName>
    <definedName name="we" localSheetId="29" hidden="1">{#N/A,#N/A,FALSE,"т02бд"}</definedName>
    <definedName name="we" localSheetId="30" hidden="1">{#N/A,#N/A,FALSE,"т02бд"}</definedName>
    <definedName name="we" localSheetId="31" hidden="1">{#N/A,#N/A,FALSE,"т02бд"}</definedName>
    <definedName name="we" localSheetId="32" hidden="1">{#N/A,#N/A,FALSE,"т02бд"}</definedName>
    <definedName name="we" localSheetId="33" hidden="1">{#N/A,#N/A,FALSE,"т02бд"}</definedName>
    <definedName name="we" localSheetId="34" hidden="1">{#N/A,#N/A,FALSE,"т02бд"}</definedName>
    <definedName name="we" localSheetId="35" hidden="1">{#N/A,#N/A,FALSE,"т02бд"}</definedName>
    <definedName name="we" localSheetId="40" hidden="1">{#N/A,#N/A,FALSE,"т02бд"}</definedName>
    <definedName name="we" localSheetId="41" hidden="1">{#N/A,#N/A,FALSE,"т02бд"}</definedName>
    <definedName name="we" localSheetId="42" hidden="1">{#N/A,#N/A,FALSE,"т02бд"}</definedName>
    <definedName name="we" localSheetId="43" hidden="1">{#N/A,#N/A,FALSE,"т02бд"}</definedName>
    <definedName name="we" localSheetId="44" hidden="1">{#N/A,#N/A,FALSE,"т02бд"}</definedName>
    <definedName name="we" localSheetId="45" hidden="1">{#N/A,#N/A,FALSE,"т02бд"}</definedName>
    <definedName name="we" localSheetId="47" hidden="1">{#N/A,#N/A,FALSE,"т02бд"}</definedName>
    <definedName name="we" localSheetId="48" hidden="1">{#N/A,#N/A,FALSE,"т02бд"}</definedName>
    <definedName name="we" localSheetId="51" hidden="1">{#N/A,#N/A,FALSE,"т02бд"}</definedName>
    <definedName name="we" localSheetId="52" hidden="1">{#N/A,#N/A,FALSE,"т02бд"}</definedName>
    <definedName name="we" localSheetId="53" hidden="1">{#N/A,#N/A,FALSE,"т02бд"}</definedName>
    <definedName name="we" localSheetId="54" hidden="1">{#N/A,#N/A,FALSE,"т02бд"}</definedName>
    <definedName name="we" localSheetId="55" hidden="1">{#N/A,#N/A,FALSE,"т02бд"}</definedName>
    <definedName name="we" localSheetId="56" hidden="1">{#N/A,#N/A,FALSE,"т02бд"}</definedName>
    <definedName name="we" localSheetId="64" hidden="1">{#N/A,#N/A,FALSE,"т02бд"}</definedName>
    <definedName name="we" localSheetId="65" hidden="1">{#N/A,#N/A,FALSE,"т02бд"}</definedName>
    <definedName name="we" localSheetId="69" hidden="1">{#N/A,#N/A,FALSE,"т02бд"}</definedName>
    <definedName name="we" localSheetId="70" hidden="1">{#N/A,#N/A,FALSE,"т02бд"}</definedName>
    <definedName name="we" localSheetId="72" hidden="1">{#N/A,#N/A,FALSE,"т02бд"}</definedName>
    <definedName name="we" localSheetId="76" hidden="1">{#N/A,#N/A,FALSE,"т02бд"}</definedName>
    <definedName name="we" localSheetId="85" hidden="1">{#N/A,#N/A,FALSE,"т02бд"}</definedName>
    <definedName name="we" localSheetId="86" hidden="1">{#N/A,#N/A,FALSE,"т02бд"}</definedName>
    <definedName name="we" localSheetId="89" hidden="1">{#N/A,#N/A,FALSE,"т02бд"}</definedName>
    <definedName name="we" localSheetId="91" hidden="1">{#N/A,#N/A,FALSE,"т02бд"}</definedName>
    <definedName name="we" localSheetId="92" hidden="1">{#N/A,#N/A,FALSE,"т02бд"}</definedName>
    <definedName name="we" localSheetId="93" hidden="1">{#N/A,#N/A,FALSE,"т02бд"}</definedName>
    <definedName name="we" localSheetId="94" hidden="1">{#N/A,#N/A,FALSE,"т02бд"}</definedName>
    <definedName name="we" localSheetId="73" hidden="1">{#N/A,#N/A,FALSE,"т02бд"}</definedName>
    <definedName name="we" hidden="1">{#N/A,#N/A,FALSE,"т02бд"}</definedName>
    <definedName name="WPI">#REF!</definedName>
    <definedName name="WPI_F">[3]Links!$T$32</definedName>
    <definedName name="WPI_P">[3]Links!$X$5</definedName>
    <definedName name="WPIA_f">[3]Links!#REF!</definedName>
    <definedName name="WPIAVG">[4]C!$L$11</definedName>
    <definedName name="WPIAVG_F">[3]Links!$T$33</definedName>
    <definedName name="WPIAVG_P">[3]Links!$X$7</definedName>
    <definedName name="WPIC">[6]Links!$B$24</definedName>
    <definedName name="WPICA">[3]Links!$B$31</definedName>
    <definedName name="WPID">[3]Links!$D$9</definedName>
    <definedName name="WPIDC">[6]Links!$B$27</definedName>
    <definedName name="WPIDCA">[3]Links!$D$41</definedName>
    <definedName name="WPIDMY">[3]Links!$D$33</definedName>
    <definedName name="WPIDMYA">[3]Links!$D$49</definedName>
    <definedName name="WPIDPA">[6]Links!$B$72</definedName>
    <definedName name="WPIDQ">[6]Links!$B$36</definedName>
    <definedName name="WPIDQA">[6]Links!$B$45</definedName>
    <definedName name="WPIDY">[3]Links!$D$17</definedName>
    <definedName name="WPIDYA">[6]Links!$B$63</definedName>
    <definedName name="WPIE">[3]Links!$D$7</definedName>
    <definedName name="WPIEC">[6]Links!$B$25</definedName>
    <definedName name="WPIECA">[3]Links!$D$39</definedName>
    <definedName name="WPIEMY">[3]Links!$D$31</definedName>
    <definedName name="WPIEMYA">[3]Links!$D$47</definedName>
    <definedName name="WPIEPA">[6]Links!$B$70</definedName>
    <definedName name="WPIEQ">[6]Links!$B$34</definedName>
    <definedName name="WPIEQA">[6]Links!$B$43</definedName>
    <definedName name="WPIEY">[3]Links!$D$15</definedName>
    <definedName name="WPIEYA">[6]Links!$B$61</definedName>
    <definedName name="WPIM">[3]Links!$D$8</definedName>
    <definedName name="WPIMC">[6]Links!$B$26</definedName>
    <definedName name="WPIMCA">[3]Links!$D$40</definedName>
    <definedName name="WPIMMY">[3]Links!$D$32</definedName>
    <definedName name="WPIMMYA">[3]Links!$D$48</definedName>
    <definedName name="WPImov_f">[3]Links!#REF!</definedName>
    <definedName name="WPIMPA">[6]Links!$B$71</definedName>
    <definedName name="WPIMQ">[6]Links!$B$35</definedName>
    <definedName name="WPIMQA">[6]Links!$B$44</definedName>
    <definedName name="WPIMY">[3]Links!$B$21</definedName>
    <definedName name="WPIMY1">[3]Links!$D$16</definedName>
    <definedName name="WPIMYA">[3]Links!$B$26</definedName>
    <definedName name="WPIPA">[6]Links!$B$69</definedName>
    <definedName name="WPIQ">[6]Links!$B$33</definedName>
    <definedName name="WPIQA">[6]Links!$B$42</definedName>
    <definedName name="WPIY">[3]Links!$B$11</definedName>
    <definedName name="WPIYA">[6]Links!$B$60</definedName>
    <definedName name="WR">[4]C!$L$20</definedName>
    <definedName name="WR_P">[3]Links!$X$15</definedName>
    <definedName name="wrn.04." localSheetId="1" hidden="1">{#N/A,#N/A,FALSE,"т04"}</definedName>
    <definedName name="wrn.04." localSheetId="2" hidden="1">{#N/A,#N/A,FALSE,"т04"}</definedName>
    <definedName name="wrn.04." localSheetId="21" hidden="1">{#N/A,#N/A,FALSE,"т04"}</definedName>
    <definedName name="wrn.04." localSheetId="23" hidden="1">{#N/A,#N/A,FALSE,"т04"}</definedName>
    <definedName name="wrn.04." localSheetId="24" hidden="1">{#N/A,#N/A,FALSE,"т04"}</definedName>
    <definedName name="wrn.04." localSheetId="28" hidden="1">{#N/A,#N/A,FALSE,"т04"}</definedName>
    <definedName name="wrn.04." localSheetId="29" hidden="1">{#N/A,#N/A,FALSE,"т04"}</definedName>
    <definedName name="wrn.04." localSheetId="30" hidden="1">{#N/A,#N/A,FALSE,"т04"}</definedName>
    <definedName name="wrn.04." localSheetId="31" hidden="1">{#N/A,#N/A,FALSE,"т04"}</definedName>
    <definedName name="wrn.04." localSheetId="32" hidden="1">{#N/A,#N/A,FALSE,"т04"}</definedName>
    <definedName name="wrn.04." localSheetId="33" hidden="1">{#N/A,#N/A,FALSE,"т04"}</definedName>
    <definedName name="wrn.04." localSheetId="34" hidden="1">{#N/A,#N/A,FALSE,"т04"}</definedName>
    <definedName name="wrn.04." localSheetId="35"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64" hidden="1">{#N/A,#N/A,FALSE,"т04"}</definedName>
    <definedName name="wrn.04." localSheetId="65" hidden="1">{#N/A,#N/A,FALSE,"т04"}</definedName>
    <definedName name="wrn.04." localSheetId="69" hidden="1">{#N/A,#N/A,FALSE,"т04"}</definedName>
    <definedName name="wrn.04." localSheetId="70" hidden="1">{#N/A,#N/A,FALSE,"т04"}</definedName>
    <definedName name="wrn.04." localSheetId="72" hidden="1">{#N/A,#N/A,FALSE,"т02бд"}</definedName>
    <definedName name="wrn.04." localSheetId="76" hidden="1">{#N/A,#N/A,FALSE,"т04"}</definedName>
    <definedName name="wrn.04." localSheetId="85" hidden="1">{#N/A,#N/A,FALSE,"т04"}</definedName>
    <definedName name="wrn.04." localSheetId="86" hidden="1">{#N/A,#N/A,FALSE,"т04"}</definedName>
    <definedName name="wrn.04." localSheetId="89" hidden="1">{#N/A,#N/A,FALSE,"т04"}</definedName>
    <definedName name="wrn.04." localSheetId="91" hidden="1">{#N/A,#N/A,FALSE,"т04"}</definedName>
    <definedName name="wrn.04." localSheetId="92" hidden="1">{#N/A,#N/A,FALSE,"т04"}</definedName>
    <definedName name="wrn.04." localSheetId="93" hidden="1">{#N/A,#N/A,FALSE,"т04"}</definedName>
    <definedName name="wrn.04." localSheetId="94" hidden="1">{#N/A,#N/A,FALSE,"т04"}</definedName>
    <definedName name="wrn.04." localSheetId="95" hidden="1">{#N/A,#N/A,FALSE,"т02бд"}</definedName>
    <definedName name="wrn.04." localSheetId="73" hidden="1">{#N/A,#N/A,FALSE,"т02бд"}</definedName>
    <definedName name="wrn.04." localSheetId="74" hidden="1">{#N/A,#N/A,FALSE,"т02бд"}</definedName>
    <definedName name="wrn.04." hidden="1">{#N/A,#N/A,FALSE,"т04"}</definedName>
    <definedName name="wrn.04._2" localSheetId="1"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32"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3" hidden="1">{#N/A,#N/A,FALSE,"т04"}</definedName>
    <definedName name="wrn.04._2" localSheetId="44" hidden="1">{#N/A,#N/A,FALSE,"т04"}</definedName>
    <definedName name="wrn.04._2" localSheetId="45" hidden="1">{#N/A,#N/A,FALSE,"т04"}</definedName>
    <definedName name="wrn.04._2" localSheetId="48" hidden="1">{#N/A,#N/A,FALSE,"т04"}</definedName>
    <definedName name="wrn.04._2" localSheetId="51"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64" hidden="1">{#N/A,#N/A,FALSE,"т04"}</definedName>
    <definedName name="wrn.04._2" localSheetId="69" hidden="1">{#N/A,#N/A,FALSE,"т04"}</definedName>
    <definedName name="wrn.04._2" localSheetId="70" hidden="1">{#N/A,#N/A,FALSE,"т04"}</definedName>
    <definedName name="wrn.04._2" localSheetId="86" hidden="1">{#N/A,#N/A,FALSE,"т04"}</definedName>
    <definedName name="wrn.04._2" localSheetId="89" hidden="1">{#N/A,#N/A,FALSE,"т04"}</definedName>
    <definedName name="wrn.04._2" localSheetId="93" hidden="1">{#N/A,#N/A,FALSE,"т04"}</definedName>
    <definedName name="wrn.04._2" localSheetId="73" hidden="1">{#N/A,#N/A,FALSE,"т04"}</definedName>
    <definedName name="wrn.04._2" hidden="1">{#N/A,#N/A,FALSE,"т04"}</definedName>
    <definedName name="wrn.04._2_1" localSheetId="1"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32"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3" hidden="1">{#N/A,#N/A,FALSE,"т04"}</definedName>
    <definedName name="wrn.04._2_1" localSheetId="44" hidden="1">{#N/A,#N/A,FALSE,"т04"}</definedName>
    <definedName name="wrn.04._2_1" localSheetId="45" hidden="1">{#N/A,#N/A,FALSE,"т04"}</definedName>
    <definedName name="wrn.04._2_1" localSheetId="48" hidden="1">{#N/A,#N/A,FALSE,"т04"}</definedName>
    <definedName name="wrn.04._2_1" localSheetId="51"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64" hidden="1">{#N/A,#N/A,FALSE,"т04"}</definedName>
    <definedName name="wrn.04._2_1" localSheetId="69" hidden="1">{#N/A,#N/A,FALSE,"т04"}</definedName>
    <definedName name="wrn.04._2_1" localSheetId="70" hidden="1">{#N/A,#N/A,FALSE,"т04"}</definedName>
    <definedName name="wrn.04._2_1" localSheetId="86" hidden="1">{#N/A,#N/A,FALSE,"т04"}</definedName>
    <definedName name="wrn.04._2_1" localSheetId="89" hidden="1">{#N/A,#N/A,FALSE,"т04"}</definedName>
    <definedName name="wrn.04._2_1" localSheetId="93" hidden="1">{#N/A,#N/A,FALSE,"т04"}</definedName>
    <definedName name="wrn.04._2_1" localSheetId="73" hidden="1">{#N/A,#N/A,FALSE,"т04"}</definedName>
    <definedName name="wrn.04._2_1" hidden="1">{#N/A,#N/A,FALSE,"т04"}</definedName>
    <definedName name="wrn.05" localSheetId="1"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32"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3" hidden="1">{#N/A,#N/A,FALSE,"т02бд"}</definedName>
    <definedName name="wrn.05" localSheetId="44" hidden="1">{#N/A,#N/A,FALSE,"т02бд"}</definedName>
    <definedName name="wrn.05" localSheetId="45" hidden="1">{#N/A,#N/A,FALSE,"т02бд"}</definedName>
    <definedName name="wrn.05" localSheetId="48" hidden="1">{#N/A,#N/A,FALSE,"т02бд"}</definedName>
    <definedName name="wrn.05" localSheetId="51"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64" hidden="1">{#N/A,#N/A,FALSE,"т02бд"}</definedName>
    <definedName name="wrn.05" localSheetId="65" hidden="1">{#N/A,#N/A,FALSE,"т02бд"}</definedName>
    <definedName name="wrn.05" localSheetId="69" hidden="1">{#N/A,#N/A,FALSE,"т02бд"}</definedName>
    <definedName name="wrn.05" localSheetId="70" hidden="1">{#N/A,#N/A,FALSE,"т02бд"}</definedName>
    <definedName name="wrn.05" localSheetId="72" hidden="1">{#N/A,#N/A,FALSE,"т02бд"}</definedName>
    <definedName name="wrn.05" localSheetId="76" hidden="1">{#N/A,#N/A,FALSE,"т02бд"}</definedName>
    <definedName name="wrn.05" localSheetId="85" hidden="1">{#N/A,#N/A,FALSE,"т02бд"}</definedName>
    <definedName name="wrn.05" localSheetId="86" hidden="1">{#N/A,#N/A,FALSE,"т02бд"}</definedName>
    <definedName name="wrn.05" localSheetId="89" hidden="1">{#N/A,#N/A,FALSE,"т02бд"}</definedName>
    <definedName name="wrn.05" localSheetId="91" hidden="1">{#N/A,#N/A,FALSE,"т02бд"}</definedName>
    <definedName name="wrn.05" localSheetId="92" hidden="1">{#N/A,#N/A,FALSE,"т02бд"}</definedName>
    <definedName name="wrn.05" localSheetId="93" hidden="1">{#N/A,#N/A,FALSE,"т02бд"}</definedName>
    <definedName name="wrn.05" localSheetId="94" hidden="1">{#N/A,#N/A,FALSE,"т02бд"}</definedName>
    <definedName name="wrn.05" localSheetId="95" hidden="1">{#N/A,#N/A,FALSE,"т02бд"}</definedName>
    <definedName name="wrn.05" localSheetId="73" hidden="1">{#N/A,#N/A,FALSE,"т02бд"}</definedName>
    <definedName name="wrn.05" localSheetId="74"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2" hidden="1">{"BOP_TAB",#N/A,FALSE,"N";"MIDTERM_TAB",#N/A,FALSE,"O"}</definedName>
    <definedName name="wrn.BOP_MIDTERM." localSheetId="76"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89"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3" hidden="1">{"BOP_TAB",#N/A,FALSE,"N";"MIDTERM_TAB",#N/A,FALSE,"O"}</definedName>
    <definedName name="wrn.BOP_MIDTERM._2" localSheetId="44" hidden="1">{"BOP_TAB",#N/A,FALSE,"N";"MIDTERM_TAB",#N/A,FALSE,"O"}</definedName>
    <definedName name="wrn.BOP_MIDTERM._2" localSheetId="45" hidden="1">{"BOP_TAB",#N/A,FALSE,"N";"MIDTERM_TAB",#N/A,FALSE,"O"}</definedName>
    <definedName name="wrn.BOP_MIDTERM._2" localSheetId="48"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64"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localSheetId="86" hidden="1">{"BOP_TAB",#N/A,FALSE,"N";"MIDTERM_TAB",#N/A,FALSE,"O"}</definedName>
    <definedName name="wrn.BOP_MIDTERM._2" localSheetId="89" hidden="1">{"BOP_TAB",#N/A,FALSE,"N";"MIDTERM_TAB",#N/A,FALSE,"O"}</definedName>
    <definedName name="wrn.BOP_MIDTERM._2" localSheetId="93" hidden="1">{"BOP_TAB",#N/A,FALSE,"N";"MIDTERM_TAB",#N/A,FALSE,"O"}</definedName>
    <definedName name="wrn.BOP_MIDTERM._2" localSheetId="73"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3" hidden="1">{"BOP_TAB",#N/A,FALSE,"N";"MIDTERM_TAB",#N/A,FALSE,"O"}</definedName>
    <definedName name="wrn.BOP_MIDTERM._2_1" localSheetId="44" hidden="1">{"BOP_TAB",#N/A,FALSE,"N";"MIDTERM_TAB",#N/A,FALSE,"O"}</definedName>
    <definedName name="wrn.BOP_MIDTERM._2_1" localSheetId="45" hidden="1">{"BOP_TAB",#N/A,FALSE,"N";"MIDTERM_TAB",#N/A,FALSE,"O"}</definedName>
    <definedName name="wrn.BOP_MIDTERM._2_1" localSheetId="48"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64"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localSheetId="86" hidden="1">{"BOP_TAB",#N/A,FALSE,"N";"MIDTERM_TAB",#N/A,FALSE,"O"}</definedName>
    <definedName name="wrn.BOP_MIDTERM._2_1" localSheetId="89" hidden="1">{"BOP_TAB",#N/A,FALSE,"N";"MIDTERM_TAB",#N/A,FALSE,"O"}</definedName>
    <definedName name="wrn.BOP_MIDTERM._2_1" localSheetId="93" hidden="1">{"BOP_TAB",#N/A,FALSE,"N";"MIDTERM_TAB",#N/A,FALSE,"O"}</definedName>
    <definedName name="wrn.BOP_MIDTERM._2_1" localSheetId="73"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4"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localSheetId="86" hidden="1">{#N/A,#N/A,FALSE,"SimInp1";#N/A,#N/A,FALSE,"SimInp2";#N/A,#N/A,FALSE,"SimOut1";#N/A,#N/A,FALSE,"SimOut2";#N/A,#N/A,FALSE,"SimOut3";#N/A,#N/A,FALSE,"SimOut4";#N/A,#N/A,FALSE,"SimOut5"}</definedName>
    <definedName name="wrn.Input._.and._.output._.tables._2" localSheetId="89"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4"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localSheetId="86" hidden="1">{#N/A,#N/A,FALSE,"SimInp1";#N/A,#N/A,FALSE,"SimInp2";#N/A,#N/A,FALSE,"SimOut1";#N/A,#N/A,FALSE,"SimOut2";#N/A,#N/A,FALSE,"SimOut3";#N/A,#N/A,FALSE,"SimOut4";#N/A,#N/A,FALSE,"SimOut5"}</definedName>
    <definedName name="wrn.Input._.and._.output._.tables._2_1" localSheetId="89"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4"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localSheetId="86" hidden="1">{"BOP_TAB",#N/A,FALSE,"N";"MIDTERM_TAB",#N/A,FALSE,"O";"FUND_CRED",#N/A,FALSE,"P";"DEBT_TAB1",#N/A,FALSE,"Q";"DEBT_TAB2",#N/A,FALSE,"Q";"FORFIN_TAB1",#N/A,FALSE,"R";"FORFIN_TAB2",#N/A,FALSE,"R";"BOP_ANALY",#N/A,FALSE,"U"}</definedName>
    <definedName name="wrn.MDABOP._2" localSheetId="89"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4"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localSheetId="86" hidden="1">{"BOP_TAB",#N/A,FALSE,"N";"MIDTERM_TAB",#N/A,FALSE,"O";"FUND_CRED",#N/A,FALSE,"P";"DEBT_TAB1",#N/A,FALSE,"Q";"DEBT_TAB2",#N/A,FALSE,"Q";"FORFIN_TAB1",#N/A,FALSE,"R";"FORFIN_TAB2",#N/A,FALSE,"R";"BOP_ANALY",#N/A,FALSE,"U"}</definedName>
    <definedName name="wrn.MDABOP._2_1" localSheetId="89"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1" hidden="1">{"MONA",#N/A,FALSE,"S"}</definedName>
    <definedName name="wrn.MONA." localSheetId="23" hidden="1">{"MONA",#N/A,FALSE,"S"}</definedName>
    <definedName name="wrn.MONA." localSheetId="24"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64" hidden="1">{"MONA",#N/A,FALSE,"S"}</definedName>
    <definedName name="wrn.MONA." localSheetId="65" hidden="1">{"MONA",#N/A,FALSE,"S"}</definedName>
    <definedName name="wrn.MONA." localSheetId="69" hidden="1">{"MONA",#N/A,FALSE,"S"}</definedName>
    <definedName name="wrn.MONA." localSheetId="70" hidden="1">{"MONA",#N/A,FALSE,"S"}</definedName>
    <definedName name="wrn.MONA." localSheetId="72" hidden="1">{"MONA",#N/A,FALSE,"S"}</definedName>
    <definedName name="wrn.MONA." localSheetId="76" hidden="1">{"MONA",#N/A,FALSE,"S"}</definedName>
    <definedName name="wrn.MONA." localSheetId="85" hidden="1">{"MONA",#N/A,FALSE,"S"}</definedName>
    <definedName name="wrn.MONA." localSheetId="86" hidden="1">{"MONA",#N/A,FALSE,"S"}</definedName>
    <definedName name="wrn.MONA." localSheetId="89" hidden="1">{"MONA",#N/A,FALSE,"S"}</definedName>
    <definedName name="wrn.MONA." localSheetId="91" hidden="1">{"MONA",#N/A,FALSE,"S"}</definedName>
    <definedName name="wrn.MONA." localSheetId="92" hidden="1">{"MONA",#N/A,FALSE,"S"}</definedName>
    <definedName name="wrn.MONA." localSheetId="93" hidden="1">{"MONA",#N/A,FALSE,"S"}</definedName>
    <definedName name="wrn.MONA." localSheetId="94" hidden="1">{"MONA",#N/A,FALSE,"S"}</definedName>
    <definedName name="wrn.MONA." localSheetId="95" hidden="1">{"MONA",#N/A,FALSE,"S"}</definedName>
    <definedName name="wrn.MONA." localSheetId="73" hidden="1">{"MONA",#N/A,FALSE,"S"}</definedName>
    <definedName name="wrn.MONA." localSheetId="74" hidden="1">{"MONA",#N/A,FALSE,"S"}</definedName>
    <definedName name="wrn.MONA." hidden="1">{"MONA",#N/A,FALSE,"S"}</definedName>
    <definedName name="wrn.MONA._2" localSheetId="1"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32"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3" hidden="1">{"MONA",#N/A,FALSE,"S"}</definedName>
    <definedName name="wrn.MONA._2" localSheetId="44" hidden="1">{"MONA",#N/A,FALSE,"S"}</definedName>
    <definedName name="wrn.MONA._2" localSheetId="45" hidden="1">{"MONA",#N/A,FALSE,"S"}</definedName>
    <definedName name="wrn.MONA._2" localSheetId="48" hidden="1">{"MONA",#N/A,FALSE,"S"}</definedName>
    <definedName name="wrn.MONA._2" localSheetId="51"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64" hidden="1">{"MONA",#N/A,FALSE,"S"}</definedName>
    <definedName name="wrn.MONA._2" localSheetId="69" hidden="1">{"MONA",#N/A,FALSE,"S"}</definedName>
    <definedName name="wrn.MONA._2" localSheetId="70" hidden="1">{"MONA",#N/A,FALSE,"S"}</definedName>
    <definedName name="wrn.MONA._2" localSheetId="86" hidden="1">{"MONA",#N/A,FALSE,"S"}</definedName>
    <definedName name="wrn.MONA._2" localSheetId="89" hidden="1">{"MONA",#N/A,FALSE,"S"}</definedName>
    <definedName name="wrn.MONA._2" localSheetId="93" hidden="1">{"MONA",#N/A,FALSE,"S"}</definedName>
    <definedName name="wrn.MONA._2" localSheetId="73" hidden="1">{"MONA",#N/A,FALSE,"S"}</definedName>
    <definedName name="wrn.MONA._2" hidden="1">{"MONA",#N/A,FALSE,"S"}</definedName>
    <definedName name="wrn.MONA._2_1" localSheetId="1"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32"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3" hidden="1">{"MONA",#N/A,FALSE,"S"}</definedName>
    <definedName name="wrn.MONA._2_1" localSheetId="44" hidden="1">{"MONA",#N/A,FALSE,"S"}</definedName>
    <definedName name="wrn.MONA._2_1" localSheetId="45" hidden="1">{"MONA",#N/A,FALSE,"S"}</definedName>
    <definedName name="wrn.MONA._2_1" localSheetId="48" hidden="1">{"MONA",#N/A,FALSE,"S"}</definedName>
    <definedName name="wrn.MONA._2_1" localSheetId="51"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64" hidden="1">{"MONA",#N/A,FALSE,"S"}</definedName>
    <definedName name="wrn.MONA._2_1" localSheetId="69" hidden="1">{"MONA",#N/A,FALSE,"S"}</definedName>
    <definedName name="wrn.MONA._2_1" localSheetId="70" hidden="1">{"MONA",#N/A,FALSE,"S"}</definedName>
    <definedName name="wrn.MONA._2_1" localSheetId="86" hidden="1">{"MONA",#N/A,FALSE,"S"}</definedName>
    <definedName name="wrn.MONA._2_1" localSheetId="89" hidden="1">{"MONA",#N/A,FALSE,"S"}</definedName>
    <definedName name="wrn.MONA._2_1" localSheetId="93" hidden="1">{"MONA",#N/A,FALSE,"S"}</definedName>
    <definedName name="wrn.MONA._2_1" localSheetId="73"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2" hidden="1">{#N/A,#N/A,FALSE,"I";#N/A,#N/A,FALSE,"J";#N/A,#N/A,FALSE,"K";#N/A,#N/A,FALSE,"L";#N/A,#N/A,FALSE,"M";#N/A,#N/A,FALSE,"N";#N/A,#N/A,FALSE,"O"}</definedName>
    <definedName name="wrn.Output._.tables." localSheetId="76"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89"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3" hidden="1">{#N/A,#N/A,FALSE,"I";#N/A,#N/A,FALSE,"J";#N/A,#N/A,FALSE,"K";#N/A,#N/A,FALSE,"L";#N/A,#N/A,FALSE,"M";#N/A,#N/A,FALSE,"N";#N/A,#N/A,FALSE,"O"}</definedName>
    <definedName name="wrn.Output._.tables._2" localSheetId="44" hidden="1">{#N/A,#N/A,FALSE,"I";#N/A,#N/A,FALSE,"J";#N/A,#N/A,FALSE,"K";#N/A,#N/A,FALSE,"L";#N/A,#N/A,FALSE,"M";#N/A,#N/A,FALSE,"N";#N/A,#N/A,FALSE,"O"}</definedName>
    <definedName name="wrn.Output._.tables._2" localSheetId="45" hidden="1">{#N/A,#N/A,FALSE,"I";#N/A,#N/A,FALSE,"J";#N/A,#N/A,FALSE,"K";#N/A,#N/A,FALSE,"L";#N/A,#N/A,FALSE,"M";#N/A,#N/A,FALSE,"N";#N/A,#N/A,FALSE,"O"}</definedName>
    <definedName name="wrn.Output._.tables._2" localSheetId="48"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64"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localSheetId="86" hidden="1">{#N/A,#N/A,FALSE,"I";#N/A,#N/A,FALSE,"J";#N/A,#N/A,FALSE,"K";#N/A,#N/A,FALSE,"L";#N/A,#N/A,FALSE,"M";#N/A,#N/A,FALSE,"N";#N/A,#N/A,FALSE,"O"}</definedName>
    <definedName name="wrn.Output._.tables._2" localSheetId="89" hidden="1">{#N/A,#N/A,FALSE,"I";#N/A,#N/A,FALSE,"J";#N/A,#N/A,FALSE,"K";#N/A,#N/A,FALSE,"L";#N/A,#N/A,FALSE,"M";#N/A,#N/A,FALSE,"N";#N/A,#N/A,FALSE,"O"}</definedName>
    <definedName name="wrn.Output._.tables._2" localSheetId="93" hidden="1">{#N/A,#N/A,FALSE,"I";#N/A,#N/A,FALSE,"J";#N/A,#N/A,FALSE,"K";#N/A,#N/A,FALSE,"L";#N/A,#N/A,FALSE,"M";#N/A,#N/A,FALSE,"N";#N/A,#N/A,FALSE,"O"}</definedName>
    <definedName name="wrn.Output._.tables._2" localSheetId="73"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4"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localSheetId="86" hidden="1">{#N/A,#N/A,FALSE,"I";#N/A,#N/A,FALSE,"J";#N/A,#N/A,FALSE,"K";#N/A,#N/A,FALSE,"L";#N/A,#N/A,FALSE,"M";#N/A,#N/A,FALSE,"N";#N/A,#N/A,FALSE,"O"}</definedName>
    <definedName name="wrn.Output._.tables._2_1" localSheetId="89"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73"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1" hidden="1">{"WEO",#N/A,FALSE,"T"}</definedName>
    <definedName name="wrn.WEO." localSheetId="23" hidden="1">{"WEO",#N/A,FALSE,"T"}</definedName>
    <definedName name="wrn.WEO." localSheetId="24"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64" hidden="1">{"WEO",#N/A,FALSE,"T"}</definedName>
    <definedName name="wrn.WEO." localSheetId="65" hidden="1">{"WEO",#N/A,FALSE,"T"}</definedName>
    <definedName name="wrn.WEO." localSheetId="69" hidden="1">{"WEO",#N/A,FALSE,"T"}</definedName>
    <definedName name="wrn.WEO." localSheetId="70" hidden="1">{"WEO",#N/A,FALSE,"T"}</definedName>
    <definedName name="wrn.WEO." localSheetId="72" hidden="1">{"WEO",#N/A,FALSE,"T"}</definedName>
    <definedName name="wrn.WEO." localSheetId="76" hidden="1">{"WEO",#N/A,FALSE,"T"}</definedName>
    <definedName name="wrn.WEO." localSheetId="85" hidden="1">{"WEO",#N/A,FALSE,"T"}</definedName>
    <definedName name="wrn.WEO." localSheetId="86" hidden="1">{"WEO",#N/A,FALSE,"T"}</definedName>
    <definedName name="wrn.WEO." localSheetId="89" hidden="1">{"WEO",#N/A,FALSE,"T"}</definedName>
    <definedName name="wrn.WEO." localSheetId="91" hidden="1">{"WEO",#N/A,FALSE,"T"}</definedName>
    <definedName name="wrn.WEO." localSheetId="92" hidden="1">{"WEO",#N/A,FALSE,"T"}</definedName>
    <definedName name="wrn.WEO." localSheetId="93" hidden="1">{"WEO",#N/A,FALSE,"T"}</definedName>
    <definedName name="wrn.WEO." localSheetId="94" hidden="1">{"WEO",#N/A,FALSE,"T"}</definedName>
    <definedName name="wrn.WEO." localSheetId="95" hidden="1">{"WEO",#N/A,FALSE,"T"}</definedName>
    <definedName name="wrn.WEO." localSheetId="73" hidden="1">{"WEO",#N/A,FALSE,"T"}</definedName>
    <definedName name="wrn.WEO." localSheetId="74" hidden="1">{"WEO",#N/A,FALSE,"T"}</definedName>
    <definedName name="wrn.WEO." hidden="1">{"WEO",#N/A,FALSE,"T"}</definedName>
    <definedName name="wrn.WEO._2" localSheetId="1" hidden="1">{"WEO",#N/A,FALSE,"T"}</definedName>
    <definedName name="wrn.WEO._2" localSheetId="28" hidden="1">{"WEO",#N/A,FALSE,"T"}</definedName>
    <definedName name="wrn.WEO._2" localSheetId="29" hidden="1">{"WEO",#N/A,FALSE,"T"}</definedName>
    <definedName name="wrn.WEO._2" localSheetId="30" hidden="1">{"WEO",#N/A,FALSE,"T"}</definedName>
    <definedName name="wrn.WEO._2" localSheetId="31" hidden="1">{"WEO",#N/A,FALSE,"T"}</definedName>
    <definedName name="wrn.WEO._2" localSheetId="32" hidden="1">{"WEO",#N/A,FALSE,"T"}</definedName>
    <definedName name="wrn.WEO._2" localSheetId="33" hidden="1">{"WEO",#N/A,FALSE,"T"}</definedName>
    <definedName name="wrn.WEO._2" localSheetId="34" hidden="1">{"WEO",#N/A,FALSE,"T"}</definedName>
    <definedName name="wrn.WEO._2" localSheetId="35" hidden="1">{"WEO",#N/A,FALSE,"T"}</definedName>
    <definedName name="wrn.WEO._2" localSheetId="40" hidden="1">{"WEO",#N/A,FALSE,"T"}</definedName>
    <definedName name="wrn.WEO._2" localSheetId="41" hidden="1">{"WEO",#N/A,FALSE,"T"}</definedName>
    <definedName name="wrn.WEO._2" localSheetId="42" hidden="1">{"WEO",#N/A,FALSE,"T"}</definedName>
    <definedName name="wrn.WEO._2" localSheetId="43" hidden="1">{"WEO",#N/A,FALSE,"T"}</definedName>
    <definedName name="wrn.WEO._2" localSheetId="44" hidden="1">{"WEO",#N/A,FALSE,"T"}</definedName>
    <definedName name="wrn.WEO._2" localSheetId="45" hidden="1">{"WEO",#N/A,FALSE,"T"}</definedName>
    <definedName name="wrn.WEO._2" localSheetId="48" hidden="1">{"WEO",#N/A,FALSE,"T"}</definedName>
    <definedName name="wrn.WEO._2" localSheetId="51" hidden="1">{"WEO",#N/A,FALSE,"T"}</definedName>
    <definedName name="wrn.WEO._2" localSheetId="52" hidden="1">{"WEO",#N/A,FALSE,"T"}</definedName>
    <definedName name="wrn.WEO._2" localSheetId="53" hidden="1">{"WEO",#N/A,FALSE,"T"}</definedName>
    <definedName name="wrn.WEO._2" localSheetId="54" hidden="1">{"WEO",#N/A,FALSE,"T"}</definedName>
    <definedName name="wrn.WEO._2" localSheetId="55" hidden="1">{"WEO",#N/A,FALSE,"T"}</definedName>
    <definedName name="wrn.WEO._2" localSheetId="56" hidden="1">{"WEO",#N/A,FALSE,"T"}</definedName>
    <definedName name="wrn.WEO._2" localSheetId="64" hidden="1">{"WEO",#N/A,FALSE,"T"}</definedName>
    <definedName name="wrn.WEO._2" localSheetId="69" hidden="1">{"WEO",#N/A,FALSE,"T"}</definedName>
    <definedName name="wrn.WEO._2" localSheetId="70" hidden="1">{"WEO",#N/A,FALSE,"T"}</definedName>
    <definedName name="wrn.WEO._2" localSheetId="86" hidden="1">{"WEO",#N/A,FALSE,"T"}</definedName>
    <definedName name="wrn.WEO._2" localSheetId="89" hidden="1">{"WEO",#N/A,FALSE,"T"}</definedName>
    <definedName name="wrn.WEO._2" localSheetId="93" hidden="1">{"WEO",#N/A,FALSE,"T"}</definedName>
    <definedName name="wrn.WEO._2" localSheetId="73" hidden="1">{"WEO",#N/A,FALSE,"T"}</definedName>
    <definedName name="wrn.WEO._2" hidden="1">{"WEO",#N/A,FALSE,"T"}</definedName>
    <definedName name="wrn.WEO._2_1" localSheetId="1"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32"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3" hidden="1">{"WEO",#N/A,FALSE,"T"}</definedName>
    <definedName name="wrn.WEO._2_1" localSheetId="44" hidden="1">{"WEO",#N/A,FALSE,"T"}</definedName>
    <definedName name="wrn.WEO._2_1" localSheetId="45" hidden="1">{"WEO",#N/A,FALSE,"T"}</definedName>
    <definedName name="wrn.WEO._2_1" localSheetId="48" hidden="1">{"WEO",#N/A,FALSE,"T"}</definedName>
    <definedName name="wrn.WEO._2_1" localSheetId="51"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64" hidden="1">{"WEO",#N/A,FALSE,"T"}</definedName>
    <definedName name="wrn.WEO._2_1" localSheetId="69" hidden="1">{"WEO",#N/A,FALSE,"T"}</definedName>
    <definedName name="wrn.WEO._2_1" localSheetId="70" hidden="1">{"WEO",#N/A,FALSE,"T"}</definedName>
    <definedName name="wrn.WEO._2_1" localSheetId="86" hidden="1">{"WEO",#N/A,FALSE,"T"}</definedName>
    <definedName name="wrn.WEO._2_1" localSheetId="89" hidden="1">{"WEO",#N/A,FALSE,"T"}</definedName>
    <definedName name="wrn.WEO._2_1" localSheetId="93" hidden="1">{"WEO",#N/A,FALSE,"T"}</definedName>
    <definedName name="wrn.WEO._2_1" localSheetId="73" hidden="1">{"WEO",#N/A,FALSE,"T"}</definedName>
    <definedName name="wrn.WEO._2_1" hidden="1">{"WEO",#N/A,FALSE,"T"}</definedName>
    <definedName name="wrn.д02." localSheetId="1" hidden="1">{#N/A,#N/A,FALSE,"т02бд"}</definedName>
    <definedName name="wrn.д02." localSheetId="2" hidden="1">{#N/A,#N/A,FALSE,"т02бд"}</definedName>
    <definedName name="wrn.д02." localSheetId="21" hidden="1">{#N/A,#N/A,FALSE,"т02бд"}</definedName>
    <definedName name="wrn.д02." localSheetId="23" hidden="1">{#N/A,#N/A,FALSE,"т02бд"}</definedName>
    <definedName name="wrn.д02." localSheetId="24"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64" hidden="1">{#N/A,#N/A,FALSE,"т02бд"}</definedName>
    <definedName name="wrn.д02." localSheetId="65" hidden="1">{#N/A,#N/A,FALSE,"т02бд"}</definedName>
    <definedName name="wrn.д02." localSheetId="69" hidden="1">{#N/A,#N/A,FALSE,"т02бд"}</definedName>
    <definedName name="wrn.д02." localSheetId="70" hidden="1">{#N/A,#N/A,FALSE,"т02бд"}</definedName>
    <definedName name="wrn.д02." localSheetId="72" hidden="1">{#N/A,#N/A,FALSE,"т02бд"}</definedName>
    <definedName name="wrn.д02." localSheetId="76" hidden="1">{#N/A,#N/A,FALSE,"т02бд"}</definedName>
    <definedName name="wrn.д02." localSheetId="85" hidden="1">{#N/A,#N/A,FALSE,"т02бд"}</definedName>
    <definedName name="wrn.д02." localSheetId="86" hidden="1">{#N/A,#N/A,FALSE,"т02бд"}</definedName>
    <definedName name="wrn.д02." localSheetId="89" hidden="1">{#N/A,#N/A,FALSE,"т02бд"}</definedName>
    <definedName name="wrn.д02." localSheetId="91" hidden="1">{#N/A,#N/A,FALSE,"т02бд"}</definedName>
    <definedName name="wrn.д02." localSheetId="92" hidden="1">{#N/A,#N/A,FALSE,"т02бд"}</definedName>
    <definedName name="wrn.д02." localSheetId="93" hidden="1">{#N/A,#N/A,FALSE,"т02бд"}</definedName>
    <definedName name="wrn.д02." localSheetId="94" hidden="1">{#N/A,#N/A,FALSE,"т02бд"}</definedName>
    <definedName name="wrn.д02." localSheetId="95" hidden="1">{#N/A,#N/A,FALSE,"т02бд"}</definedName>
    <definedName name="wrn.д02." localSheetId="73" hidden="1">{#N/A,#N/A,FALSE,"т02бд"}</definedName>
    <definedName name="wrn.д02." localSheetId="74" hidden="1">{#N/A,#N/A,FALSE,"т02бд"}</definedName>
    <definedName name="wrn.д02." hidden="1">{#N/A,#N/A,FALSE,"т02бд"}</definedName>
    <definedName name="wrn.д02._2" localSheetId="1"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32"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3" hidden="1">{#N/A,#N/A,FALSE,"т02бд"}</definedName>
    <definedName name="wrn.д02._2" localSheetId="44" hidden="1">{#N/A,#N/A,FALSE,"т02бд"}</definedName>
    <definedName name="wrn.д02._2" localSheetId="45" hidden="1">{#N/A,#N/A,FALSE,"т02бд"}</definedName>
    <definedName name="wrn.д02._2" localSheetId="48" hidden="1">{#N/A,#N/A,FALSE,"т02бд"}</definedName>
    <definedName name="wrn.д02._2" localSheetId="51"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64" hidden="1">{#N/A,#N/A,FALSE,"т02бд"}</definedName>
    <definedName name="wrn.д02._2" localSheetId="69" hidden="1">{#N/A,#N/A,FALSE,"т02бд"}</definedName>
    <definedName name="wrn.д02._2" localSheetId="70" hidden="1">{#N/A,#N/A,FALSE,"т02бд"}</definedName>
    <definedName name="wrn.д02._2" localSheetId="86" hidden="1">{#N/A,#N/A,FALSE,"т02бд"}</definedName>
    <definedName name="wrn.д02._2" localSheetId="89" hidden="1">{#N/A,#N/A,FALSE,"т02бд"}</definedName>
    <definedName name="wrn.д02._2" localSheetId="93" hidden="1">{#N/A,#N/A,FALSE,"т02бд"}</definedName>
    <definedName name="wrn.д02._2" localSheetId="73" hidden="1">{#N/A,#N/A,FALSE,"т02бд"}</definedName>
    <definedName name="wrn.д02._2" hidden="1">{#N/A,#N/A,FALSE,"т02бд"}</definedName>
    <definedName name="wrn.д02._2_1" localSheetId="1"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32"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3" hidden="1">{#N/A,#N/A,FALSE,"т02бд"}</definedName>
    <definedName name="wrn.д02._2_1" localSheetId="44" hidden="1">{#N/A,#N/A,FALSE,"т02бд"}</definedName>
    <definedName name="wrn.д02._2_1" localSheetId="45" hidden="1">{#N/A,#N/A,FALSE,"т02бд"}</definedName>
    <definedName name="wrn.д02._2_1" localSheetId="48" hidden="1">{#N/A,#N/A,FALSE,"т02бд"}</definedName>
    <definedName name="wrn.д02._2_1" localSheetId="51"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64" hidden="1">{#N/A,#N/A,FALSE,"т02бд"}</definedName>
    <definedName name="wrn.д02._2_1" localSheetId="69" hidden="1">{#N/A,#N/A,FALSE,"т02бд"}</definedName>
    <definedName name="wrn.д02._2_1" localSheetId="70" hidden="1">{#N/A,#N/A,FALSE,"т02бд"}</definedName>
    <definedName name="wrn.д02._2_1" localSheetId="86" hidden="1">{#N/A,#N/A,FALSE,"т02бд"}</definedName>
    <definedName name="wrn.д02._2_1" localSheetId="89" hidden="1">{#N/A,#N/A,FALSE,"т02бд"}</definedName>
    <definedName name="wrn.д02._2_1" localSheetId="93" hidden="1">{#N/A,#N/A,FALSE,"т02бд"}</definedName>
    <definedName name="wrn.д02._2_1" localSheetId="73" hidden="1">{#N/A,#N/A,FALSE,"т02бд"}</definedName>
    <definedName name="wrn.д02._2_1" hidden="1">{#N/A,#N/A,FALSE,"т02бд"}</definedName>
    <definedName name="wrn.Інструкція." localSheetId="1"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32"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3" hidden="1">{#N/A,#N/A,FALSE,"Лист4"}</definedName>
    <definedName name="wrn.Інструкція." localSheetId="44" hidden="1">{#N/A,#N/A,FALSE,"Лист4"}</definedName>
    <definedName name="wrn.Інструкція." localSheetId="45" hidden="1">{#N/A,#N/A,FALSE,"Лист4"}</definedName>
    <definedName name="wrn.Інструкція." localSheetId="48" hidden="1">{#N/A,#N/A,FALSE,"Лист4"}</definedName>
    <definedName name="wrn.Інструкція." localSheetId="51"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64" hidden="1">{#N/A,#N/A,FALSE,"Лист4"}</definedName>
    <definedName name="wrn.Інструкція." localSheetId="65" hidden="1">{#N/A,#N/A,FALSE,"Лист4"}</definedName>
    <definedName name="wrn.Інструкція." localSheetId="69" hidden="1">{#N/A,#N/A,FALSE,"Лист4"}</definedName>
    <definedName name="wrn.Інструкція." localSheetId="70" hidden="1">{#N/A,#N/A,FALSE,"Лист4"}</definedName>
    <definedName name="wrn.Інструкція." localSheetId="72" hidden="1">{#N/A,#N/A,FALSE,"Лист4"}</definedName>
    <definedName name="wrn.Інструкція." localSheetId="76" hidden="1">{#N/A,#N/A,FALSE,"Лист4"}</definedName>
    <definedName name="wrn.Інструкція." localSheetId="85" hidden="1">{#N/A,#N/A,FALSE,"Лист4"}</definedName>
    <definedName name="wrn.Інструкція." localSheetId="86" hidden="1">{#N/A,#N/A,FALSE,"Лист4"}</definedName>
    <definedName name="wrn.Інструкція." localSheetId="89" hidden="1">{#N/A,#N/A,FALSE,"Лист4"}</definedName>
    <definedName name="wrn.Інструкція." localSheetId="91" hidden="1">{#N/A,#N/A,FALSE,"Лист4"}</definedName>
    <definedName name="wrn.Інструкція." localSheetId="92" hidden="1">{#N/A,#N/A,FALSE,"Лист4"}</definedName>
    <definedName name="wrn.Інструкція." localSheetId="93" hidden="1">{#N/A,#N/A,FALSE,"Лист4"}</definedName>
    <definedName name="wrn.Інструкція." localSheetId="94" hidden="1">{#N/A,#N/A,FALSE,"Лист4"}</definedName>
    <definedName name="wrn.Інструкція." localSheetId="95" hidden="1">{#N/A,#N/A,FALSE,"Лист4"}</definedName>
    <definedName name="wrn.Інструкція." localSheetId="73"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1"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69" hidden="1">{#N/A,#N/A,FALSE,"т17-1банки (2)"}</definedName>
    <definedName name="wrn.т171банки." localSheetId="70" hidden="1">{#N/A,#N/A,FALSE,"т17-1банки (2)"}</definedName>
    <definedName name="wrn.т171банки." localSheetId="72" hidden="1">{#N/A,#N/A,FALSE,"т17-1банки (2)"}</definedName>
    <definedName name="wrn.т171банки." localSheetId="76" hidden="1">{#N/A,#N/A,FALSE,"т17-1банки (2)"}</definedName>
    <definedName name="wrn.т171банки." localSheetId="85" hidden="1">{#N/A,#N/A,FALSE,"т17-1банки (2)"}</definedName>
    <definedName name="wrn.т171банки." localSheetId="86" hidden="1">{#N/A,#N/A,FALSE,"т17-1банки (2)"}</definedName>
    <definedName name="wrn.т171банки." localSheetId="89" hidden="1">{#N/A,#N/A,FALSE,"т17-1банки (2)"}</definedName>
    <definedName name="wrn.т171банки." localSheetId="91" hidden="1">{#N/A,#N/A,FALSE,"т17-1банки (2)"}</definedName>
    <definedName name="wrn.т171банки." localSheetId="92" hidden="1">{#N/A,#N/A,FALSE,"т17-1банки (2)"}</definedName>
    <definedName name="wrn.т171банки." localSheetId="93" hidden="1">{#N/A,#N/A,FALSE,"т17-1банки (2)"}</definedName>
    <definedName name="wrn.т171банки." localSheetId="94" hidden="1">{#N/A,#N/A,FALSE,"т17-1банки (2)"}</definedName>
    <definedName name="wrn.т171банки." localSheetId="95" hidden="1">{#N/A,#N/A,FALSE,"т17-1банки (2)"}</definedName>
    <definedName name="wrn.т171банки." localSheetId="73" hidden="1">{#N/A,#N/A,FALSE,"т17-1банки (2)"}</definedName>
    <definedName name="wrn.т171банки." localSheetId="74" hidden="1">{#N/A,#N/A,FALSE,"т17-1банки (2)"}</definedName>
    <definedName name="wrn.т171банки." hidden="1">{#N/A,#N/A,FALSE,"т17-1банки (2)"}</definedName>
    <definedName name="wrn.т171банки._2" localSheetId="1"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3" hidden="1">{#N/A,#N/A,FALSE,"т17-1банки (2)"}</definedName>
    <definedName name="wrn.т171банки._2" localSheetId="44" hidden="1">{#N/A,#N/A,FALSE,"т17-1банки (2)"}</definedName>
    <definedName name="wrn.т171банки._2" localSheetId="45" hidden="1">{#N/A,#N/A,FALSE,"т17-1банки (2)"}</definedName>
    <definedName name="wrn.т171банки._2" localSheetId="48"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64" hidden="1">{#N/A,#N/A,FALSE,"т17-1банки (2)"}</definedName>
    <definedName name="wrn.т171банки._2" localSheetId="69" hidden="1">{#N/A,#N/A,FALSE,"т17-1банки (2)"}</definedName>
    <definedName name="wrn.т171банки._2" localSheetId="70" hidden="1">{#N/A,#N/A,FALSE,"т17-1банки (2)"}</definedName>
    <definedName name="wrn.т171банки._2" localSheetId="86" hidden="1">{#N/A,#N/A,FALSE,"т17-1банки (2)"}</definedName>
    <definedName name="wrn.т171банки._2" localSheetId="89" hidden="1">{#N/A,#N/A,FALSE,"т17-1банки (2)"}</definedName>
    <definedName name="wrn.т171банки._2" localSheetId="93" hidden="1">{#N/A,#N/A,FALSE,"т17-1банки (2)"}</definedName>
    <definedName name="wrn.т171банки._2" localSheetId="73" hidden="1">{#N/A,#N/A,FALSE,"т17-1банки (2)"}</definedName>
    <definedName name="wrn.т171банки._2" hidden="1">{#N/A,#N/A,FALSE,"т17-1банки (2)"}</definedName>
    <definedName name="wrn.т171банки._2_1" localSheetId="1"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3" hidden="1">{#N/A,#N/A,FALSE,"т17-1банки (2)"}</definedName>
    <definedName name="wrn.т171банки._2_1" localSheetId="44" hidden="1">{#N/A,#N/A,FALSE,"т17-1банки (2)"}</definedName>
    <definedName name="wrn.т171банки._2_1" localSheetId="45" hidden="1">{#N/A,#N/A,FALSE,"т17-1банки (2)"}</definedName>
    <definedName name="wrn.т171банки._2_1" localSheetId="48"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64"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localSheetId="86" hidden="1">{#N/A,#N/A,FALSE,"т17-1банки (2)"}</definedName>
    <definedName name="wrn.т171банки._2_1" localSheetId="89" hidden="1">{#N/A,#N/A,FALSE,"т17-1банки (2)"}</definedName>
    <definedName name="wrn.т171банки._2_1" localSheetId="93" hidden="1">{#N/A,#N/A,FALSE,"т17-1банки (2)"}</definedName>
    <definedName name="wrn.т171банки._2_1" localSheetId="73"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1" hidden="1">{#N/A,#N/A,FALSE,"т02бд"}</definedName>
    <definedName name="xxx" localSheetId="23" hidden="1">{#N/A,#N/A,FALSE,"т02бд"}</definedName>
    <definedName name="xxx" localSheetId="24"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32"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64" hidden="1">{#N/A,#N/A,FALSE,"т02бд"}</definedName>
    <definedName name="xxx" localSheetId="65" hidden="1">{#N/A,#N/A,FALSE,"т02бд"}</definedName>
    <definedName name="xxx" localSheetId="69" hidden="1">{#N/A,#N/A,FALSE,"т02бд"}</definedName>
    <definedName name="xxx" localSheetId="70" hidden="1">{#N/A,#N/A,FALSE,"т02бд"}</definedName>
    <definedName name="xxx" localSheetId="72" hidden="1">{#N/A,#N/A,FALSE,"т02бд"}</definedName>
    <definedName name="xxx" localSheetId="76" hidden="1">{#N/A,#N/A,FALSE,"т02бд"}</definedName>
    <definedName name="xxx" localSheetId="85" hidden="1">{#N/A,#N/A,FALSE,"т02бд"}</definedName>
    <definedName name="xxx" localSheetId="86" hidden="1">{#N/A,#N/A,FALSE,"т02бд"}</definedName>
    <definedName name="xxx" localSheetId="89" hidden="1">{#N/A,#N/A,FALSE,"т02бд"}</definedName>
    <definedName name="xxx" localSheetId="91" hidden="1">{#N/A,#N/A,FALSE,"т02бд"}</definedName>
    <definedName name="xxx" localSheetId="92" hidden="1">{#N/A,#N/A,FALSE,"т02бд"}</definedName>
    <definedName name="xxx" localSheetId="93" hidden="1">{#N/A,#N/A,FALSE,"т02бд"}</definedName>
    <definedName name="xxx" localSheetId="94" hidden="1">{#N/A,#N/A,FALSE,"т02бд"}</definedName>
    <definedName name="xxx" localSheetId="95" hidden="1">{#N/A,#N/A,FALSE,"т02бд"}</definedName>
    <definedName name="xxx" localSheetId="73" hidden="1">{#N/A,#N/A,FALSE,"т02бд"}</definedName>
    <definedName name="xxx" hidden="1">{#N/A,#N/A,FALSE,"т02бд"}</definedName>
    <definedName name="xxx_2" localSheetId="1"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32"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3" hidden="1">{#N/A,#N/A,FALSE,"т02бд"}</definedName>
    <definedName name="xxx_2" localSheetId="44" hidden="1">{#N/A,#N/A,FALSE,"т02бд"}</definedName>
    <definedName name="xxx_2" localSheetId="45" hidden="1">{#N/A,#N/A,FALSE,"т02бд"}</definedName>
    <definedName name="xxx_2" localSheetId="48" hidden="1">{#N/A,#N/A,FALSE,"т02бд"}</definedName>
    <definedName name="xxx_2" localSheetId="51"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64" hidden="1">{#N/A,#N/A,FALSE,"т02бд"}</definedName>
    <definedName name="xxx_2" localSheetId="69" hidden="1">{#N/A,#N/A,FALSE,"т02бд"}</definedName>
    <definedName name="xxx_2" localSheetId="70" hidden="1">{#N/A,#N/A,FALSE,"т02бд"}</definedName>
    <definedName name="xxx_2" localSheetId="86" hidden="1">{#N/A,#N/A,FALSE,"т02бд"}</definedName>
    <definedName name="xxx_2" localSheetId="89" hidden="1">{#N/A,#N/A,FALSE,"т02бд"}</definedName>
    <definedName name="xxx_2" localSheetId="93" hidden="1">{#N/A,#N/A,FALSE,"т02бд"}</definedName>
    <definedName name="xxx_2" localSheetId="73" hidden="1">{#N/A,#N/A,FALSE,"т02бд"}</definedName>
    <definedName name="xxx_2" hidden="1">{#N/A,#N/A,FALSE,"т02бд"}</definedName>
    <definedName name="xxx_2_1" localSheetId="1"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32"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3" hidden="1">{#N/A,#N/A,FALSE,"т02бд"}</definedName>
    <definedName name="xxx_2_1" localSheetId="44" hidden="1">{#N/A,#N/A,FALSE,"т02бд"}</definedName>
    <definedName name="xxx_2_1" localSheetId="45" hidden="1">{#N/A,#N/A,FALSE,"т02бд"}</definedName>
    <definedName name="xxx_2_1" localSheetId="48" hidden="1">{#N/A,#N/A,FALSE,"т02бд"}</definedName>
    <definedName name="xxx_2_1" localSheetId="51"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64" hidden="1">{#N/A,#N/A,FALSE,"т02бд"}</definedName>
    <definedName name="xxx_2_1" localSheetId="69" hidden="1">{#N/A,#N/A,FALSE,"т02бд"}</definedName>
    <definedName name="xxx_2_1" localSheetId="70" hidden="1">{#N/A,#N/A,FALSE,"т02бд"}</definedName>
    <definedName name="xxx_2_1" localSheetId="86" hidden="1">{#N/A,#N/A,FALSE,"т02бд"}</definedName>
    <definedName name="xxx_2_1" localSheetId="89" hidden="1">{#N/A,#N/A,FALSE,"т02бд"}</definedName>
    <definedName name="xxx_2_1" localSheetId="93" hidden="1">{#N/A,#N/A,FALSE,"т02бд"}</definedName>
    <definedName name="xxx_2_1" localSheetId="73" hidden="1">{#N/A,#N/A,FALSE,"т02бд"}</definedName>
    <definedName name="xxx_2_1" hidden="1">{#N/A,#N/A,FALSE,"т02бд"}</definedName>
    <definedName name="xzcb" localSheetId="1" hidden="1">{#N/A,#N/A,FALSE,"т04"}</definedName>
    <definedName name="xzcb" localSheetId="2" hidden="1">{#N/A,#N/A,FALSE,"т04"}</definedName>
    <definedName name="xzcb" localSheetId="21" hidden="1">{#N/A,#N/A,FALSE,"т04"}</definedName>
    <definedName name="xzcb" localSheetId="23" hidden="1">{#N/A,#N/A,FALSE,"т04"}</definedName>
    <definedName name="xzcb" localSheetId="24" hidden="1">{#N/A,#N/A,FALSE,"т04"}</definedName>
    <definedName name="xzcb" localSheetId="28" hidden="1">{#N/A,#N/A,FALSE,"т04"}</definedName>
    <definedName name="xzcb" localSheetId="29" hidden="1">{#N/A,#N/A,FALSE,"т04"}</definedName>
    <definedName name="xzcb" localSheetId="30" hidden="1">{#N/A,#N/A,FALSE,"т04"}</definedName>
    <definedName name="xzcb" localSheetId="31" hidden="1">{#N/A,#N/A,FALSE,"т04"}</definedName>
    <definedName name="xzcb" localSheetId="32" hidden="1">{#N/A,#N/A,FALSE,"т04"}</definedName>
    <definedName name="xzcb" localSheetId="33" hidden="1">{#N/A,#N/A,FALSE,"т04"}</definedName>
    <definedName name="xzcb" localSheetId="34" hidden="1">{#N/A,#N/A,FALSE,"т04"}</definedName>
    <definedName name="xzcb" localSheetId="35"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64" hidden="1">{#N/A,#N/A,FALSE,"т04"}</definedName>
    <definedName name="xzcb" localSheetId="65" hidden="1">{#N/A,#N/A,FALSE,"т04"}</definedName>
    <definedName name="xzcb" localSheetId="69" hidden="1">{#N/A,#N/A,FALSE,"т04"}</definedName>
    <definedName name="xzcb" localSheetId="70" hidden="1">{#N/A,#N/A,FALSE,"т04"}</definedName>
    <definedName name="xzcb" localSheetId="72" hidden="1">{#N/A,#N/A,FALSE,"т04"}</definedName>
    <definedName name="xzcb" localSheetId="76" hidden="1">{#N/A,#N/A,FALSE,"т04"}</definedName>
    <definedName name="xzcb" localSheetId="85" hidden="1">{#N/A,#N/A,FALSE,"т04"}</definedName>
    <definedName name="xzcb" localSheetId="86" hidden="1">{#N/A,#N/A,FALSE,"т04"}</definedName>
    <definedName name="xzcb" localSheetId="89" hidden="1">{#N/A,#N/A,FALSE,"т04"}</definedName>
    <definedName name="xzcb" localSheetId="91" hidden="1">{#N/A,#N/A,FALSE,"т04"}</definedName>
    <definedName name="xzcb" localSheetId="92" hidden="1">{#N/A,#N/A,FALSE,"т04"}</definedName>
    <definedName name="xzcb" localSheetId="93" hidden="1">{#N/A,#N/A,FALSE,"т04"}</definedName>
    <definedName name="xzcb" localSheetId="94" hidden="1">{#N/A,#N/A,FALSE,"т04"}</definedName>
    <definedName name="xzcb" localSheetId="73" hidden="1">{#N/A,#N/A,FALSE,"т04"}</definedName>
    <definedName name="xzcb" hidden="1">{#N/A,#N/A,FALSE,"т04"}</definedName>
    <definedName name="xzcb_2" localSheetId="1" hidden="1">{#N/A,#N/A,FALSE,"т04"}</definedName>
    <definedName name="xzcb_2" localSheetId="28" hidden="1">{#N/A,#N/A,FALSE,"т04"}</definedName>
    <definedName name="xzcb_2" localSheetId="29" hidden="1">{#N/A,#N/A,FALSE,"т04"}</definedName>
    <definedName name="xzcb_2" localSheetId="30" hidden="1">{#N/A,#N/A,FALSE,"т04"}</definedName>
    <definedName name="xzcb_2" localSheetId="31" hidden="1">{#N/A,#N/A,FALSE,"т04"}</definedName>
    <definedName name="xzcb_2" localSheetId="32" hidden="1">{#N/A,#N/A,FALSE,"т04"}</definedName>
    <definedName name="xzcb_2" localSheetId="33" hidden="1">{#N/A,#N/A,FALSE,"т04"}</definedName>
    <definedName name="xzcb_2" localSheetId="34" hidden="1">{#N/A,#N/A,FALSE,"т04"}</definedName>
    <definedName name="xzcb_2" localSheetId="35" hidden="1">{#N/A,#N/A,FALSE,"т04"}</definedName>
    <definedName name="xzcb_2" localSheetId="40" hidden="1">{#N/A,#N/A,FALSE,"т04"}</definedName>
    <definedName name="xzcb_2" localSheetId="41" hidden="1">{#N/A,#N/A,FALSE,"т04"}</definedName>
    <definedName name="xzcb_2" localSheetId="42" hidden="1">{#N/A,#N/A,FALSE,"т04"}</definedName>
    <definedName name="xzcb_2" localSheetId="43" hidden="1">{#N/A,#N/A,FALSE,"т04"}</definedName>
    <definedName name="xzcb_2" localSheetId="44" hidden="1">{#N/A,#N/A,FALSE,"т04"}</definedName>
    <definedName name="xzcb_2" localSheetId="45" hidden="1">{#N/A,#N/A,FALSE,"т04"}</definedName>
    <definedName name="xzcb_2" localSheetId="48" hidden="1">{#N/A,#N/A,FALSE,"т04"}</definedName>
    <definedName name="xzcb_2" localSheetId="51" hidden="1">{#N/A,#N/A,FALSE,"т04"}</definedName>
    <definedName name="xzcb_2" localSheetId="52" hidden="1">{#N/A,#N/A,FALSE,"т04"}</definedName>
    <definedName name="xzcb_2" localSheetId="53" hidden="1">{#N/A,#N/A,FALSE,"т04"}</definedName>
    <definedName name="xzcb_2" localSheetId="54" hidden="1">{#N/A,#N/A,FALSE,"т04"}</definedName>
    <definedName name="xzcb_2" localSheetId="55" hidden="1">{#N/A,#N/A,FALSE,"т04"}</definedName>
    <definedName name="xzcb_2" localSheetId="56" hidden="1">{#N/A,#N/A,FALSE,"т04"}</definedName>
    <definedName name="xzcb_2" localSheetId="64" hidden="1">{#N/A,#N/A,FALSE,"т04"}</definedName>
    <definedName name="xzcb_2" localSheetId="69" hidden="1">{#N/A,#N/A,FALSE,"т04"}</definedName>
    <definedName name="xzcb_2" localSheetId="70" hidden="1">{#N/A,#N/A,FALSE,"т04"}</definedName>
    <definedName name="xzcb_2" localSheetId="86" hidden="1">{#N/A,#N/A,FALSE,"т04"}</definedName>
    <definedName name="xzcb_2" localSheetId="89" hidden="1">{#N/A,#N/A,FALSE,"т04"}</definedName>
    <definedName name="xzcb_2" localSheetId="93" hidden="1">{#N/A,#N/A,FALSE,"т04"}</definedName>
    <definedName name="xzcb_2" localSheetId="73" hidden="1">{#N/A,#N/A,FALSE,"т04"}</definedName>
    <definedName name="xzcb_2" hidden="1">{#N/A,#N/A,FALSE,"т04"}</definedName>
    <definedName name="xzcb_2_1" localSheetId="1"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32"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3" hidden="1">{#N/A,#N/A,FALSE,"т04"}</definedName>
    <definedName name="xzcb_2_1" localSheetId="44" hidden="1">{#N/A,#N/A,FALSE,"т04"}</definedName>
    <definedName name="xzcb_2_1" localSheetId="45" hidden="1">{#N/A,#N/A,FALSE,"т04"}</definedName>
    <definedName name="xzcb_2_1" localSheetId="48" hidden="1">{#N/A,#N/A,FALSE,"т04"}</definedName>
    <definedName name="xzcb_2_1" localSheetId="51"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64" hidden="1">{#N/A,#N/A,FALSE,"т04"}</definedName>
    <definedName name="xzcb_2_1" localSheetId="69" hidden="1">{#N/A,#N/A,FALSE,"т04"}</definedName>
    <definedName name="xzcb_2_1" localSheetId="70" hidden="1">{#N/A,#N/A,FALSE,"т04"}</definedName>
    <definedName name="xzcb_2_1" localSheetId="86" hidden="1">{#N/A,#N/A,FALSE,"т04"}</definedName>
    <definedName name="xzcb_2_1" localSheetId="89" hidden="1">{#N/A,#N/A,FALSE,"т04"}</definedName>
    <definedName name="xzcb_2_1" localSheetId="93" hidden="1">{#N/A,#N/A,FALSE,"т04"}</definedName>
    <definedName name="xzcb_2_1" localSheetId="73" hidden="1">{#N/A,#N/A,FALSE,"т04"}</definedName>
    <definedName name="xzcb_2_1" hidden="1">{#N/A,#N/A,FALSE,"т04"}</definedName>
    <definedName name="Year">[4]C!$E$3</definedName>
    <definedName name="Year2">[6]C!#REF!</definedName>
    <definedName name="yyy" localSheetId="1"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32"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3" hidden="1">{#N/A,#N/A,FALSE,"т02бд"}</definedName>
    <definedName name="yyy" localSheetId="44" hidden="1">{#N/A,#N/A,FALSE,"т02бд"}</definedName>
    <definedName name="yyy" localSheetId="45" hidden="1">{#N/A,#N/A,FALSE,"т02бд"}</definedName>
    <definedName name="yyy" localSheetId="48" hidden="1">{#N/A,#N/A,FALSE,"т02бд"}</definedName>
    <definedName name="yyy" localSheetId="51"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64" hidden="1">{#N/A,#N/A,FALSE,"т02бд"}</definedName>
    <definedName name="yyy" localSheetId="65" hidden="1">{#N/A,#N/A,FALSE,"т02бд"}</definedName>
    <definedName name="yyy" localSheetId="69" hidden="1">{#N/A,#N/A,FALSE,"т02бд"}</definedName>
    <definedName name="yyy" localSheetId="70" hidden="1">{#N/A,#N/A,FALSE,"т02бд"}</definedName>
    <definedName name="yyy" localSheetId="72" hidden="1">{#N/A,#N/A,FALSE,"т02бд"}</definedName>
    <definedName name="yyy" localSheetId="76" hidden="1">{#N/A,#N/A,FALSE,"т02бд"}</definedName>
    <definedName name="yyy" localSheetId="85" hidden="1">{#N/A,#N/A,FALSE,"т02бд"}</definedName>
    <definedName name="yyy" localSheetId="86" hidden="1">{#N/A,#N/A,FALSE,"т02бд"}</definedName>
    <definedName name="yyy" localSheetId="89" hidden="1">{#N/A,#N/A,FALSE,"т02бд"}</definedName>
    <definedName name="yyy" localSheetId="91" hidden="1">{#N/A,#N/A,FALSE,"т02бд"}</definedName>
    <definedName name="yyy" localSheetId="92" hidden="1">{#N/A,#N/A,FALSE,"т02бд"}</definedName>
    <definedName name="yyy" localSheetId="93" hidden="1">{#N/A,#N/A,FALSE,"т02бд"}</definedName>
    <definedName name="yyy" localSheetId="94" hidden="1">{#N/A,#N/A,FALSE,"т02бд"}</definedName>
    <definedName name="yyy" localSheetId="95" hidden="1">{#N/A,#N/A,FALSE,"т02бд"}</definedName>
    <definedName name="yyy" localSheetId="73" hidden="1">{#N/A,#N/A,FALSE,"т02бд"}</definedName>
    <definedName name="yyy" hidden="1">{#N/A,#N/A,FALSE,"т02бд"}</definedName>
    <definedName name="Z_ACF06C40_177A_4CED_8E17_2347D4DD1C3A_.wvu.Cols" localSheetId="46" hidden="1">'2.4.2 '!$C:$C</definedName>
    <definedName name="Z_ACF06C40_177A_4CED_8E17_2347D4DD1C3A_.wvu.Cols" localSheetId="48" hidden="1">'2.4.4'!#REF!</definedName>
    <definedName name="Z_ACF06C40_177A_4CED_8E17_2347D4DD1C3A_.wvu.Cols" localSheetId="49" hidden="1">'2.4.5'!$C:$C</definedName>
    <definedName name="Z_ACF06C40_177A_4CED_8E17_2347D4DD1C3A_.wvu.Cols" localSheetId="52"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8" hidden="1">'2.2.1'!$2:$3</definedName>
    <definedName name="Z_ACF06C40_177A_4CED_8E17_2347D4DD1C3A_.wvu.Rows" localSheetId="30" hidden="1">'2.2.3'!$2:$3</definedName>
    <definedName name="Z_ACF06C40_177A_4CED_8E17_2347D4DD1C3A_.wvu.Rows" localSheetId="31" hidden="1">'2.2.4'!$2:$3</definedName>
    <definedName name="Z_ACF06C40_177A_4CED_8E17_2347D4DD1C3A_.wvu.Rows" localSheetId="32" hidden="1">'2.2.5'!$2:$3</definedName>
    <definedName name="Z_ACF06C40_177A_4CED_8E17_2347D4DD1C3A_.wvu.Rows" localSheetId="33" hidden="1">'2.2.6'!$2:$3</definedName>
    <definedName name="Z_ACF06C40_177A_4CED_8E17_2347D4DD1C3A_.wvu.Rows" localSheetId="34" hidden="1">'2.2.7'!$2:$3</definedName>
    <definedName name="Z_ACF06C40_177A_4CED_8E17_2347D4DD1C3A_.wvu.Rows" localSheetId="35" hidden="1">'2.2.8'!$2:$3</definedName>
    <definedName name="Z_ACF06C40_177A_4CED_8E17_2347D4DD1C3A_.wvu.Rows" localSheetId="45" hidden="1">'2.4.1 '!$2:$3</definedName>
    <definedName name="Z_ACF06C40_177A_4CED_8E17_2347D4DD1C3A_.wvu.Rows" localSheetId="46" hidden="1">'2.4.2 '!$2:$3</definedName>
    <definedName name="Z_ACF06C40_177A_4CED_8E17_2347D4DD1C3A_.wvu.Rows" localSheetId="47" hidden="1">'2.4.3'!$3:$3</definedName>
    <definedName name="Z_ACF06C40_177A_4CED_8E17_2347D4DD1C3A_.wvu.Rows" localSheetId="48" hidden="1">'2.4.4'!$6:$7</definedName>
    <definedName name="Z_ACF06C40_177A_4CED_8E17_2347D4DD1C3A_.wvu.Rows" localSheetId="49" hidden="1">'2.4.5'!$3:$5</definedName>
    <definedName name="Z_ACF06C40_177A_4CED_8E17_2347D4DD1C3A_.wvu.Rows" localSheetId="50" hidden="1">'2.4.6'!$2:$3</definedName>
    <definedName name="Z_ACF06C40_177A_4CED_8E17_2347D4DD1C3A_.wvu.Rows" localSheetId="51" hidden="1">'2.5.1'!$2:$3</definedName>
    <definedName name="Z_ACF06C40_177A_4CED_8E17_2347D4DD1C3A_.wvu.Rows" localSheetId="52" hidden="1">'2.5.2'!$2:$3</definedName>
    <definedName name="Z_ACF06C40_177A_4CED_8E17_2347D4DD1C3A_.wvu.Rows" localSheetId="53" hidden="1">'2.5.3'!$3:$4</definedName>
    <definedName name="Z_ACF06C40_177A_4CED_8E17_2347D4DD1C3A_.wvu.Rows" localSheetId="54" hidden="1">'2.5.4'!$2:$3</definedName>
    <definedName name="Z_ACF06C40_177A_4CED_8E17_2347D4DD1C3A_.wvu.Rows" localSheetId="55" hidden="1">'2.5.5'!$2:$3</definedName>
    <definedName name="Z_ACF06C40_177A_4CED_8E17_2347D4DD1C3A_.wvu.Rows" localSheetId="56" hidden="1">'2.5.6'!$2:$3</definedName>
    <definedName name="Z_ACF06C40_177A_4CED_8E17_2347D4DD1C3A_.wvu.Rows" localSheetId="57" hidden="1">'2.5.7'!$2:$3</definedName>
    <definedName name="Z_ACF06C40_177A_4CED_8E17_2347D4DD1C3A_.wvu.Rows" localSheetId="58" hidden="1">'2.5.8'!$2:$3</definedName>
    <definedName name="Z_ACF06C40_177A_4CED_8E17_2347D4DD1C3A_.wvu.Rows" localSheetId="59" hidden="1">'2.5.9'!$2:$3</definedName>
    <definedName name="Z_ACF06C40_177A_4CED_8E17_2347D4DD1C3A_.wvu.Rows" localSheetId="64" hidden="1">'2.6.1'!$2:$3</definedName>
    <definedName name="Z_ACF06C40_177A_4CED_8E17_2347D4DD1C3A_.wvu.Rows" localSheetId="65" hidden="1">'2.6.2'!$2:$3</definedName>
    <definedName name="Z_ACF06C40_177A_4CED_8E17_2347D4DD1C3A_.wvu.Rows" localSheetId="66" hidden="1">'2.6.3'!$2:$3</definedName>
    <definedName name="Z_ACF06C40_177A_4CED_8E17_2347D4DD1C3A_.wvu.Rows" localSheetId="67" hidden="1">'2.6.4'!$2:$3</definedName>
    <definedName name="Z_ACF06C40_177A_4CED_8E17_2347D4DD1C3A_.wvu.Rows" localSheetId="70" hidden="1">'2.6.7'!$2:$3</definedName>
    <definedName name="Z_ACF06C40_177A_4CED_8E17_2347D4DD1C3A_.wvu.Rows" localSheetId="71" hidden="1">'2.6.8'!$3:$4</definedName>
    <definedName name="Z_ACF06C40_177A_4CED_8E17_2347D4DD1C3A_.wvu.Rows" localSheetId="76" hidden="1">'3.1.1'!$2:$4</definedName>
    <definedName name="Z_ACF06C40_177A_4CED_8E17_2347D4DD1C3A_.wvu.Rows" localSheetId="77" hidden="1">'3.1.2'!$2:$3</definedName>
    <definedName name="Z_ACF06C40_177A_4CED_8E17_2347D4DD1C3A_.wvu.Rows" localSheetId="78" hidden="1">'3.1.3'!$2:$3</definedName>
    <definedName name="Z_ACF06C40_177A_4CED_8E17_2347D4DD1C3A_.wvu.Rows" localSheetId="79" hidden="1">'3.1.4'!$2:$3</definedName>
    <definedName name="Z_ACF06C40_177A_4CED_8E17_2347D4DD1C3A_.wvu.Rows" localSheetId="80" hidden="1">'3.1.5'!$2:$3</definedName>
    <definedName name="Z_ACF06C40_177A_4CED_8E17_2347D4DD1C3A_.wvu.Rows" localSheetId="81" hidden="1">'3.2.1'!$2:$3</definedName>
    <definedName name="Z_ACF06C40_177A_4CED_8E17_2347D4DD1C3A_.wvu.Rows" localSheetId="82" hidden="1">'3.2.2'!$2:$3</definedName>
    <definedName name="Z_ACF06C40_177A_4CED_8E17_2347D4DD1C3A_.wvu.Rows" localSheetId="83" hidden="1">'3.2.3'!$2:$3</definedName>
    <definedName name="Z_ACF06C40_177A_4CED_8E17_2347D4DD1C3A_.wvu.Rows" localSheetId="84" hidden="1">'3.2.4'!$2:$3</definedName>
    <definedName name="Z_ACF06C40_177A_4CED_8E17_2347D4DD1C3A_.wvu.Rows" localSheetId="85" hidden="1">'3.2.5'!$2:$3</definedName>
    <definedName name="Z_ACF06C40_177A_4CED_8E17_2347D4DD1C3A_.wvu.Rows" localSheetId="86" hidden="1">'3.2.6'!$2:$3</definedName>
    <definedName name="Z_ACF06C40_177A_4CED_8E17_2347D4DD1C3A_.wvu.Rows" localSheetId="87" hidden="1">'3.2.7'!$2:$3</definedName>
    <definedName name="Z_ACF06C40_177A_4CED_8E17_2347D4DD1C3A_.wvu.Rows" localSheetId="88" hidden="1">'3.2.8'!$2:$3</definedName>
    <definedName name="Z_ACF06C40_177A_4CED_8E17_2347D4DD1C3A_.wvu.Rows" localSheetId="89" hidden="1">'3.3.1'!$2:$3</definedName>
    <definedName name="Z_ACF06C40_177A_4CED_8E17_2347D4DD1C3A_.wvu.Rows" localSheetId="90" hidden="1">'3.3.2'!$2:$3</definedName>
    <definedName name="Z_ACF06C40_177A_4CED_8E17_2347D4DD1C3A_.wvu.Rows" localSheetId="91" hidden="1">'3.3.3'!$2:$3</definedName>
    <definedName name="Z_ACF06C40_177A_4CED_8E17_2347D4DD1C3A_.wvu.Rows" localSheetId="93" hidden="1">'3.3.5'!$2:$3</definedName>
    <definedName name="Z_ACF06C40_177A_4CED_8E17_2347D4DD1C3A_.wvu.Rows" localSheetId="94" hidden="1">'3.3.6'!$2:$3</definedName>
    <definedName name="Z_ACF06C40_177A_4CED_8E17_2347D4DD1C3A_.wvu.Rows" localSheetId="95" hidden="1">'3.4.1'!$2:$3</definedName>
    <definedName name="Z_ACF06C40_177A_4CED_8E17_2347D4DD1C3A_.wvu.Rows" localSheetId="96" hidden="1">'3.4.2'!$2:$3</definedName>
    <definedName name="Z_ACF06C40_177A_4CED_8E17_2347D4DD1C3A_.wvu.Rows" localSheetId="97" hidden="1">'3.4.3'!$2:$3</definedName>
    <definedName name="Z_ACF06C40_177A_4CED_8E17_2347D4DD1C3A_.wvu.Rows" localSheetId="98" hidden="1">'3.5.1'!$2:$3</definedName>
    <definedName name="Z_ACF06C40_177A_4CED_8E17_2347D4DD1C3A_.wvu.Rows" localSheetId="99" hidden="1">'3.5.2'!$2:$3</definedName>
    <definedName name="Z_ACF06C40_177A_4CED_8E17_2347D4DD1C3A_.wvu.Rows" localSheetId="11" hidden="1">'B.1.1'!$2:$3</definedName>
    <definedName name="Z_ACF06C40_177A_4CED_8E17_2347D4DD1C3A_.wvu.Rows" localSheetId="12" hidden="1">'B.1.2'!$2:$3</definedName>
    <definedName name="Z_ACF06C40_177A_4CED_8E17_2347D4DD1C3A_.wvu.Rows" localSheetId="13" hidden="1">'B.1.3'!$2:$3</definedName>
    <definedName name="Z_ACF06C40_177A_4CED_8E17_2347D4DD1C3A_.wvu.Rows" localSheetId="14" hidden="1">'B.1.4'!$2:$3</definedName>
    <definedName name="Z_ACF06C40_177A_4CED_8E17_2347D4DD1C3A_.wvu.Rows" localSheetId="15" hidden="1">'B.1.5'!$2:$3</definedName>
    <definedName name="Z_ACF06C40_177A_4CED_8E17_2347D4DD1C3A_.wvu.Rows" localSheetId="16" hidden="1">'B.1.6'!$2:$3</definedName>
    <definedName name="Z_ACF06C40_177A_4CED_8E17_2347D4DD1C3A_.wvu.Rows" localSheetId="17" hidden="1">'B.1.7'!$2:$3</definedName>
    <definedName name="zDollarGDP">[15]ass!$A$7:$IV$7</definedName>
    <definedName name="zGDPgrowth">#REF!</definedName>
    <definedName name="zgxsd" localSheetId="1" hidden="1">{#N/A,#N/A,FALSE,"т02бд"}</definedName>
    <definedName name="zgxsd" localSheetId="2" hidden="1">{#N/A,#N/A,FALSE,"т02бд"}</definedName>
    <definedName name="zgxsd" localSheetId="21" hidden="1">{#N/A,#N/A,FALSE,"т02бд"}</definedName>
    <definedName name="zgxsd" localSheetId="23" hidden="1">{#N/A,#N/A,FALSE,"т02бд"}</definedName>
    <definedName name="zgxsd" localSheetId="24"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32"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64" hidden="1">{#N/A,#N/A,FALSE,"т02бд"}</definedName>
    <definedName name="zgxsd" localSheetId="65" hidden="1">{#N/A,#N/A,FALSE,"т02бд"}</definedName>
    <definedName name="zgxsd" localSheetId="69" hidden="1">{#N/A,#N/A,FALSE,"т02бд"}</definedName>
    <definedName name="zgxsd" localSheetId="70" hidden="1">{#N/A,#N/A,FALSE,"т02бд"}</definedName>
    <definedName name="zgxsd" localSheetId="72" hidden="1">{#N/A,#N/A,FALSE,"т02бд"}</definedName>
    <definedName name="zgxsd" localSheetId="76" hidden="1">{#N/A,#N/A,FALSE,"т02бд"}</definedName>
    <definedName name="zgxsd" localSheetId="85" hidden="1">{#N/A,#N/A,FALSE,"т02бд"}</definedName>
    <definedName name="zgxsd" localSheetId="86" hidden="1">{#N/A,#N/A,FALSE,"т02бд"}</definedName>
    <definedName name="zgxsd" localSheetId="89" hidden="1">{#N/A,#N/A,FALSE,"т02бд"}</definedName>
    <definedName name="zgxsd" localSheetId="91" hidden="1">{#N/A,#N/A,FALSE,"т02бд"}</definedName>
    <definedName name="zgxsd" localSheetId="92" hidden="1">{#N/A,#N/A,FALSE,"т02бд"}</definedName>
    <definedName name="zgxsd" localSheetId="93" hidden="1">{#N/A,#N/A,FALSE,"т02бд"}</definedName>
    <definedName name="zgxsd" localSheetId="94" hidden="1">{#N/A,#N/A,FALSE,"т02бд"}</definedName>
    <definedName name="zgxsd" localSheetId="95" hidden="1">{#N/A,#N/A,FALSE,"т02бд"}</definedName>
    <definedName name="zgxsd" localSheetId="73" hidden="1">{#N/A,#N/A,FALSE,"т02бд"}</definedName>
    <definedName name="zgxsd" hidden="1">{#N/A,#N/A,FALSE,"т02бд"}</definedName>
    <definedName name="zgxsd_1" localSheetId="1"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32"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3" hidden="1">{#N/A,#N/A,FALSE,"т02бд"}</definedName>
    <definedName name="zgxsd_1" localSheetId="44" hidden="1">{#N/A,#N/A,FALSE,"т02бд"}</definedName>
    <definedName name="zgxsd_1" localSheetId="45" hidden="1">{#N/A,#N/A,FALSE,"т02бд"}</definedName>
    <definedName name="zgxsd_1" localSheetId="48" hidden="1">{#N/A,#N/A,FALSE,"т02бд"}</definedName>
    <definedName name="zgxsd_1" localSheetId="51"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64" hidden="1">{#N/A,#N/A,FALSE,"т02бд"}</definedName>
    <definedName name="zgxsd_1" localSheetId="69" hidden="1">{#N/A,#N/A,FALSE,"т02бд"}</definedName>
    <definedName name="zgxsd_1" localSheetId="70" hidden="1">{#N/A,#N/A,FALSE,"т02бд"}</definedName>
    <definedName name="zgxsd_1" localSheetId="86" hidden="1">{#N/A,#N/A,FALSE,"т02бд"}</definedName>
    <definedName name="zgxsd_1" localSheetId="89" hidden="1">{#N/A,#N/A,FALSE,"т02бд"}</definedName>
    <definedName name="zgxsd_1" localSheetId="93" hidden="1">{#N/A,#N/A,FALSE,"т02бд"}</definedName>
    <definedName name="zgxsd_1" localSheetId="73" hidden="1">{#N/A,#N/A,FALSE,"т02бд"}</definedName>
    <definedName name="zgxsd_1" hidden="1">{#N/A,#N/A,FALSE,"т02бд"}</definedName>
    <definedName name="zgxsd_2" localSheetId="1"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32"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3" hidden="1">{#N/A,#N/A,FALSE,"т02бд"}</definedName>
    <definedName name="zgxsd_2" localSheetId="44" hidden="1">{#N/A,#N/A,FALSE,"т02бд"}</definedName>
    <definedName name="zgxsd_2" localSheetId="45" hidden="1">{#N/A,#N/A,FALSE,"т02бд"}</definedName>
    <definedName name="zgxsd_2" localSheetId="48" hidden="1">{#N/A,#N/A,FALSE,"т02бд"}</definedName>
    <definedName name="zgxsd_2" localSheetId="51"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64" hidden="1">{#N/A,#N/A,FALSE,"т02бд"}</definedName>
    <definedName name="zgxsd_2" localSheetId="69" hidden="1">{#N/A,#N/A,FALSE,"т02бд"}</definedName>
    <definedName name="zgxsd_2" localSheetId="70" hidden="1">{#N/A,#N/A,FALSE,"т02бд"}</definedName>
    <definedName name="zgxsd_2" localSheetId="86" hidden="1">{#N/A,#N/A,FALSE,"т02бд"}</definedName>
    <definedName name="zgxsd_2" localSheetId="89" hidden="1">{#N/A,#N/A,FALSE,"т02бд"}</definedName>
    <definedName name="zgxsd_2" localSheetId="93" hidden="1">{#N/A,#N/A,FALSE,"т02бд"}</definedName>
    <definedName name="zgxsd_2" localSheetId="73" hidden="1">{#N/A,#N/A,FALSE,"т02бд"}</definedName>
    <definedName name="zgxsd_2" hidden="1">{#N/A,#N/A,FALSE,"т02бд"}</definedName>
    <definedName name="zIGNFS">#REF!</definedName>
    <definedName name="zImports">#REF!</definedName>
    <definedName name="zLiborUS">#REF!</definedName>
    <definedName name="zReserves">[15]oth!$A$17:$IV$17</definedName>
    <definedName name="zRoWCPIchange">#REF!</definedName>
    <definedName name="zSDReRate">[15]ass!$A$24:$IV$24</definedName>
    <definedName name="zXGNFS">#REF!</definedName>
    <definedName name="zxz" localSheetId="1" hidden="1">{#N/A,#N/A,FALSE,"т02бд"}</definedName>
    <definedName name="zxz" localSheetId="2" hidden="1">{#N/A,#N/A,FALSE,"т02бд"}</definedName>
    <definedName name="zxz" localSheetId="21" hidden="1">{#N/A,#N/A,FALSE,"т02бд"}</definedName>
    <definedName name="zxz" localSheetId="23" hidden="1">{#N/A,#N/A,FALSE,"т02бд"}</definedName>
    <definedName name="zxz" localSheetId="24"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32"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64" hidden="1">{#N/A,#N/A,FALSE,"т02бд"}</definedName>
    <definedName name="zxz" localSheetId="65" hidden="1">{#N/A,#N/A,FALSE,"т02бд"}</definedName>
    <definedName name="zxz" localSheetId="69" hidden="1">{#N/A,#N/A,FALSE,"т02бд"}</definedName>
    <definedName name="zxz" localSheetId="70" hidden="1">{#N/A,#N/A,FALSE,"т02бд"}</definedName>
    <definedName name="zxz" localSheetId="72" hidden="1">{#N/A,#N/A,FALSE,"т02бд"}</definedName>
    <definedName name="zxz" localSheetId="76" hidden="1">{#N/A,#N/A,FALSE,"т02бд"}</definedName>
    <definedName name="zxz" localSheetId="85" hidden="1">{#N/A,#N/A,FALSE,"т02бд"}</definedName>
    <definedName name="zxz" localSheetId="86" hidden="1">{#N/A,#N/A,FALSE,"т02бд"}</definedName>
    <definedName name="zxz" localSheetId="89" hidden="1">{#N/A,#N/A,FALSE,"т02бд"}</definedName>
    <definedName name="zxz" localSheetId="91" hidden="1">{#N/A,#N/A,FALSE,"т02бд"}</definedName>
    <definedName name="zxz" localSheetId="92" hidden="1">{#N/A,#N/A,FALSE,"т02бд"}</definedName>
    <definedName name="zxz" localSheetId="93" hidden="1">{#N/A,#N/A,FALSE,"т02бд"}</definedName>
    <definedName name="zxz" localSheetId="94" hidden="1">{#N/A,#N/A,FALSE,"т02бд"}</definedName>
    <definedName name="zxz" localSheetId="95" hidden="1">{#N/A,#N/A,FALSE,"т02бд"}</definedName>
    <definedName name="zxz" localSheetId="73" hidden="1">{#N/A,#N/A,FALSE,"т02бд"}</definedName>
    <definedName name="zxz" hidden="1">{#N/A,#N/A,FALSE,"т02бд"}</definedName>
    <definedName name="zxz_2" localSheetId="1"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32"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3" hidden="1">{#N/A,#N/A,FALSE,"т02бд"}</definedName>
    <definedName name="zxz_2" localSheetId="44" hidden="1">{#N/A,#N/A,FALSE,"т02бд"}</definedName>
    <definedName name="zxz_2" localSheetId="45" hidden="1">{#N/A,#N/A,FALSE,"т02бд"}</definedName>
    <definedName name="zxz_2" localSheetId="48" hidden="1">{#N/A,#N/A,FALSE,"т02бд"}</definedName>
    <definedName name="zxz_2" localSheetId="51"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64" hidden="1">{#N/A,#N/A,FALSE,"т02бд"}</definedName>
    <definedName name="zxz_2" localSheetId="69" hidden="1">{#N/A,#N/A,FALSE,"т02бд"}</definedName>
    <definedName name="zxz_2" localSheetId="70" hidden="1">{#N/A,#N/A,FALSE,"т02бд"}</definedName>
    <definedName name="zxz_2" localSheetId="86" hidden="1">{#N/A,#N/A,FALSE,"т02бд"}</definedName>
    <definedName name="zxz_2" localSheetId="89" hidden="1">{#N/A,#N/A,FALSE,"т02бд"}</definedName>
    <definedName name="zxz_2" localSheetId="93" hidden="1">{#N/A,#N/A,FALSE,"т02бд"}</definedName>
    <definedName name="zxz_2" localSheetId="73" hidden="1">{#N/A,#N/A,FALSE,"т02бд"}</definedName>
    <definedName name="zxz_2" hidden="1">{#N/A,#N/A,FALSE,"т02бд"}</definedName>
    <definedName name="zxz_2_1" localSheetId="1"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32"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3" hidden="1">{#N/A,#N/A,FALSE,"т02бд"}</definedName>
    <definedName name="zxz_2_1" localSheetId="44" hidden="1">{#N/A,#N/A,FALSE,"т02бд"}</definedName>
    <definedName name="zxz_2_1" localSheetId="45" hidden="1">{#N/A,#N/A,FALSE,"т02бд"}</definedName>
    <definedName name="zxz_2_1" localSheetId="48" hidden="1">{#N/A,#N/A,FALSE,"т02бд"}</definedName>
    <definedName name="zxz_2_1" localSheetId="51"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64" hidden="1">{#N/A,#N/A,FALSE,"т02бд"}</definedName>
    <definedName name="zxz_2_1" localSheetId="69" hidden="1">{#N/A,#N/A,FALSE,"т02бд"}</definedName>
    <definedName name="zxz_2_1" localSheetId="70" hidden="1">{#N/A,#N/A,FALSE,"т02бд"}</definedName>
    <definedName name="zxz_2_1" localSheetId="86" hidden="1">{#N/A,#N/A,FALSE,"т02бд"}</definedName>
    <definedName name="zxz_2_1" localSheetId="89" hidden="1">{#N/A,#N/A,FALSE,"т02бд"}</definedName>
    <definedName name="zxz_2_1" localSheetId="93" hidden="1">{#N/A,#N/A,FALSE,"т02бд"}</definedName>
    <definedName name="zxz_2_1" localSheetId="73" hidden="1">{#N/A,#N/A,FALSE,"т02бд"}</definedName>
    <definedName name="zxz_2_1" hidden="1">{#N/A,#N/A,FALSE,"т02бд"}</definedName>
    <definedName name="а" localSheetId="1" hidden="1">{#N/A,#N/A,FALSE,"т02бд"}</definedName>
    <definedName name="а" localSheetId="2" hidden="1">{#N/A,#N/A,FALSE,"т02бд"}</definedName>
    <definedName name="а" localSheetId="21" hidden="1">{#N/A,#N/A,FALSE,"т02бд"}</definedName>
    <definedName name="а" localSheetId="23" hidden="1">{#N/A,#N/A,FALSE,"т02бд"}</definedName>
    <definedName name="а" localSheetId="24" hidden="1">{#N/A,#N/A,FALSE,"т02бд"}</definedName>
    <definedName name="а" localSheetId="28" hidden="1">{#N/A,#N/A,FALSE,"т02бд"}</definedName>
    <definedName name="а" localSheetId="29" hidden="1">{#N/A,#N/A,FALSE,"т02бд"}</definedName>
    <definedName name="а" localSheetId="30" hidden="1">{#N/A,#N/A,FALSE,"т02бд"}</definedName>
    <definedName name="а" localSheetId="31" hidden="1">{#N/A,#N/A,FALSE,"т02бд"}</definedName>
    <definedName name="а" localSheetId="32" hidden="1">{#N/A,#N/A,FALSE,"т02бд"}</definedName>
    <definedName name="а" localSheetId="33" hidden="1">{#N/A,#N/A,FALSE,"т02бд"}</definedName>
    <definedName name="а" localSheetId="34" hidden="1">{#N/A,#N/A,FALSE,"т02бд"}</definedName>
    <definedName name="а" localSheetId="35"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64" hidden="1">{#N/A,#N/A,FALSE,"т02бд"}</definedName>
    <definedName name="а" localSheetId="65" hidden="1">{#N/A,#N/A,FALSE,"т02бд"}</definedName>
    <definedName name="а" localSheetId="69" hidden="1">{#N/A,#N/A,FALSE,"т02бд"}</definedName>
    <definedName name="а" localSheetId="70" hidden="1">{#N/A,#N/A,FALSE,"т02бд"}</definedName>
    <definedName name="а" localSheetId="72" hidden="1">{#N/A,#N/A,FALSE,"т02бд"}</definedName>
    <definedName name="а" localSheetId="76" hidden="1">{#N/A,#N/A,FALSE,"т02бд"}</definedName>
    <definedName name="а" localSheetId="85" hidden="1">{#N/A,#N/A,FALSE,"т02бд"}</definedName>
    <definedName name="а" localSheetId="86" hidden="1">{#N/A,#N/A,FALSE,"т02бд"}</definedName>
    <definedName name="а" localSheetId="89" hidden="1">{#N/A,#N/A,FALSE,"т02бд"}</definedName>
    <definedName name="а" localSheetId="91" hidden="1">{#N/A,#N/A,FALSE,"т02бд"}</definedName>
    <definedName name="а" localSheetId="92" hidden="1">{#N/A,#N/A,FALSE,"т02бд"}</definedName>
    <definedName name="а" localSheetId="93" hidden="1">{#N/A,#N/A,FALSE,"т02бд"}</definedName>
    <definedName name="а" localSheetId="94" hidden="1">{#N/A,#N/A,FALSE,"т02бд"}</definedName>
    <definedName name="а" localSheetId="73" hidden="1">{#N/A,#N/A,FALSE,"т02бд"}</definedName>
    <definedName name="а" hidden="1">{#N/A,#N/A,FALSE,"т02бд"}</definedName>
    <definedName name="а_2" localSheetId="1"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32"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3" hidden="1">{#N/A,#N/A,FALSE,"т02бд"}</definedName>
    <definedName name="а_2" localSheetId="44" hidden="1">{#N/A,#N/A,FALSE,"т02бд"}</definedName>
    <definedName name="а_2" localSheetId="45" hidden="1">{#N/A,#N/A,FALSE,"т02бд"}</definedName>
    <definedName name="а_2" localSheetId="48" hidden="1">{#N/A,#N/A,FALSE,"т02бд"}</definedName>
    <definedName name="а_2" localSheetId="51"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64" hidden="1">{#N/A,#N/A,FALSE,"т02бд"}</definedName>
    <definedName name="а_2" localSheetId="69" hidden="1">{#N/A,#N/A,FALSE,"т02бд"}</definedName>
    <definedName name="а_2" localSheetId="70" hidden="1">{#N/A,#N/A,FALSE,"т02бд"}</definedName>
    <definedName name="а_2" localSheetId="86" hidden="1">{#N/A,#N/A,FALSE,"т02бд"}</definedName>
    <definedName name="а_2" localSheetId="89" hidden="1">{#N/A,#N/A,FALSE,"т02бд"}</definedName>
    <definedName name="а_2" localSheetId="93" hidden="1">{#N/A,#N/A,FALSE,"т02бд"}</definedName>
    <definedName name="а_2" localSheetId="73" hidden="1">{#N/A,#N/A,FALSE,"т02бд"}</definedName>
    <definedName name="а_2" hidden="1">{#N/A,#N/A,FALSE,"т02бд"}</definedName>
    <definedName name="а_2_1" localSheetId="1"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32"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3" hidden="1">{#N/A,#N/A,FALSE,"т02бд"}</definedName>
    <definedName name="а_2_1" localSheetId="44" hidden="1">{#N/A,#N/A,FALSE,"т02бд"}</definedName>
    <definedName name="а_2_1" localSheetId="45" hidden="1">{#N/A,#N/A,FALSE,"т02бд"}</definedName>
    <definedName name="а_2_1" localSheetId="48" hidden="1">{#N/A,#N/A,FALSE,"т02бд"}</definedName>
    <definedName name="а_2_1" localSheetId="51"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64" hidden="1">{#N/A,#N/A,FALSE,"т02бд"}</definedName>
    <definedName name="а_2_1" localSheetId="69" hidden="1">{#N/A,#N/A,FALSE,"т02бд"}</definedName>
    <definedName name="а_2_1" localSheetId="70" hidden="1">{#N/A,#N/A,FALSE,"т02бд"}</definedName>
    <definedName name="а_2_1" localSheetId="86" hidden="1">{#N/A,#N/A,FALSE,"т02бд"}</definedName>
    <definedName name="а_2_1" localSheetId="89" hidden="1">{#N/A,#N/A,FALSE,"т02бд"}</definedName>
    <definedName name="а_2_1" localSheetId="93" hidden="1">{#N/A,#N/A,FALSE,"т02бд"}</definedName>
    <definedName name="а_2_1" localSheetId="73" hidden="1">{#N/A,#N/A,FALSE,"т02бд"}</definedName>
    <definedName name="а_2_1" hidden="1">{#N/A,#N/A,FALSE,"т02бд"}</definedName>
    <definedName name="аа" localSheetId="1"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32"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3" hidden="1">{#N/A,#N/A,FALSE,"Лист4"}</definedName>
    <definedName name="аа" localSheetId="44" hidden="1">{#N/A,#N/A,FALSE,"Лист4"}</definedName>
    <definedName name="аа" localSheetId="45" hidden="1">{#N/A,#N/A,FALSE,"Лист4"}</definedName>
    <definedName name="аа" localSheetId="48" hidden="1">{#N/A,#N/A,FALSE,"Лист4"}</definedName>
    <definedName name="аа" localSheetId="51"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64" hidden="1">{#N/A,#N/A,FALSE,"Лист4"}</definedName>
    <definedName name="аа" localSheetId="65" hidden="1">{#N/A,#N/A,FALSE,"Лист4"}</definedName>
    <definedName name="аа" localSheetId="69" hidden="1">{#N/A,#N/A,FALSE,"Лист4"}</definedName>
    <definedName name="аа" localSheetId="70" hidden="1">{#N/A,#N/A,FALSE,"Лист4"}</definedName>
    <definedName name="аа" localSheetId="72" hidden="1">{#N/A,#N/A,FALSE,"Лист4"}</definedName>
    <definedName name="аа" localSheetId="76" hidden="1">{#N/A,#N/A,FALSE,"Лист4"}</definedName>
    <definedName name="аа" localSheetId="85" hidden="1">{#N/A,#N/A,FALSE,"Лист4"}</definedName>
    <definedName name="аа" localSheetId="86" hidden="1">{#N/A,#N/A,FALSE,"Лист4"}</definedName>
    <definedName name="аа" localSheetId="89" hidden="1">{#N/A,#N/A,FALSE,"Лист4"}</definedName>
    <definedName name="аа" localSheetId="91" hidden="1">{#N/A,#N/A,FALSE,"Лист4"}</definedName>
    <definedName name="аа" localSheetId="92" hidden="1">{#N/A,#N/A,FALSE,"Лист4"}</definedName>
    <definedName name="аа" localSheetId="93" hidden="1">{#N/A,#N/A,FALSE,"Лист4"}</definedName>
    <definedName name="аа" localSheetId="94" hidden="1">{#N/A,#N/A,FALSE,"Лист4"}</definedName>
    <definedName name="аа" localSheetId="95" hidden="1">{#N/A,#N/A,FALSE,"Лист4"}</definedName>
    <definedName name="аа" localSheetId="73" hidden="1">{#N/A,#N/A,FALSE,"Лист4"}</definedName>
    <definedName name="аа" hidden="1">{#N/A,#N/A,FALSE,"Лист4"}</definedName>
    <definedName name="ааа" localSheetId="1" hidden="1">{#N/A,#N/A,FALSE,"т04"}</definedName>
    <definedName name="ааа" localSheetId="2" hidden="1">{#N/A,#N/A,FALSE,"т04"}</definedName>
    <definedName name="ааа" localSheetId="21" hidden="1">{#N/A,#N/A,FALSE,"т04"}</definedName>
    <definedName name="ааа" localSheetId="23" hidden="1">{#N/A,#N/A,FALSE,"т04"}</definedName>
    <definedName name="ааа" localSheetId="24" hidden="1">{#N/A,#N/A,FALSE,"т04"}</definedName>
    <definedName name="ааа" localSheetId="28" hidden="1">{#N/A,#N/A,FALSE,"т04"}</definedName>
    <definedName name="ааа" localSheetId="29" hidden="1">{#N/A,#N/A,FALSE,"т04"}</definedName>
    <definedName name="ааа" localSheetId="30" hidden="1">{#N/A,#N/A,FALSE,"т04"}</definedName>
    <definedName name="ааа" localSheetId="31" hidden="1">{#N/A,#N/A,FALSE,"т04"}</definedName>
    <definedName name="ааа" localSheetId="32" hidden="1">{#N/A,#N/A,FALSE,"т04"}</definedName>
    <definedName name="ааа" localSheetId="33" hidden="1">{#N/A,#N/A,FALSE,"т04"}</definedName>
    <definedName name="ааа" localSheetId="34" hidden="1">{#N/A,#N/A,FALSE,"т04"}</definedName>
    <definedName name="ааа" localSheetId="35" hidden="1">{#N/A,#N/A,FALSE,"т04"}</definedName>
    <definedName name="ааа" localSheetId="40" hidden="1">{#N/A,#N/A,FALSE,"т04"}</definedName>
    <definedName name="ааа" localSheetId="41" hidden="1">{#N/A,#N/A,FALSE,"т04"}</definedName>
    <definedName name="ааа" localSheetId="42" hidden="1">{#N/A,#N/A,FALSE,"т04"}</definedName>
    <definedName name="ааа" localSheetId="43" hidden="1">{#N/A,#N/A,FALSE,"т04"}</definedName>
    <definedName name="ааа" localSheetId="44" hidden="1">{#N/A,#N/A,FALSE,"т04"}</definedName>
    <definedName name="ааа" localSheetId="45" hidden="1">{#N/A,#N/A,FALSE,"т04"}</definedName>
    <definedName name="ааа" localSheetId="47" hidden="1">{#N/A,#N/A,FALSE,"т04"}</definedName>
    <definedName name="ааа" localSheetId="48" hidden="1">{#N/A,#N/A,FALSE,"т04"}</definedName>
    <definedName name="ааа" localSheetId="51" hidden="1">{#N/A,#N/A,FALSE,"т04"}</definedName>
    <definedName name="ааа" localSheetId="52" hidden="1">{#N/A,#N/A,FALSE,"т04"}</definedName>
    <definedName name="ааа" localSheetId="53" hidden="1">{#N/A,#N/A,FALSE,"т04"}</definedName>
    <definedName name="ааа" localSheetId="54" hidden="1">{#N/A,#N/A,FALSE,"т04"}</definedName>
    <definedName name="ааа" localSheetId="55" hidden="1">{#N/A,#N/A,FALSE,"т04"}</definedName>
    <definedName name="ааа" localSheetId="56" hidden="1">{#N/A,#N/A,FALSE,"т04"}</definedName>
    <definedName name="ааа" localSheetId="64" hidden="1">{#N/A,#N/A,FALSE,"т04"}</definedName>
    <definedName name="ааа" localSheetId="65" hidden="1">{#N/A,#N/A,FALSE,"т04"}</definedName>
    <definedName name="ааа" localSheetId="69" hidden="1">{#N/A,#N/A,FALSE,"т04"}</definedName>
    <definedName name="ааа" localSheetId="70" hidden="1">{#N/A,#N/A,FALSE,"т04"}</definedName>
    <definedName name="ааа" localSheetId="72" hidden="1">{#N/A,#N/A,FALSE,"т04"}</definedName>
    <definedName name="ааа" localSheetId="76" hidden="1">{#N/A,#N/A,FALSE,"т04"}</definedName>
    <definedName name="ааа" localSheetId="85" hidden="1">{#N/A,#N/A,FALSE,"т04"}</definedName>
    <definedName name="ааа" localSheetId="86" hidden="1">{#N/A,#N/A,FALSE,"т04"}</definedName>
    <definedName name="ааа" localSheetId="89" hidden="1">{#N/A,#N/A,FALSE,"т04"}</definedName>
    <definedName name="ааа" localSheetId="91" hidden="1">{#N/A,#N/A,FALSE,"т04"}</definedName>
    <definedName name="ааа" localSheetId="92" hidden="1">{#N/A,#N/A,FALSE,"т04"}</definedName>
    <definedName name="ааа" localSheetId="93" hidden="1">{#N/A,#N/A,FALSE,"т04"}</definedName>
    <definedName name="ааа" localSheetId="94" hidden="1">{#N/A,#N/A,FALSE,"т04"}</definedName>
    <definedName name="ааа" localSheetId="73" hidden="1">{#N/A,#N/A,FALSE,"т04"}</definedName>
    <definedName name="ааа" hidden="1">{#N/A,#N/A,FALSE,"т04"}</definedName>
    <definedName name="ааа_1" localSheetId="1"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32"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3" hidden="1">{#N/A,#N/A,FALSE,"т04"}</definedName>
    <definedName name="ааа_1" localSheetId="44" hidden="1">{#N/A,#N/A,FALSE,"т04"}</definedName>
    <definedName name="ааа_1" localSheetId="45" hidden="1">{#N/A,#N/A,FALSE,"т04"}</definedName>
    <definedName name="ааа_1" localSheetId="48" hidden="1">{#N/A,#N/A,FALSE,"т04"}</definedName>
    <definedName name="ааа_1" localSheetId="51"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64" hidden="1">{#N/A,#N/A,FALSE,"т04"}</definedName>
    <definedName name="ааа_1" localSheetId="69" hidden="1">{#N/A,#N/A,FALSE,"т04"}</definedName>
    <definedName name="ааа_1" localSheetId="70" hidden="1">{#N/A,#N/A,FALSE,"т04"}</definedName>
    <definedName name="ааа_1" localSheetId="86" hidden="1">{#N/A,#N/A,FALSE,"т04"}</definedName>
    <definedName name="ааа_1" localSheetId="89" hidden="1">{#N/A,#N/A,FALSE,"т04"}</definedName>
    <definedName name="ааа_1" localSheetId="93" hidden="1">{#N/A,#N/A,FALSE,"т04"}</definedName>
    <definedName name="ааа_1" localSheetId="73" hidden="1">{#N/A,#N/A,FALSE,"т04"}</definedName>
    <definedName name="ааа_1" hidden="1">{#N/A,#N/A,FALSE,"т04"}</definedName>
    <definedName name="ааа_2" localSheetId="1"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32"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3" hidden="1">{#N/A,#N/A,FALSE,"т04"}</definedName>
    <definedName name="ааа_2" localSheetId="44" hidden="1">{#N/A,#N/A,FALSE,"т04"}</definedName>
    <definedName name="ааа_2" localSheetId="45" hidden="1">{#N/A,#N/A,FALSE,"т04"}</definedName>
    <definedName name="ааа_2" localSheetId="48" hidden="1">{#N/A,#N/A,FALSE,"т04"}</definedName>
    <definedName name="ааа_2" localSheetId="51"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64" hidden="1">{#N/A,#N/A,FALSE,"т04"}</definedName>
    <definedName name="ааа_2" localSheetId="69" hidden="1">{#N/A,#N/A,FALSE,"т04"}</definedName>
    <definedName name="ааа_2" localSheetId="70" hidden="1">{#N/A,#N/A,FALSE,"т04"}</definedName>
    <definedName name="ааа_2" localSheetId="86" hidden="1">{#N/A,#N/A,FALSE,"т04"}</definedName>
    <definedName name="ааа_2" localSheetId="89" hidden="1">{#N/A,#N/A,FALSE,"т04"}</definedName>
    <definedName name="ааа_2" localSheetId="93" hidden="1">{#N/A,#N/A,FALSE,"т04"}</definedName>
    <definedName name="ааа_2" localSheetId="73" hidden="1">{#N/A,#N/A,FALSE,"т04"}</definedName>
    <definedName name="ааа_2" hidden="1">{#N/A,#N/A,FALSE,"т04"}</definedName>
    <definedName name="аааа" localSheetId="1"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32"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3" hidden="1">{#N/A,#N/A,FALSE,"Лист4"}</definedName>
    <definedName name="аааа" localSheetId="44" hidden="1">{#N/A,#N/A,FALSE,"Лист4"}</definedName>
    <definedName name="аааа" localSheetId="45" hidden="1">{#N/A,#N/A,FALSE,"Лист4"}</definedName>
    <definedName name="аааа" localSheetId="48" hidden="1">{#N/A,#N/A,FALSE,"Лист4"}</definedName>
    <definedName name="аааа" localSheetId="51"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64" hidden="1">{#N/A,#N/A,FALSE,"Лист4"}</definedName>
    <definedName name="аааа" localSheetId="65" hidden="1">{#N/A,#N/A,FALSE,"Лист4"}</definedName>
    <definedName name="аааа" localSheetId="69" hidden="1">{#N/A,#N/A,FALSE,"Лист4"}</definedName>
    <definedName name="аааа" localSheetId="70" hidden="1">{#N/A,#N/A,FALSE,"Лист4"}</definedName>
    <definedName name="аааа" localSheetId="72" hidden="1">{#N/A,#N/A,FALSE,"Лист4"}</definedName>
    <definedName name="аааа" localSheetId="76" hidden="1">{#N/A,#N/A,FALSE,"Лист4"}</definedName>
    <definedName name="аааа" localSheetId="85" hidden="1">{#N/A,#N/A,FALSE,"Лист4"}</definedName>
    <definedName name="аааа" localSheetId="86" hidden="1">{#N/A,#N/A,FALSE,"Лист4"}</definedName>
    <definedName name="аааа" localSheetId="89" hidden="1">{#N/A,#N/A,FALSE,"Лист4"}</definedName>
    <definedName name="аааа" localSheetId="91" hidden="1">{#N/A,#N/A,FALSE,"Лист4"}</definedName>
    <definedName name="аааа" localSheetId="92" hidden="1">{#N/A,#N/A,FALSE,"Лист4"}</definedName>
    <definedName name="аааа" localSheetId="93" hidden="1">{#N/A,#N/A,FALSE,"Лист4"}</definedName>
    <definedName name="аааа" localSheetId="94" hidden="1">{#N/A,#N/A,FALSE,"Лист4"}</definedName>
    <definedName name="аааа" localSheetId="95" hidden="1">{#N/A,#N/A,FALSE,"Лист4"}</definedName>
    <definedName name="аааа" localSheetId="73" hidden="1">{#N/A,#N/A,FALSE,"Лист4"}</definedName>
    <definedName name="аааа" hidden="1">{#N/A,#N/A,FALSE,"Лист4"}</definedName>
    <definedName name="ааааа" localSheetId="1"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32"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3" hidden="1">{#N/A,#N/A,FALSE,"Лист4"}</definedName>
    <definedName name="ааааа" localSheetId="44" hidden="1">{#N/A,#N/A,FALSE,"Лист4"}</definedName>
    <definedName name="ааааа" localSheetId="45" hidden="1">{#N/A,#N/A,FALSE,"Лист4"}</definedName>
    <definedName name="ааааа" localSheetId="48" hidden="1">{#N/A,#N/A,FALSE,"Лист4"}</definedName>
    <definedName name="ааааа" localSheetId="51"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64" hidden="1">{#N/A,#N/A,FALSE,"Лист4"}</definedName>
    <definedName name="ааааа" localSheetId="65" hidden="1">{#N/A,#N/A,FALSE,"Лист4"}</definedName>
    <definedName name="ааааа" localSheetId="69" hidden="1">{#N/A,#N/A,FALSE,"Лист4"}</definedName>
    <definedName name="ааааа" localSheetId="70" hidden="1">{#N/A,#N/A,FALSE,"Лист4"}</definedName>
    <definedName name="ааааа" localSheetId="72" hidden="1">{#N/A,#N/A,FALSE,"Лист4"}</definedName>
    <definedName name="ааааа" localSheetId="76" hidden="1">{#N/A,#N/A,FALSE,"Лист4"}</definedName>
    <definedName name="ааааа" localSheetId="85" hidden="1">{#N/A,#N/A,FALSE,"Лист4"}</definedName>
    <definedName name="ааааа" localSheetId="86" hidden="1">{#N/A,#N/A,FALSE,"Лист4"}</definedName>
    <definedName name="ааааа" localSheetId="89" hidden="1">{#N/A,#N/A,FALSE,"Лист4"}</definedName>
    <definedName name="ааааа" localSheetId="91" hidden="1">{#N/A,#N/A,FALSE,"Лист4"}</definedName>
    <definedName name="ааааа" localSheetId="92" hidden="1">{#N/A,#N/A,FALSE,"Лист4"}</definedName>
    <definedName name="ааааа" localSheetId="93" hidden="1">{#N/A,#N/A,FALSE,"Лист4"}</definedName>
    <definedName name="ааааа" localSheetId="94" hidden="1">{#N/A,#N/A,FALSE,"Лист4"}</definedName>
    <definedName name="ааааа" localSheetId="95" hidden="1">{#N/A,#N/A,FALSE,"Лист4"}</definedName>
    <definedName name="ааааа" localSheetId="73"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4"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localSheetId="86" hidden="1">{"BOP_TAB",#N/A,FALSE,"N";"MIDTERM_TAB",#N/A,FALSE,"O";"FUND_CRED",#N/A,FALSE,"P";"DEBT_TAB1",#N/A,FALSE,"Q";"DEBT_TAB2",#N/A,FALSE,"Q";"FORFIN_TAB1",#N/A,FALSE,"R";"FORFIN_TAB2",#N/A,FALSE,"R";"BOP_ANALY",#N/A,FALSE,"U"}</definedName>
    <definedName name="ААААААААААААААААА" localSheetId="89" hidden="1">{"BOP_TAB",#N/A,FALSE,"N";"MIDTERM_TAB",#N/A,FALSE,"O";"FUND_CRED",#N/A,FALSE,"P";"DEBT_TAB1",#N/A,FALSE,"Q";"DEBT_TAB2",#N/A,FALSE,"Q";"FORFIN_TAB1",#N/A,FALSE,"R";"FORFIN_TAB2",#N/A,FALSE,"R";"BOP_ANALY",#N/A,FALSE,"U"}</definedName>
    <definedName name="ААААААААААААААААА" localSheetId="92"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4"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localSheetId="86" hidden="1">{"BOP_TAB",#N/A,FALSE,"N";"MIDTERM_TAB",#N/A,FALSE,"O";"FUND_CRED",#N/A,FALSE,"P";"DEBT_TAB1",#N/A,FALSE,"Q";"DEBT_TAB2",#N/A,FALSE,"Q";"FORFIN_TAB1",#N/A,FALSE,"R";"FORFIN_TAB2",#N/A,FALSE,"R";"BOP_ANALY",#N/A,FALSE,"U"}</definedName>
    <definedName name="ААААААААААААААААА_1" localSheetId="89"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4"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localSheetId="86" hidden="1">{"BOP_TAB",#N/A,FALSE,"N";"MIDTERM_TAB",#N/A,FALSE,"O";"FUND_CRED",#N/A,FALSE,"P";"DEBT_TAB1",#N/A,FALSE,"Q";"DEBT_TAB2",#N/A,FALSE,"Q";"FORFIN_TAB1",#N/A,FALSE,"R";"FORFIN_TAB2",#N/A,FALSE,"R";"BOP_ANALY",#N/A,FALSE,"U"}</definedName>
    <definedName name="ААААААААААААААААА_2" localSheetId="89"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3" hidden="1">{"WEO",#N/A,FALSE,"T"}</definedName>
    <definedName name="ААААААААААААААААААААААААААААААААА" localSheetId="44" hidden="1">{"WEO",#N/A,FALSE,"T"}</definedName>
    <definedName name="ААААААААААААААААААААААААААААААААА" localSheetId="45" hidden="1">{"WEO",#N/A,FALSE,"T"}</definedName>
    <definedName name="ААААААААААААААААААААААААААААААААА" localSheetId="48"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64"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localSheetId="86" hidden="1">{"WEO",#N/A,FALSE,"T"}</definedName>
    <definedName name="ААААААААААААААААААААААААААААААААА" localSheetId="89" hidden="1">{"WEO",#N/A,FALSE,"T"}</definedName>
    <definedName name="ААААААААААААААААААААААААААААААААА" localSheetId="92" hidden="1">{"WEO",#N/A,FALSE,"T"}</definedName>
    <definedName name="ААААААААААААААААААААААААААААААААА" localSheetId="93" hidden="1">{"WEO",#N/A,FALSE,"T"}</definedName>
    <definedName name="ААААААААААААААААААААААААААААААААА" localSheetId="73"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3" hidden="1">{"WEO",#N/A,FALSE,"T"}</definedName>
    <definedName name="ААААААААААААААААААААААААААААААААА_1" localSheetId="44" hidden="1">{"WEO",#N/A,FALSE,"T"}</definedName>
    <definedName name="ААААААААААААААААААААААААААААААААА_1" localSheetId="45" hidden="1">{"WEO",#N/A,FALSE,"T"}</definedName>
    <definedName name="ААААААААААААААААААААААААААААААААА_1" localSheetId="48"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64"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localSheetId="86" hidden="1">{"WEO",#N/A,FALSE,"T"}</definedName>
    <definedName name="ААААААААААААААААААААААААААААААААА_1" localSheetId="89" hidden="1">{"WEO",#N/A,FALSE,"T"}</definedName>
    <definedName name="ААААААААААААААААААААААААААААААААА_1" localSheetId="93" hidden="1">{"WEO",#N/A,FALSE,"T"}</definedName>
    <definedName name="ААААААААААААААААААААААААААААААААА_1" localSheetId="73"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3" hidden="1">{"WEO",#N/A,FALSE,"T"}</definedName>
    <definedName name="ААААААААААААААААААААААААААААААААА_2" localSheetId="44" hidden="1">{"WEO",#N/A,FALSE,"T"}</definedName>
    <definedName name="ААААААААААААААААААААААААААААААААА_2" localSheetId="45" hidden="1">{"WEO",#N/A,FALSE,"T"}</definedName>
    <definedName name="ААААААААААААААААААААААААААААААААА_2" localSheetId="48"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64"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localSheetId="86" hidden="1">{"WEO",#N/A,FALSE,"T"}</definedName>
    <definedName name="ААААААААААААААААААААААААААААААААА_2" localSheetId="89" hidden="1">{"WEO",#N/A,FALSE,"T"}</definedName>
    <definedName name="ААААААААААААААААААААААААААААААААА_2" localSheetId="93" hidden="1">{"WEO",#N/A,FALSE,"T"}</definedName>
    <definedName name="ААААААААААААААААААААААААААААААААА_2" localSheetId="73" hidden="1">{"WEO",#N/A,FALSE,"T"}</definedName>
    <definedName name="ААААААААААААААААААААААААААААААААА_2" hidden="1">{"WEO",#N/A,FALSE,"T"}</definedName>
    <definedName name="аааг" localSheetId="1"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32"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3" hidden="1">{#N/A,#N/A,FALSE,"Лист4"}</definedName>
    <definedName name="аааг" localSheetId="44" hidden="1">{#N/A,#N/A,FALSE,"Лист4"}</definedName>
    <definedName name="аааг" localSheetId="45" hidden="1">{#N/A,#N/A,FALSE,"Лист4"}</definedName>
    <definedName name="аааг" localSheetId="48" hidden="1">{#N/A,#N/A,FALSE,"Лист4"}</definedName>
    <definedName name="аааг" localSheetId="51"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64" hidden="1">{#N/A,#N/A,FALSE,"Лист4"}</definedName>
    <definedName name="аааг" localSheetId="65" hidden="1">{#N/A,#N/A,FALSE,"Лист4"}</definedName>
    <definedName name="аааг" localSheetId="69" hidden="1">{#N/A,#N/A,FALSE,"Лист4"}</definedName>
    <definedName name="аааг" localSheetId="70" hidden="1">{#N/A,#N/A,FALSE,"Лист4"}</definedName>
    <definedName name="аааг" localSheetId="72" hidden="1">{#N/A,#N/A,FALSE,"Лист4"}</definedName>
    <definedName name="аааг" localSheetId="76" hidden="1">{#N/A,#N/A,FALSE,"Лист4"}</definedName>
    <definedName name="аааг" localSheetId="85" hidden="1">{#N/A,#N/A,FALSE,"Лист4"}</definedName>
    <definedName name="аааг" localSheetId="86" hidden="1">{#N/A,#N/A,FALSE,"Лист4"}</definedName>
    <definedName name="аааг" localSheetId="89" hidden="1">{#N/A,#N/A,FALSE,"Лист4"}</definedName>
    <definedName name="аааг" localSheetId="91" hidden="1">{#N/A,#N/A,FALSE,"Лист4"}</definedName>
    <definedName name="аааг" localSheetId="92" hidden="1">{#N/A,#N/A,FALSE,"Лист4"}</definedName>
    <definedName name="аааг" localSheetId="93" hidden="1">{#N/A,#N/A,FALSE,"Лист4"}</definedName>
    <definedName name="аааг" localSheetId="94" hidden="1">{#N/A,#N/A,FALSE,"Лист4"}</definedName>
    <definedName name="аааг" localSheetId="95" hidden="1">{#N/A,#N/A,FALSE,"Лист4"}</definedName>
    <definedName name="аааг" localSheetId="73" hidden="1">{#N/A,#N/A,FALSE,"Лист4"}</definedName>
    <definedName name="аааг" hidden="1">{#N/A,#N/A,FALSE,"Лист4"}</definedName>
    <definedName name="ааао" localSheetId="1"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32"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3" hidden="1">{#N/A,#N/A,FALSE,"Лист4"}</definedName>
    <definedName name="ааао" localSheetId="44" hidden="1">{#N/A,#N/A,FALSE,"Лист4"}</definedName>
    <definedName name="ааао" localSheetId="45" hidden="1">{#N/A,#N/A,FALSE,"Лист4"}</definedName>
    <definedName name="ааао" localSheetId="48" hidden="1">{#N/A,#N/A,FALSE,"Лист4"}</definedName>
    <definedName name="ааао" localSheetId="51"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64" hidden="1">{#N/A,#N/A,FALSE,"Лист4"}</definedName>
    <definedName name="ааао" localSheetId="65" hidden="1">{#N/A,#N/A,FALSE,"Лист4"}</definedName>
    <definedName name="ааао" localSheetId="69" hidden="1">{#N/A,#N/A,FALSE,"Лист4"}</definedName>
    <definedName name="ааао" localSheetId="70" hidden="1">{#N/A,#N/A,FALSE,"Лист4"}</definedName>
    <definedName name="ааао" localSheetId="72" hidden="1">{#N/A,#N/A,FALSE,"Лист4"}</definedName>
    <definedName name="ааао" localSheetId="76" hidden="1">{#N/A,#N/A,FALSE,"Лист4"}</definedName>
    <definedName name="ааао" localSheetId="85" hidden="1">{#N/A,#N/A,FALSE,"Лист4"}</definedName>
    <definedName name="ааао" localSheetId="86" hidden="1">{#N/A,#N/A,FALSE,"Лист4"}</definedName>
    <definedName name="ааао" localSheetId="89" hidden="1">{#N/A,#N/A,FALSE,"Лист4"}</definedName>
    <definedName name="ааао" localSheetId="91" hidden="1">{#N/A,#N/A,FALSE,"Лист4"}</definedName>
    <definedName name="ааао" localSheetId="92" hidden="1">{#N/A,#N/A,FALSE,"Лист4"}</definedName>
    <definedName name="ааао" localSheetId="93" hidden="1">{#N/A,#N/A,FALSE,"Лист4"}</definedName>
    <definedName name="ааао" localSheetId="94" hidden="1">{#N/A,#N/A,FALSE,"Лист4"}</definedName>
    <definedName name="ааао" localSheetId="95" hidden="1">{#N/A,#N/A,FALSE,"Лист4"}</definedName>
    <definedName name="ааао" localSheetId="73" hidden="1">{#N/A,#N/A,FALSE,"Лист4"}</definedName>
    <definedName name="ааао" hidden="1">{#N/A,#N/A,FALSE,"Лист4"}</definedName>
    <definedName name="аааоркк" localSheetId="1"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32"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3" hidden="1">{#N/A,#N/A,FALSE,"Лист4"}</definedName>
    <definedName name="аааоркк" localSheetId="44" hidden="1">{#N/A,#N/A,FALSE,"Лист4"}</definedName>
    <definedName name="аааоркк" localSheetId="45" hidden="1">{#N/A,#N/A,FALSE,"Лист4"}</definedName>
    <definedName name="аааоркк" localSheetId="48" hidden="1">{#N/A,#N/A,FALSE,"Лист4"}</definedName>
    <definedName name="аааоркк" localSheetId="51"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64" hidden="1">{#N/A,#N/A,FALSE,"Лист4"}</definedName>
    <definedName name="аааоркк" localSheetId="65" hidden="1">{#N/A,#N/A,FALSE,"Лист4"}</definedName>
    <definedName name="аааоркк" localSheetId="69" hidden="1">{#N/A,#N/A,FALSE,"Лист4"}</definedName>
    <definedName name="аааоркк" localSheetId="70" hidden="1">{#N/A,#N/A,FALSE,"Лист4"}</definedName>
    <definedName name="аааоркк" localSheetId="72" hidden="1">{#N/A,#N/A,FALSE,"Лист4"}</definedName>
    <definedName name="аааоркк" localSheetId="76" hidden="1">{#N/A,#N/A,FALSE,"Лист4"}</definedName>
    <definedName name="аааоркк" localSheetId="85" hidden="1">{#N/A,#N/A,FALSE,"Лист4"}</definedName>
    <definedName name="аааоркк" localSheetId="86" hidden="1">{#N/A,#N/A,FALSE,"Лист4"}</definedName>
    <definedName name="аааоркк" localSheetId="89" hidden="1">{#N/A,#N/A,FALSE,"Лист4"}</definedName>
    <definedName name="аааоркк" localSheetId="91" hidden="1">{#N/A,#N/A,FALSE,"Лист4"}</definedName>
    <definedName name="аааоркк" localSheetId="92" hidden="1">{#N/A,#N/A,FALSE,"Лист4"}</definedName>
    <definedName name="аааоркк" localSheetId="93" hidden="1">{#N/A,#N/A,FALSE,"Лист4"}</definedName>
    <definedName name="аааоркк" localSheetId="94" hidden="1">{#N/A,#N/A,FALSE,"Лист4"}</definedName>
    <definedName name="аааоркк" localSheetId="95" hidden="1">{#N/A,#N/A,FALSE,"Лист4"}</definedName>
    <definedName name="аааоркк" localSheetId="73" hidden="1">{#N/A,#N/A,FALSE,"Лист4"}</definedName>
    <definedName name="аааоркк" hidden="1">{#N/A,#N/A,FALSE,"Лист4"}</definedName>
    <definedName name="аарр" localSheetId="1"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32"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3" hidden="1">{#N/A,#N/A,FALSE,"Лист4"}</definedName>
    <definedName name="аарр" localSheetId="44" hidden="1">{#N/A,#N/A,FALSE,"Лист4"}</definedName>
    <definedName name="аарр" localSheetId="45" hidden="1">{#N/A,#N/A,FALSE,"Лист4"}</definedName>
    <definedName name="аарр" localSheetId="48" hidden="1">{#N/A,#N/A,FALSE,"Лист4"}</definedName>
    <definedName name="аарр" localSheetId="51"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64" hidden="1">{#N/A,#N/A,FALSE,"Лист4"}</definedName>
    <definedName name="аарр" localSheetId="65" hidden="1">{#N/A,#N/A,FALSE,"Лист4"}</definedName>
    <definedName name="аарр" localSheetId="69" hidden="1">{#N/A,#N/A,FALSE,"Лист4"}</definedName>
    <definedName name="аарр" localSheetId="70" hidden="1">{#N/A,#N/A,FALSE,"Лист4"}</definedName>
    <definedName name="аарр" localSheetId="72" hidden="1">{#N/A,#N/A,FALSE,"Лист4"}</definedName>
    <definedName name="аарр" localSheetId="76" hidden="1">{#N/A,#N/A,FALSE,"Лист4"}</definedName>
    <definedName name="аарр" localSheetId="85" hidden="1">{#N/A,#N/A,FALSE,"Лист4"}</definedName>
    <definedName name="аарр" localSheetId="86" hidden="1">{#N/A,#N/A,FALSE,"Лист4"}</definedName>
    <definedName name="аарр" localSheetId="89" hidden="1">{#N/A,#N/A,FALSE,"Лист4"}</definedName>
    <definedName name="аарр" localSheetId="91" hidden="1">{#N/A,#N/A,FALSE,"Лист4"}</definedName>
    <definedName name="аарр" localSheetId="92" hidden="1">{#N/A,#N/A,FALSE,"Лист4"}</definedName>
    <definedName name="аарр" localSheetId="93" hidden="1">{#N/A,#N/A,FALSE,"Лист4"}</definedName>
    <definedName name="аарр" localSheetId="94" hidden="1">{#N/A,#N/A,FALSE,"Лист4"}</definedName>
    <definedName name="аарр" localSheetId="95" hidden="1">{#N/A,#N/A,FALSE,"Лист4"}</definedName>
    <definedName name="аарр" localSheetId="73" hidden="1">{#N/A,#N/A,FALSE,"Лист4"}</definedName>
    <definedName name="аарр" hidden="1">{#N/A,#N/A,FALSE,"Лист4"}</definedName>
    <definedName name="амп" localSheetId="1"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32"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3" hidden="1">{#N/A,#N/A,FALSE,"Лист4"}</definedName>
    <definedName name="амп" localSheetId="44" hidden="1">{#N/A,#N/A,FALSE,"Лист4"}</definedName>
    <definedName name="амп" localSheetId="45" hidden="1">{#N/A,#N/A,FALSE,"Лист4"}</definedName>
    <definedName name="амп" localSheetId="48" hidden="1">{#N/A,#N/A,FALSE,"Лист4"}</definedName>
    <definedName name="амп" localSheetId="51"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64" hidden="1">{#N/A,#N/A,FALSE,"Лист4"}</definedName>
    <definedName name="амп" localSheetId="65" hidden="1">{#N/A,#N/A,FALSE,"Лист4"}</definedName>
    <definedName name="амп" localSheetId="69" hidden="1">{#N/A,#N/A,FALSE,"Лист4"}</definedName>
    <definedName name="амп" localSheetId="70" hidden="1">{#N/A,#N/A,FALSE,"Лист4"}</definedName>
    <definedName name="амп" localSheetId="72" hidden="1">{#N/A,#N/A,FALSE,"Лист4"}</definedName>
    <definedName name="амп" localSheetId="76" hidden="1">{#N/A,#N/A,FALSE,"Лист4"}</definedName>
    <definedName name="амп" localSheetId="85" hidden="1">{#N/A,#N/A,FALSE,"Лист4"}</definedName>
    <definedName name="амп" localSheetId="86" hidden="1">{#N/A,#N/A,FALSE,"Лист4"}</definedName>
    <definedName name="амп" localSheetId="89" hidden="1">{#N/A,#N/A,FALSE,"Лист4"}</definedName>
    <definedName name="амп" localSheetId="91" hidden="1">{#N/A,#N/A,FALSE,"Лист4"}</definedName>
    <definedName name="амп" localSheetId="92" hidden="1">{#N/A,#N/A,FALSE,"Лист4"}</definedName>
    <definedName name="амп" localSheetId="93" hidden="1">{#N/A,#N/A,FALSE,"Лист4"}</definedName>
    <definedName name="амп" localSheetId="94" hidden="1">{#N/A,#N/A,FALSE,"Лист4"}</definedName>
    <definedName name="амп" localSheetId="95" hidden="1">{#N/A,#N/A,FALSE,"Лист4"}</definedName>
    <definedName name="амп" localSheetId="73" hidden="1">{#N/A,#N/A,FALSE,"Лист4"}</definedName>
    <definedName name="амп" hidden="1">{#N/A,#N/A,FALSE,"Лист4"}</definedName>
    <definedName name="ап" localSheetId="1"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32"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3" hidden="1">{#N/A,#N/A,FALSE,"Лист4"}</definedName>
    <definedName name="ап" localSheetId="44" hidden="1">{#N/A,#N/A,FALSE,"Лист4"}</definedName>
    <definedName name="ап" localSheetId="45" hidden="1">{#N/A,#N/A,FALSE,"Лист4"}</definedName>
    <definedName name="ап" localSheetId="48" hidden="1">{#N/A,#N/A,FALSE,"Лист4"}</definedName>
    <definedName name="ап" localSheetId="51"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64" hidden="1">{#N/A,#N/A,FALSE,"Лист4"}</definedName>
    <definedName name="ап" localSheetId="65" hidden="1">{#N/A,#N/A,FALSE,"Лист4"}</definedName>
    <definedName name="ап" localSheetId="69" hidden="1">{#N/A,#N/A,FALSE,"Лист4"}</definedName>
    <definedName name="ап" localSheetId="70" hidden="1">{#N/A,#N/A,FALSE,"Лист4"}</definedName>
    <definedName name="ап" localSheetId="72" hidden="1">{#N/A,#N/A,FALSE,"Лист4"}</definedName>
    <definedName name="ап" localSheetId="76" hidden="1">{#N/A,#N/A,FALSE,"Лист4"}</definedName>
    <definedName name="ап" localSheetId="85" hidden="1">{#N/A,#N/A,FALSE,"Лист4"}</definedName>
    <definedName name="ап" localSheetId="86" hidden="1">{#N/A,#N/A,FALSE,"Лист4"}</definedName>
    <definedName name="ап" localSheetId="89" hidden="1">{#N/A,#N/A,FALSE,"Лист4"}</definedName>
    <definedName name="ап" localSheetId="91" hidden="1">{#N/A,#N/A,FALSE,"Лист4"}</definedName>
    <definedName name="ап" localSheetId="92" hidden="1">{#N/A,#N/A,FALSE,"Лист4"}</definedName>
    <definedName name="ап" localSheetId="93" hidden="1">{#N/A,#N/A,FALSE,"Лист4"}</definedName>
    <definedName name="ап" localSheetId="94" hidden="1">{#N/A,#N/A,FALSE,"Лист4"}</definedName>
    <definedName name="ап" localSheetId="95" hidden="1">{#N/A,#N/A,FALSE,"Лист4"}</definedName>
    <definedName name="ап" localSheetId="73" hidden="1">{#N/A,#N/A,FALSE,"Лист4"}</definedName>
    <definedName name="ап" hidden="1">{#N/A,#N/A,FALSE,"Лист4"}</definedName>
    <definedName name="апро" localSheetId="1"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32"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3" hidden="1">{#N/A,#N/A,FALSE,"Лист4"}</definedName>
    <definedName name="апро" localSheetId="44" hidden="1">{#N/A,#N/A,FALSE,"Лист4"}</definedName>
    <definedName name="апро" localSheetId="45" hidden="1">{#N/A,#N/A,FALSE,"Лист4"}</definedName>
    <definedName name="апро" localSheetId="48" hidden="1">{#N/A,#N/A,FALSE,"Лист4"}</definedName>
    <definedName name="апро" localSheetId="51"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64" hidden="1">{#N/A,#N/A,FALSE,"Лист4"}</definedName>
    <definedName name="апро" localSheetId="65" hidden="1">{#N/A,#N/A,FALSE,"Лист4"}</definedName>
    <definedName name="апро" localSheetId="69" hidden="1">{#N/A,#N/A,FALSE,"Лист4"}</definedName>
    <definedName name="апро" localSheetId="70" hidden="1">{#N/A,#N/A,FALSE,"Лист4"}</definedName>
    <definedName name="апро" localSheetId="72" hidden="1">{#N/A,#N/A,FALSE,"Лист4"}</definedName>
    <definedName name="апро" localSheetId="76" hidden="1">{#N/A,#N/A,FALSE,"Лист4"}</definedName>
    <definedName name="апро" localSheetId="85" hidden="1">{#N/A,#N/A,FALSE,"Лист4"}</definedName>
    <definedName name="апро" localSheetId="86" hidden="1">{#N/A,#N/A,FALSE,"Лист4"}</definedName>
    <definedName name="апро" localSheetId="89" hidden="1">{#N/A,#N/A,FALSE,"Лист4"}</definedName>
    <definedName name="апро" localSheetId="91" hidden="1">{#N/A,#N/A,FALSE,"Лист4"}</definedName>
    <definedName name="апро" localSheetId="92" hidden="1">{#N/A,#N/A,FALSE,"Лист4"}</definedName>
    <definedName name="апро" localSheetId="93" hidden="1">{#N/A,#N/A,FALSE,"Лист4"}</definedName>
    <definedName name="апро" localSheetId="94" hidden="1">{#N/A,#N/A,FALSE,"Лист4"}</definedName>
    <definedName name="апро" localSheetId="95" hidden="1">{#N/A,#N/A,FALSE,"Лист4"}</definedName>
    <definedName name="апро" localSheetId="73" hidden="1">{#N/A,#N/A,FALSE,"Лист4"}</definedName>
    <definedName name="апро" hidden="1">{#N/A,#N/A,FALSE,"Лист4"}</definedName>
    <definedName name="аунуну" localSheetId="1"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32"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3" hidden="1">{#N/A,#N/A,FALSE,"Лист4"}</definedName>
    <definedName name="аунуну" localSheetId="44" hidden="1">{#N/A,#N/A,FALSE,"Лист4"}</definedName>
    <definedName name="аунуну" localSheetId="45" hidden="1">{#N/A,#N/A,FALSE,"Лист4"}</definedName>
    <definedName name="аунуну" localSheetId="48" hidden="1">{#N/A,#N/A,FALSE,"Лист4"}</definedName>
    <definedName name="аунуну" localSheetId="51"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64" hidden="1">{#N/A,#N/A,FALSE,"Лист4"}</definedName>
    <definedName name="аунуну" localSheetId="65" hidden="1">{#N/A,#N/A,FALSE,"Лист4"}</definedName>
    <definedName name="аунуну" localSheetId="69" hidden="1">{#N/A,#N/A,FALSE,"Лист4"}</definedName>
    <definedName name="аунуну" localSheetId="70" hidden="1">{#N/A,#N/A,FALSE,"Лист4"}</definedName>
    <definedName name="аунуну" localSheetId="72" hidden="1">{#N/A,#N/A,FALSE,"Лист4"}</definedName>
    <definedName name="аунуну" localSheetId="76" hidden="1">{#N/A,#N/A,FALSE,"Лист4"}</definedName>
    <definedName name="аунуну" localSheetId="85" hidden="1">{#N/A,#N/A,FALSE,"Лист4"}</definedName>
    <definedName name="аунуну" localSheetId="86" hidden="1">{#N/A,#N/A,FALSE,"Лист4"}</definedName>
    <definedName name="аунуну" localSheetId="89" hidden="1">{#N/A,#N/A,FALSE,"Лист4"}</definedName>
    <definedName name="аунуну" localSheetId="91" hidden="1">{#N/A,#N/A,FALSE,"Лист4"}</definedName>
    <definedName name="аунуну" localSheetId="92" hidden="1">{#N/A,#N/A,FALSE,"Лист4"}</definedName>
    <definedName name="аунуну" localSheetId="93" hidden="1">{#N/A,#N/A,FALSE,"Лист4"}</definedName>
    <definedName name="аунуну" localSheetId="94" hidden="1">{#N/A,#N/A,FALSE,"Лист4"}</definedName>
    <definedName name="аунуну" localSheetId="95" hidden="1">{#N/A,#N/A,FALSE,"Лист4"}</definedName>
    <definedName name="аунуну" localSheetId="73" hidden="1">{#N/A,#N/A,FALSE,"Лист4"}</definedName>
    <definedName name="аунуну" hidden="1">{#N/A,#N/A,FALSE,"Лист4"}</definedName>
    <definedName name="_xlnm.Database">#REF!</definedName>
    <definedName name="бб" localSheetId="1"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32"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3" hidden="1">{#N/A,#N/A,FALSE,"Лист4"}</definedName>
    <definedName name="бб" localSheetId="44" hidden="1">{#N/A,#N/A,FALSE,"Лист4"}</definedName>
    <definedName name="бб" localSheetId="45" hidden="1">{#N/A,#N/A,FALSE,"Лист4"}</definedName>
    <definedName name="бб" localSheetId="48" hidden="1">{#N/A,#N/A,FALSE,"Лист4"}</definedName>
    <definedName name="бб" localSheetId="51"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64" hidden="1">{#N/A,#N/A,FALSE,"Лист4"}</definedName>
    <definedName name="бб" localSheetId="65" hidden="1">{#N/A,#N/A,FALSE,"Лист4"}</definedName>
    <definedName name="бб" localSheetId="69" hidden="1">{#N/A,#N/A,FALSE,"Лист4"}</definedName>
    <definedName name="бб" localSheetId="70" hidden="1">{#N/A,#N/A,FALSE,"Лист4"}</definedName>
    <definedName name="бб" localSheetId="72" hidden="1">{#N/A,#N/A,FALSE,"Лист4"}</definedName>
    <definedName name="бб" localSheetId="76" hidden="1">{#N/A,#N/A,FALSE,"Лист4"}</definedName>
    <definedName name="бб" localSheetId="85" hidden="1">{#N/A,#N/A,FALSE,"Лист4"}</definedName>
    <definedName name="бб" localSheetId="86" hidden="1">{#N/A,#N/A,FALSE,"Лист4"}</definedName>
    <definedName name="бб" localSheetId="89" hidden="1">{#N/A,#N/A,FALSE,"Лист4"}</definedName>
    <definedName name="бб" localSheetId="91" hidden="1">{#N/A,#N/A,FALSE,"Лист4"}</definedName>
    <definedName name="бб" localSheetId="92" hidden="1">{#N/A,#N/A,FALSE,"Лист4"}</definedName>
    <definedName name="бб" localSheetId="93" hidden="1">{#N/A,#N/A,FALSE,"Лист4"}</definedName>
    <definedName name="бб" localSheetId="94" hidden="1">{#N/A,#N/A,FALSE,"Лист4"}</definedName>
    <definedName name="бб" localSheetId="95" hidden="1">{#N/A,#N/A,FALSE,"Лист4"}</definedName>
    <definedName name="бб" localSheetId="73"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1" hidden="1">{#N/A,#N/A,FALSE,"т02бд"}</definedName>
    <definedName name="бюдж2" localSheetId="23" hidden="1">{#N/A,#N/A,FALSE,"т02бд"}</definedName>
    <definedName name="бюдж2" localSheetId="24"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32"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64" hidden="1">{#N/A,#N/A,FALSE,"т02бд"}</definedName>
    <definedName name="бюдж2" localSheetId="65" hidden="1">{#N/A,#N/A,FALSE,"т02бд"}</definedName>
    <definedName name="бюдж2" localSheetId="69" hidden="1">{#N/A,#N/A,FALSE,"т02бд"}</definedName>
    <definedName name="бюдж2" localSheetId="70" hidden="1">{#N/A,#N/A,FALSE,"т02бд"}</definedName>
    <definedName name="бюдж2" localSheetId="72" hidden="1">{#N/A,#N/A,FALSE,"т02бд"}</definedName>
    <definedName name="бюдж2" localSheetId="76" hidden="1">{#N/A,#N/A,FALSE,"т02бд"}</definedName>
    <definedName name="бюдж2" localSheetId="85" hidden="1">{#N/A,#N/A,FALSE,"т02бд"}</definedName>
    <definedName name="бюдж2" localSheetId="86" hidden="1">{#N/A,#N/A,FALSE,"т02бд"}</definedName>
    <definedName name="бюдж2" localSheetId="89" hidden="1">{#N/A,#N/A,FALSE,"т02бд"}</definedName>
    <definedName name="бюдж2" localSheetId="91" hidden="1">{#N/A,#N/A,FALSE,"т02бд"}</definedName>
    <definedName name="бюдж2" localSheetId="92" hidden="1">{#N/A,#N/A,FALSE,"т02бд"}</definedName>
    <definedName name="бюдж2" localSheetId="93" hidden="1">{#N/A,#N/A,FALSE,"т02бд"}</definedName>
    <definedName name="бюдж2" localSheetId="94" hidden="1">{#N/A,#N/A,FALSE,"т02бд"}</definedName>
    <definedName name="бюдж2" localSheetId="73" hidden="1">{#N/A,#N/A,FALSE,"т02бд"}</definedName>
    <definedName name="бюдж2" hidden="1">{#N/A,#N/A,FALSE,"т02бд"}</definedName>
    <definedName name="бюдж2_1" localSheetId="1"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32"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3" hidden="1">{#N/A,#N/A,FALSE,"т02бд"}</definedName>
    <definedName name="бюдж2_1" localSheetId="44" hidden="1">{#N/A,#N/A,FALSE,"т02бд"}</definedName>
    <definedName name="бюдж2_1" localSheetId="45" hidden="1">{#N/A,#N/A,FALSE,"т02бд"}</definedName>
    <definedName name="бюдж2_1" localSheetId="48" hidden="1">{#N/A,#N/A,FALSE,"т02бд"}</definedName>
    <definedName name="бюдж2_1" localSheetId="51"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64" hidden="1">{#N/A,#N/A,FALSE,"т02бд"}</definedName>
    <definedName name="бюдж2_1" localSheetId="69" hidden="1">{#N/A,#N/A,FALSE,"т02бд"}</definedName>
    <definedName name="бюдж2_1" localSheetId="70" hidden="1">{#N/A,#N/A,FALSE,"т02бд"}</definedName>
    <definedName name="бюдж2_1" localSheetId="86" hidden="1">{#N/A,#N/A,FALSE,"т02бд"}</definedName>
    <definedName name="бюдж2_1" localSheetId="89" hidden="1">{#N/A,#N/A,FALSE,"т02бд"}</definedName>
    <definedName name="бюдж2_1" localSheetId="93" hidden="1">{#N/A,#N/A,FALSE,"т02бд"}</definedName>
    <definedName name="бюдж2_1" localSheetId="73" hidden="1">{#N/A,#N/A,FALSE,"т02бд"}</definedName>
    <definedName name="бюдж2_1" hidden="1">{#N/A,#N/A,FALSE,"т02бд"}</definedName>
    <definedName name="бюдж2_2" localSheetId="1"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32"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3" hidden="1">{#N/A,#N/A,FALSE,"т02бд"}</definedName>
    <definedName name="бюдж2_2" localSheetId="44" hidden="1">{#N/A,#N/A,FALSE,"т02бд"}</definedName>
    <definedName name="бюдж2_2" localSheetId="45" hidden="1">{#N/A,#N/A,FALSE,"т02бд"}</definedName>
    <definedName name="бюдж2_2" localSheetId="48" hidden="1">{#N/A,#N/A,FALSE,"т02бд"}</definedName>
    <definedName name="бюдж2_2" localSheetId="51"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64" hidden="1">{#N/A,#N/A,FALSE,"т02бд"}</definedName>
    <definedName name="бюдж2_2" localSheetId="69" hidden="1">{#N/A,#N/A,FALSE,"т02бд"}</definedName>
    <definedName name="бюдж2_2" localSheetId="70" hidden="1">{#N/A,#N/A,FALSE,"т02бд"}</definedName>
    <definedName name="бюдж2_2" localSheetId="86" hidden="1">{#N/A,#N/A,FALSE,"т02бд"}</definedName>
    <definedName name="бюдж2_2" localSheetId="89" hidden="1">{#N/A,#N/A,FALSE,"т02бд"}</definedName>
    <definedName name="бюдж2_2" localSheetId="93" hidden="1">{#N/A,#N/A,FALSE,"т02бд"}</definedName>
    <definedName name="бюдж2_2" localSheetId="73" hidden="1">{#N/A,#N/A,FALSE,"т02бд"}</definedName>
    <definedName name="бюдж2_2" hidden="1">{#N/A,#N/A,FALSE,"т02бд"}</definedName>
    <definedName name="в" localSheetId="1" hidden="1">{#N/A,#N/A,FALSE,"т02бд"}</definedName>
    <definedName name="в" localSheetId="28" hidden="1">{#N/A,#N/A,FALSE,"т02бд"}</definedName>
    <definedName name="в" localSheetId="29" hidden="1">{#N/A,#N/A,FALSE,"т02бд"}</definedName>
    <definedName name="в" localSheetId="30" hidden="1">{#N/A,#N/A,FALSE,"т02бд"}</definedName>
    <definedName name="в" localSheetId="31" hidden="1">{#N/A,#N/A,FALSE,"т02бд"}</definedName>
    <definedName name="в" localSheetId="32" hidden="1">{#N/A,#N/A,FALSE,"т02бд"}</definedName>
    <definedName name="в" localSheetId="33" hidden="1">{#N/A,#N/A,FALSE,"т02бд"}</definedName>
    <definedName name="в" localSheetId="34" hidden="1">{#N/A,#N/A,FALSE,"т02бд"}</definedName>
    <definedName name="в" localSheetId="35" hidden="1">{#N/A,#N/A,FALSE,"т02бд"}</definedName>
    <definedName name="в" localSheetId="40" hidden="1">{#N/A,#N/A,FALSE,"т02бд"}</definedName>
    <definedName name="в" localSheetId="41" hidden="1">{#N/A,#N/A,FALSE,"т02бд"}</definedName>
    <definedName name="в" localSheetId="42" hidden="1">{#N/A,#N/A,FALSE,"т02бд"}</definedName>
    <definedName name="в" localSheetId="43" hidden="1">{#N/A,#N/A,FALSE,"т02бд"}</definedName>
    <definedName name="в" localSheetId="44" hidden="1">{#N/A,#N/A,FALSE,"т02бд"}</definedName>
    <definedName name="в" localSheetId="45" hidden="1">{#N/A,#N/A,FALSE,"т02бд"}</definedName>
    <definedName name="в" localSheetId="48" hidden="1">{#N/A,#N/A,FALSE,"т02бд"}</definedName>
    <definedName name="в" localSheetId="51" hidden="1">{#N/A,#N/A,FALSE,"т02бд"}</definedName>
    <definedName name="в" localSheetId="52" hidden="1">{#N/A,#N/A,FALSE,"т02бд"}</definedName>
    <definedName name="в" localSheetId="53" hidden="1">{#N/A,#N/A,FALSE,"т02бд"}</definedName>
    <definedName name="в" localSheetId="54" hidden="1">{#N/A,#N/A,FALSE,"т02бд"}</definedName>
    <definedName name="в" localSheetId="55" hidden="1">{#N/A,#N/A,FALSE,"т02бд"}</definedName>
    <definedName name="в" localSheetId="56" hidden="1">{#N/A,#N/A,FALSE,"т02бд"}</definedName>
    <definedName name="в" localSheetId="64" hidden="1">{#N/A,#N/A,FALSE,"т02бд"}</definedName>
    <definedName name="в" localSheetId="69" hidden="1">{#N/A,#N/A,FALSE,"т02бд"}</definedName>
    <definedName name="в" localSheetId="70" hidden="1">{#N/A,#N/A,FALSE,"т02бд"}</definedName>
    <definedName name="в" localSheetId="86" hidden="1">{#N/A,#N/A,FALSE,"т02бд"}</definedName>
    <definedName name="в" localSheetId="89" hidden="1">{#N/A,#N/A,FALSE,"т02бд"}</definedName>
    <definedName name="в" localSheetId="93" hidden="1">{#N/A,#N/A,FALSE,"т02бд"}</definedName>
    <definedName name="в" localSheetId="73" hidden="1">{#N/A,#N/A,FALSE,"т02бд"}</definedName>
    <definedName name="в" hidden="1">{#N/A,#N/A,FALSE,"т02бд"}</definedName>
    <definedName name="в_1" localSheetId="1"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32"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3" hidden="1">{#N/A,#N/A,FALSE,"т02бд"}</definedName>
    <definedName name="в_1" localSheetId="44" hidden="1">{#N/A,#N/A,FALSE,"т02бд"}</definedName>
    <definedName name="в_1" localSheetId="45" hidden="1">{#N/A,#N/A,FALSE,"т02бд"}</definedName>
    <definedName name="в_1" localSheetId="48" hidden="1">{#N/A,#N/A,FALSE,"т02бд"}</definedName>
    <definedName name="в_1" localSheetId="51"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64" hidden="1">{#N/A,#N/A,FALSE,"т02бд"}</definedName>
    <definedName name="в_1" localSheetId="69" hidden="1">{#N/A,#N/A,FALSE,"т02бд"}</definedName>
    <definedName name="в_1" localSheetId="70" hidden="1">{#N/A,#N/A,FALSE,"т02бд"}</definedName>
    <definedName name="в_1" localSheetId="86" hidden="1">{#N/A,#N/A,FALSE,"т02бд"}</definedName>
    <definedName name="в_1" localSheetId="89" hidden="1">{#N/A,#N/A,FALSE,"т02бд"}</definedName>
    <definedName name="в_1" localSheetId="93" hidden="1">{#N/A,#N/A,FALSE,"т02бд"}</definedName>
    <definedName name="в_1" localSheetId="73" hidden="1">{#N/A,#N/A,FALSE,"т02бд"}</definedName>
    <definedName name="в_1" hidden="1">{#N/A,#N/A,FALSE,"т02бд"}</definedName>
    <definedName name="в_2" localSheetId="1"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32"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3" hidden="1">{#N/A,#N/A,FALSE,"т02бд"}</definedName>
    <definedName name="в_2" localSheetId="44" hidden="1">{#N/A,#N/A,FALSE,"т02бд"}</definedName>
    <definedName name="в_2" localSheetId="45" hidden="1">{#N/A,#N/A,FALSE,"т02бд"}</definedName>
    <definedName name="в_2" localSheetId="48" hidden="1">{#N/A,#N/A,FALSE,"т02бд"}</definedName>
    <definedName name="в_2" localSheetId="51"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64" hidden="1">{#N/A,#N/A,FALSE,"т02бд"}</definedName>
    <definedName name="в_2" localSheetId="69" hidden="1">{#N/A,#N/A,FALSE,"т02бд"}</definedName>
    <definedName name="в_2" localSheetId="70" hidden="1">{#N/A,#N/A,FALSE,"т02бд"}</definedName>
    <definedName name="в_2" localSheetId="86" hidden="1">{#N/A,#N/A,FALSE,"т02бд"}</definedName>
    <definedName name="в_2" localSheetId="89" hidden="1">{#N/A,#N/A,FALSE,"т02бд"}</definedName>
    <definedName name="в_2" localSheetId="93" hidden="1">{#N/A,#N/A,FALSE,"т02бд"}</definedName>
    <definedName name="в_2" localSheetId="73"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1" hidden="1">{#N/A,#N/A,FALSE,"т02бд"}</definedName>
    <definedName name="вававав" localSheetId="23" hidden="1">{#N/A,#N/A,FALSE,"т02бд"}</definedName>
    <definedName name="вававав" localSheetId="24"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32"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64" hidden="1">{#N/A,#N/A,FALSE,"т02бд"}</definedName>
    <definedName name="вававав" localSheetId="65" hidden="1">{#N/A,#N/A,FALSE,"т02бд"}</definedName>
    <definedName name="вававав" localSheetId="69" hidden="1">{#N/A,#N/A,FALSE,"т02бд"}</definedName>
    <definedName name="вававав" localSheetId="70" hidden="1">{#N/A,#N/A,FALSE,"т02бд"}</definedName>
    <definedName name="вававав" localSheetId="72" hidden="1">{#N/A,#N/A,FALSE,"т02бд"}</definedName>
    <definedName name="вававав" localSheetId="76" hidden="1">{#N/A,#N/A,FALSE,"т02бд"}</definedName>
    <definedName name="вававав" localSheetId="85" hidden="1">{#N/A,#N/A,FALSE,"т02бд"}</definedName>
    <definedName name="вававав" localSheetId="86" hidden="1">{#N/A,#N/A,FALSE,"т02бд"}</definedName>
    <definedName name="вававав" localSheetId="89" hidden="1">{#N/A,#N/A,FALSE,"т02бд"}</definedName>
    <definedName name="вававав" localSheetId="91" hidden="1">{#N/A,#N/A,FALSE,"т02бд"}</definedName>
    <definedName name="вававав" localSheetId="92" hidden="1">{#N/A,#N/A,FALSE,"т02бд"}</definedName>
    <definedName name="вававав" localSheetId="93" hidden="1">{#N/A,#N/A,FALSE,"т02бд"}</definedName>
    <definedName name="вававав" localSheetId="94" hidden="1">{#N/A,#N/A,FALSE,"т02бд"}</definedName>
    <definedName name="вававав" localSheetId="95" hidden="1">{#N/A,#N/A,FALSE,"т02бд"}</definedName>
    <definedName name="вававав" localSheetId="73" hidden="1">{#N/A,#N/A,FALSE,"т02бд"}</definedName>
    <definedName name="вававав" hidden="1">{#N/A,#N/A,FALSE,"т02бд"}</definedName>
    <definedName name="вававав_2" localSheetId="1"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32"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3" hidden="1">{#N/A,#N/A,FALSE,"т02бд"}</definedName>
    <definedName name="вававав_2" localSheetId="44" hidden="1">{#N/A,#N/A,FALSE,"т02бд"}</definedName>
    <definedName name="вававав_2" localSheetId="45" hidden="1">{#N/A,#N/A,FALSE,"т02бд"}</definedName>
    <definedName name="вававав_2" localSheetId="48" hidden="1">{#N/A,#N/A,FALSE,"т02бд"}</definedName>
    <definedName name="вававав_2" localSheetId="51"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64" hidden="1">{#N/A,#N/A,FALSE,"т02бд"}</definedName>
    <definedName name="вававав_2" localSheetId="69" hidden="1">{#N/A,#N/A,FALSE,"т02бд"}</definedName>
    <definedName name="вававав_2" localSheetId="70" hidden="1">{#N/A,#N/A,FALSE,"т02бд"}</definedName>
    <definedName name="вававав_2" localSheetId="86" hidden="1">{#N/A,#N/A,FALSE,"т02бд"}</definedName>
    <definedName name="вававав_2" localSheetId="89" hidden="1">{#N/A,#N/A,FALSE,"т02бд"}</definedName>
    <definedName name="вававав_2" localSheetId="93" hidden="1">{#N/A,#N/A,FALSE,"т02бд"}</definedName>
    <definedName name="вававав_2" localSheetId="73" hidden="1">{#N/A,#N/A,FALSE,"т02бд"}</definedName>
    <definedName name="вававав_2" hidden="1">{#N/A,#N/A,FALSE,"т02бд"}</definedName>
    <definedName name="вававав_2_1" localSheetId="1"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32"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3" hidden="1">{#N/A,#N/A,FALSE,"т02бд"}</definedName>
    <definedName name="вававав_2_1" localSheetId="44" hidden="1">{#N/A,#N/A,FALSE,"т02бд"}</definedName>
    <definedName name="вававав_2_1" localSheetId="45" hidden="1">{#N/A,#N/A,FALSE,"т02бд"}</definedName>
    <definedName name="вававав_2_1" localSheetId="48" hidden="1">{#N/A,#N/A,FALSE,"т02бд"}</definedName>
    <definedName name="вававав_2_1" localSheetId="51"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64" hidden="1">{#N/A,#N/A,FALSE,"т02бд"}</definedName>
    <definedName name="вававав_2_1" localSheetId="69" hidden="1">{#N/A,#N/A,FALSE,"т02бд"}</definedName>
    <definedName name="вававав_2_1" localSheetId="70" hidden="1">{#N/A,#N/A,FALSE,"т02бд"}</definedName>
    <definedName name="вававав_2_1" localSheetId="86" hidden="1">{#N/A,#N/A,FALSE,"т02бд"}</definedName>
    <definedName name="вававав_2_1" localSheetId="89" hidden="1">{#N/A,#N/A,FALSE,"т02бд"}</definedName>
    <definedName name="вававав_2_1" localSheetId="93" hidden="1">{#N/A,#N/A,FALSE,"т02бд"}</definedName>
    <definedName name="вававав_2_1" localSheetId="73" hidden="1">{#N/A,#N/A,FALSE,"т02бд"}</definedName>
    <definedName name="вававав_2_1" hidden="1">{#N/A,#N/A,FALSE,"т02бд"}</definedName>
    <definedName name="вап" localSheetId="1"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32"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3" hidden="1">{#N/A,#N/A,FALSE,"Лист4"}</definedName>
    <definedName name="вап" localSheetId="44" hidden="1">{#N/A,#N/A,FALSE,"Лист4"}</definedName>
    <definedName name="вап" localSheetId="45" hidden="1">{#N/A,#N/A,FALSE,"Лист4"}</definedName>
    <definedName name="вап" localSheetId="48" hidden="1">{#N/A,#N/A,FALSE,"Лист4"}</definedName>
    <definedName name="вап" localSheetId="51"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64" hidden="1">{#N/A,#N/A,FALSE,"Лист4"}</definedName>
    <definedName name="вап" localSheetId="65" hidden="1">{#N/A,#N/A,FALSE,"Лист4"}</definedName>
    <definedName name="вап" localSheetId="69" hidden="1">{#N/A,#N/A,FALSE,"Лист4"}</definedName>
    <definedName name="вап" localSheetId="70" hidden="1">{#N/A,#N/A,FALSE,"Лист4"}</definedName>
    <definedName name="вап" localSheetId="72" hidden="1">{#N/A,#N/A,FALSE,"Лист4"}</definedName>
    <definedName name="вап" localSheetId="76" hidden="1">{#N/A,#N/A,FALSE,"Лист4"}</definedName>
    <definedName name="вап" localSheetId="85" hidden="1">{#N/A,#N/A,FALSE,"Лист4"}</definedName>
    <definedName name="вап" localSheetId="86" hidden="1">{#N/A,#N/A,FALSE,"Лист4"}</definedName>
    <definedName name="вап" localSheetId="89" hidden="1">{#N/A,#N/A,FALSE,"Лист4"}</definedName>
    <definedName name="вап" localSheetId="91" hidden="1">{#N/A,#N/A,FALSE,"Лист4"}</definedName>
    <definedName name="вап" localSheetId="92" hidden="1">{#N/A,#N/A,FALSE,"Лист4"}</definedName>
    <definedName name="вап" localSheetId="93" hidden="1">{#N/A,#N/A,FALSE,"Лист4"}</definedName>
    <definedName name="вап" localSheetId="94" hidden="1">{#N/A,#N/A,FALSE,"Лист4"}</definedName>
    <definedName name="вап" localSheetId="95" hidden="1">{#N/A,#N/A,FALSE,"Лист4"}</definedName>
    <definedName name="вап" localSheetId="73" hidden="1">{#N/A,#N/A,FALSE,"Лист4"}</definedName>
    <definedName name="вап" hidden="1">{#N/A,#N/A,FALSE,"Лист4"}</definedName>
    <definedName name="вапа" localSheetId="1"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32"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3" hidden="1">{#N/A,#N/A,FALSE,"Лист4"}</definedName>
    <definedName name="вапа" localSheetId="44" hidden="1">{#N/A,#N/A,FALSE,"Лист4"}</definedName>
    <definedName name="вапа" localSheetId="45" hidden="1">{#N/A,#N/A,FALSE,"Лист4"}</definedName>
    <definedName name="вапа" localSheetId="48" hidden="1">{#N/A,#N/A,FALSE,"Лист4"}</definedName>
    <definedName name="вапа" localSheetId="51"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64" hidden="1">{#N/A,#N/A,FALSE,"Лист4"}</definedName>
    <definedName name="вапа" localSheetId="65" hidden="1">{#N/A,#N/A,FALSE,"Лист4"}</definedName>
    <definedName name="вапа" localSheetId="69" hidden="1">{#N/A,#N/A,FALSE,"Лист4"}</definedName>
    <definedName name="вапа" localSheetId="70" hidden="1">{#N/A,#N/A,FALSE,"Лист4"}</definedName>
    <definedName name="вапа" localSheetId="72" hidden="1">{#N/A,#N/A,FALSE,"Лист4"}</definedName>
    <definedName name="вапа" localSheetId="76" hidden="1">{#N/A,#N/A,FALSE,"Лист4"}</definedName>
    <definedName name="вапа" localSheetId="85" hidden="1">{#N/A,#N/A,FALSE,"Лист4"}</definedName>
    <definedName name="вапа" localSheetId="86" hidden="1">{#N/A,#N/A,FALSE,"Лист4"}</definedName>
    <definedName name="вапа" localSheetId="89" hidden="1">{#N/A,#N/A,FALSE,"Лист4"}</definedName>
    <definedName name="вапа" localSheetId="91" hidden="1">{#N/A,#N/A,FALSE,"Лист4"}</definedName>
    <definedName name="вапа" localSheetId="92" hidden="1">{#N/A,#N/A,FALSE,"Лист4"}</definedName>
    <definedName name="вапа" localSheetId="93" hidden="1">{#N/A,#N/A,FALSE,"Лист4"}</definedName>
    <definedName name="вапа" localSheetId="94" hidden="1">{#N/A,#N/A,FALSE,"Лист4"}</definedName>
    <definedName name="вапа" localSheetId="95" hidden="1">{#N/A,#N/A,FALSE,"Лист4"}</definedName>
    <definedName name="вапа" localSheetId="73" hidden="1">{#N/A,#N/A,FALSE,"Лист4"}</definedName>
    <definedName name="вапа" hidden="1">{#N/A,#N/A,FALSE,"Лист4"}</definedName>
    <definedName name="вапро" localSheetId="1"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32"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3" hidden="1">{#N/A,#N/A,FALSE,"Лист4"}</definedName>
    <definedName name="вапро" localSheetId="44" hidden="1">{#N/A,#N/A,FALSE,"Лист4"}</definedName>
    <definedName name="вапро" localSheetId="45" hidden="1">{#N/A,#N/A,FALSE,"Лист4"}</definedName>
    <definedName name="вапро" localSheetId="48" hidden="1">{#N/A,#N/A,FALSE,"Лист4"}</definedName>
    <definedName name="вапро" localSheetId="51"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64" hidden="1">{#N/A,#N/A,FALSE,"Лист4"}</definedName>
    <definedName name="вапро" localSheetId="65" hidden="1">{#N/A,#N/A,FALSE,"Лист4"}</definedName>
    <definedName name="вапро" localSheetId="69" hidden="1">{#N/A,#N/A,FALSE,"Лист4"}</definedName>
    <definedName name="вапро" localSheetId="70" hidden="1">{#N/A,#N/A,FALSE,"Лист4"}</definedName>
    <definedName name="вапро" localSheetId="72" hidden="1">{#N/A,#N/A,FALSE,"Лист4"}</definedName>
    <definedName name="вапро" localSheetId="76" hidden="1">{#N/A,#N/A,FALSE,"Лист4"}</definedName>
    <definedName name="вапро" localSheetId="85" hidden="1">{#N/A,#N/A,FALSE,"Лист4"}</definedName>
    <definedName name="вапро" localSheetId="86" hidden="1">{#N/A,#N/A,FALSE,"Лист4"}</definedName>
    <definedName name="вапро" localSheetId="89" hidden="1">{#N/A,#N/A,FALSE,"Лист4"}</definedName>
    <definedName name="вапро" localSheetId="91" hidden="1">{#N/A,#N/A,FALSE,"Лист4"}</definedName>
    <definedName name="вапро" localSheetId="92" hidden="1">{#N/A,#N/A,FALSE,"Лист4"}</definedName>
    <definedName name="вапро" localSheetId="93" hidden="1">{#N/A,#N/A,FALSE,"Лист4"}</definedName>
    <definedName name="вапро" localSheetId="94" hidden="1">{#N/A,#N/A,FALSE,"Лист4"}</definedName>
    <definedName name="вапро" localSheetId="95" hidden="1">{#N/A,#N/A,FALSE,"Лист4"}</definedName>
    <definedName name="вапро" localSheetId="73" hidden="1">{#N/A,#N/A,FALSE,"Лист4"}</definedName>
    <definedName name="вапро" hidden="1">{#N/A,#N/A,FALSE,"Лист4"}</definedName>
    <definedName name="вау" localSheetId="1"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32"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3" hidden="1">{#N/A,#N/A,FALSE,"Лист4"}</definedName>
    <definedName name="вау" localSheetId="44" hidden="1">{#N/A,#N/A,FALSE,"Лист4"}</definedName>
    <definedName name="вау" localSheetId="45" hidden="1">{#N/A,#N/A,FALSE,"Лист4"}</definedName>
    <definedName name="вау" localSheetId="48" hidden="1">{#N/A,#N/A,FALSE,"Лист4"}</definedName>
    <definedName name="вау" localSheetId="51"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64" hidden="1">{#N/A,#N/A,FALSE,"Лист4"}</definedName>
    <definedName name="вау" localSheetId="65" hidden="1">{#N/A,#N/A,FALSE,"Лист4"}</definedName>
    <definedName name="вау" localSheetId="69" hidden="1">{#N/A,#N/A,FALSE,"Лист4"}</definedName>
    <definedName name="вау" localSheetId="70" hidden="1">{#N/A,#N/A,FALSE,"Лист4"}</definedName>
    <definedName name="вау" localSheetId="72" hidden="1">{#N/A,#N/A,FALSE,"Лист4"}</definedName>
    <definedName name="вау" localSheetId="76" hidden="1">{#N/A,#N/A,FALSE,"Лист4"}</definedName>
    <definedName name="вау" localSheetId="85" hidden="1">{#N/A,#N/A,FALSE,"Лист4"}</definedName>
    <definedName name="вау" localSheetId="86" hidden="1">{#N/A,#N/A,FALSE,"Лист4"}</definedName>
    <definedName name="вау" localSheetId="89" hidden="1">{#N/A,#N/A,FALSE,"Лист4"}</definedName>
    <definedName name="вау" localSheetId="91" hidden="1">{#N/A,#N/A,FALSE,"Лист4"}</definedName>
    <definedName name="вау" localSheetId="92" hidden="1">{#N/A,#N/A,FALSE,"Лист4"}</definedName>
    <definedName name="вау" localSheetId="93" hidden="1">{#N/A,#N/A,FALSE,"Лист4"}</definedName>
    <definedName name="вау" localSheetId="94" hidden="1">{#N/A,#N/A,FALSE,"Лист4"}</definedName>
    <definedName name="вау" localSheetId="95" hidden="1">{#N/A,#N/A,FALSE,"Лист4"}</definedName>
    <definedName name="вау" localSheetId="73" hidden="1">{#N/A,#N/A,FALSE,"Лист4"}</definedName>
    <definedName name="вау" hidden="1">{#N/A,#N/A,FALSE,"Лист4"}</definedName>
    <definedName name="вв" localSheetId="1"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32"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3" hidden="1">{#N/A,#N/A,FALSE,"Лист4"}</definedName>
    <definedName name="вв" localSheetId="44" hidden="1">{#N/A,#N/A,FALSE,"Лист4"}</definedName>
    <definedName name="вв" localSheetId="45" hidden="1">{#N/A,#N/A,FALSE,"Лист4"}</definedName>
    <definedName name="вв" localSheetId="48" hidden="1">{#N/A,#N/A,FALSE,"Лист4"}</definedName>
    <definedName name="вв" localSheetId="51"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64" hidden="1">{#N/A,#N/A,FALSE,"Лист4"}</definedName>
    <definedName name="вв" localSheetId="65" hidden="1">{#N/A,#N/A,FALSE,"Лист4"}</definedName>
    <definedName name="вв" localSheetId="69" hidden="1">{#N/A,#N/A,FALSE,"Лист4"}</definedName>
    <definedName name="вв" localSheetId="70" hidden="1">{#N/A,#N/A,FALSE,"Лист4"}</definedName>
    <definedName name="вв" localSheetId="72" hidden="1">{#N/A,#N/A,FALSE,"Лист4"}</definedName>
    <definedName name="вв" localSheetId="76" hidden="1">{#N/A,#N/A,FALSE,"Лист4"}</definedName>
    <definedName name="вв" localSheetId="85" hidden="1">{#N/A,#N/A,FALSE,"Лист4"}</definedName>
    <definedName name="вв" localSheetId="86" hidden="1">{#N/A,#N/A,FALSE,"Лист4"}</definedName>
    <definedName name="вв" localSheetId="89" hidden="1">{#N/A,#N/A,FALSE,"Лист4"}</definedName>
    <definedName name="вв" localSheetId="91" hidden="1">{#N/A,#N/A,FALSE,"Лист4"}</definedName>
    <definedName name="вв" localSheetId="92" hidden="1">{#N/A,#N/A,FALSE,"Лист4"}</definedName>
    <definedName name="вв" localSheetId="93" hidden="1">{#N/A,#N/A,FALSE,"Лист4"}</definedName>
    <definedName name="вв" localSheetId="94" hidden="1">{#N/A,#N/A,FALSE,"Лист4"}</definedName>
    <definedName name="вв" localSheetId="95" hidden="1">{#N/A,#N/A,FALSE,"Лист4"}</definedName>
    <definedName name="вв" localSheetId="73" hidden="1">{#N/A,#N/A,FALSE,"Лист4"}</definedName>
    <definedName name="вв" hidden="1">{#N/A,#N/A,FALSE,"Лист4"}</definedName>
    <definedName name="вмр" localSheetId="1"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32"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3" hidden="1">{#N/A,#N/A,FALSE,"Лист4"}</definedName>
    <definedName name="вмр" localSheetId="44" hidden="1">{#N/A,#N/A,FALSE,"Лист4"}</definedName>
    <definedName name="вмр" localSheetId="45" hidden="1">{#N/A,#N/A,FALSE,"Лист4"}</definedName>
    <definedName name="вмр" localSheetId="48" hidden="1">{#N/A,#N/A,FALSE,"Лист4"}</definedName>
    <definedName name="вмр" localSheetId="51"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64" hidden="1">{#N/A,#N/A,FALSE,"Лист4"}</definedName>
    <definedName name="вмр" localSheetId="65" hidden="1">{#N/A,#N/A,FALSE,"Лист4"}</definedName>
    <definedName name="вмр" localSheetId="69" hidden="1">{#N/A,#N/A,FALSE,"Лист4"}</definedName>
    <definedName name="вмр" localSheetId="70" hidden="1">{#N/A,#N/A,FALSE,"Лист4"}</definedName>
    <definedName name="вмр" localSheetId="72" hidden="1">{#N/A,#N/A,FALSE,"Лист4"}</definedName>
    <definedName name="вмр" localSheetId="76" hidden="1">{#N/A,#N/A,FALSE,"Лист4"}</definedName>
    <definedName name="вмр" localSheetId="85" hidden="1">{#N/A,#N/A,FALSE,"Лист4"}</definedName>
    <definedName name="вмр" localSheetId="86" hidden="1">{#N/A,#N/A,FALSE,"Лист4"}</definedName>
    <definedName name="вмр" localSheetId="89" hidden="1">{#N/A,#N/A,FALSE,"Лист4"}</definedName>
    <definedName name="вмр" localSheetId="91" hidden="1">{#N/A,#N/A,FALSE,"Лист4"}</definedName>
    <definedName name="вмр" localSheetId="92" hidden="1">{#N/A,#N/A,FALSE,"Лист4"}</definedName>
    <definedName name="вмр" localSheetId="93" hidden="1">{#N/A,#N/A,FALSE,"Лист4"}</definedName>
    <definedName name="вмр" localSheetId="94" hidden="1">{#N/A,#N/A,FALSE,"Лист4"}</definedName>
    <definedName name="вмр" localSheetId="95" hidden="1">{#N/A,#N/A,FALSE,"Лист4"}</definedName>
    <definedName name="вмр" localSheetId="73" hidden="1">{#N/A,#N/A,FALSE,"Лист4"}</definedName>
    <definedName name="вмр" hidden="1">{#N/A,#N/A,FALSE,"Лист4"}</definedName>
    <definedName name="вруу" localSheetId="1"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32"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3" hidden="1">{#N/A,#N/A,FALSE,"Лист4"}</definedName>
    <definedName name="вруу" localSheetId="44" hidden="1">{#N/A,#N/A,FALSE,"Лист4"}</definedName>
    <definedName name="вруу" localSheetId="45" hidden="1">{#N/A,#N/A,FALSE,"Лист4"}</definedName>
    <definedName name="вруу" localSheetId="48" hidden="1">{#N/A,#N/A,FALSE,"Лист4"}</definedName>
    <definedName name="вруу" localSheetId="51"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64" hidden="1">{#N/A,#N/A,FALSE,"Лист4"}</definedName>
    <definedName name="вруу" localSheetId="65" hidden="1">{#N/A,#N/A,FALSE,"Лист4"}</definedName>
    <definedName name="вруу" localSheetId="69" hidden="1">{#N/A,#N/A,FALSE,"Лист4"}</definedName>
    <definedName name="вруу" localSheetId="70" hidden="1">{#N/A,#N/A,FALSE,"Лист4"}</definedName>
    <definedName name="вруу" localSheetId="72" hidden="1">{#N/A,#N/A,FALSE,"Лист4"}</definedName>
    <definedName name="вруу" localSheetId="76" hidden="1">{#N/A,#N/A,FALSE,"Лист4"}</definedName>
    <definedName name="вруу" localSheetId="85" hidden="1">{#N/A,#N/A,FALSE,"Лист4"}</definedName>
    <definedName name="вруу" localSheetId="86" hidden="1">{#N/A,#N/A,FALSE,"Лист4"}</definedName>
    <definedName name="вруу" localSheetId="89" hidden="1">{#N/A,#N/A,FALSE,"Лист4"}</definedName>
    <definedName name="вруу" localSheetId="91" hidden="1">{#N/A,#N/A,FALSE,"Лист4"}</definedName>
    <definedName name="вруу" localSheetId="92" hidden="1">{#N/A,#N/A,FALSE,"Лист4"}</definedName>
    <definedName name="вруу" localSheetId="93" hidden="1">{#N/A,#N/A,FALSE,"Лист4"}</definedName>
    <definedName name="вруу" localSheetId="94" hidden="1">{#N/A,#N/A,FALSE,"Лист4"}</definedName>
    <definedName name="вруу" localSheetId="95" hidden="1">{#N/A,#N/A,FALSE,"Лист4"}</definedName>
    <definedName name="вруу" localSheetId="73" hidden="1">{#N/A,#N/A,FALSE,"Лист4"}</definedName>
    <definedName name="вруу" hidden="1">{#N/A,#N/A,FALSE,"Лист4"}</definedName>
    <definedName name="врууунуууу" localSheetId="1"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32"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3" hidden="1">{#N/A,#N/A,FALSE,"Лист4"}</definedName>
    <definedName name="врууунуууу" localSheetId="44" hidden="1">{#N/A,#N/A,FALSE,"Лист4"}</definedName>
    <definedName name="врууунуууу" localSheetId="45" hidden="1">{#N/A,#N/A,FALSE,"Лист4"}</definedName>
    <definedName name="врууунуууу" localSheetId="48" hidden="1">{#N/A,#N/A,FALSE,"Лист4"}</definedName>
    <definedName name="врууунуууу" localSheetId="51"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64" hidden="1">{#N/A,#N/A,FALSE,"Лист4"}</definedName>
    <definedName name="врууунуууу" localSheetId="65" hidden="1">{#N/A,#N/A,FALSE,"Лист4"}</definedName>
    <definedName name="врууунуууу" localSheetId="69" hidden="1">{#N/A,#N/A,FALSE,"Лист4"}</definedName>
    <definedName name="врууунуууу" localSheetId="70" hidden="1">{#N/A,#N/A,FALSE,"Лист4"}</definedName>
    <definedName name="врууунуууу" localSheetId="72" hidden="1">{#N/A,#N/A,FALSE,"Лист4"}</definedName>
    <definedName name="врууунуууу" localSheetId="76" hidden="1">{#N/A,#N/A,FALSE,"Лист4"}</definedName>
    <definedName name="врууунуууу" localSheetId="85" hidden="1">{#N/A,#N/A,FALSE,"Лист4"}</definedName>
    <definedName name="врууунуууу" localSheetId="86" hidden="1">{#N/A,#N/A,FALSE,"Лист4"}</definedName>
    <definedName name="врууунуууу" localSheetId="89" hidden="1">{#N/A,#N/A,FALSE,"Лист4"}</definedName>
    <definedName name="врууунуууу" localSheetId="91" hidden="1">{#N/A,#N/A,FALSE,"Лист4"}</definedName>
    <definedName name="врууунуууу" localSheetId="92" hidden="1">{#N/A,#N/A,FALSE,"Лист4"}</definedName>
    <definedName name="врууунуууу" localSheetId="93" hidden="1">{#N/A,#N/A,FALSE,"Лист4"}</definedName>
    <definedName name="врууунуууу" localSheetId="94" hidden="1">{#N/A,#N/A,FALSE,"Лист4"}</definedName>
    <definedName name="врууунуууу" localSheetId="95" hidden="1">{#N/A,#N/A,FALSE,"Лист4"}</definedName>
    <definedName name="врууунуууу" localSheetId="73" hidden="1">{#N/A,#N/A,FALSE,"Лист4"}</definedName>
    <definedName name="врууунуууу" hidden="1">{#N/A,#N/A,FALSE,"Лист4"}</definedName>
    <definedName name="вфіп" localSheetId="1"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32"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3" hidden="1">{"BOP_TAB",#N/A,FALSE,"N";"MIDTERM_TAB",#N/A,FALSE,"O"}</definedName>
    <definedName name="вфіп" localSheetId="44" hidden="1">{"BOP_TAB",#N/A,FALSE,"N";"MIDTERM_TAB",#N/A,FALSE,"O"}</definedName>
    <definedName name="вфіп" localSheetId="45" hidden="1">{"BOP_TAB",#N/A,FALSE,"N";"MIDTERM_TAB",#N/A,FALSE,"O"}</definedName>
    <definedName name="вфіп" localSheetId="48" hidden="1">{"BOP_TAB",#N/A,FALSE,"N";"MIDTERM_TAB",#N/A,FALSE,"O"}</definedName>
    <definedName name="вфіп" localSheetId="51"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64" hidden="1">{"BOP_TAB",#N/A,FALSE,"N";"MIDTERM_TAB",#N/A,FALSE,"O"}</definedName>
    <definedName name="вфіп" localSheetId="65" hidden="1">{"BOP_TAB",#N/A,FALSE,"N";"MIDTERM_TAB",#N/A,FALSE,"O"}</definedName>
    <definedName name="вфіп" localSheetId="69" hidden="1">{"BOP_TAB",#N/A,FALSE,"N";"MIDTERM_TAB",#N/A,FALSE,"O"}</definedName>
    <definedName name="вфіп" localSheetId="70" hidden="1">{"BOP_TAB",#N/A,FALSE,"N";"MIDTERM_TAB",#N/A,FALSE,"O"}</definedName>
    <definedName name="вфіп" localSheetId="72" hidden="1">{"BOP_TAB",#N/A,FALSE,"N";"MIDTERM_TAB",#N/A,FALSE,"O"}</definedName>
    <definedName name="вфіп" localSheetId="76" hidden="1">{"BOP_TAB",#N/A,FALSE,"N";"MIDTERM_TAB",#N/A,FALSE,"O"}</definedName>
    <definedName name="вфіп" localSheetId="85" hidden="1">{"BOP_TAB",#N/A,FALSE,"N";"MIDTERM_TAB",#N/A,FALSE,"O"}</definedName>
    <definedName name="вфіп" localSheetId="86" hidden="1">{"BOP_TAB",#N/A,FALSE,"N";"MIDTERM_TAB",#N/A,FALSE,"O"}</definedName>
    <definedName name="вфіп" localSheetId="89" hidden="1">{"BOP_TAB",#N/A,FALSE,"N";"MIDTERM_TAB",#N/A,FALSE,"O"}</definedName>
    <definedName name="вфіп" localSheetId="91" hidden="1">{"BOP_TAB",#N/A,FALSE,"N";"MIDTERM_TAB",#N/A,FALSE,"O"}</definedName>
    <definedName name="вфіп" localSheetId="92" hidden="1">{"BOP_TAB",#N/A,FALSE,"N";"MIDTERM_TAB",#N/A,FALSE,"O"}</definedName>
    <definedName name="вфіп" localSheetId="93" hidden="1">{"BOP_TAB",#N/A,FALSE,"N";"MIDTERM_TAB",#N/A,FALSE,"O"}</definedName>
    <definedName name="вфіп" localSheetId="94" hidden="1">{"BOP_TAB",#N/A,FALSE,"N";"MIDTERM_TAB",#N/A,FALSE,"O"}</definedName>
    <definedName name="вфіп" localSheetId="95" hidden="1">{"BOP_TAB",#N/A,FALSE,"N";"MIDTERM_TAB",#N/A,FALSE,"O"}</definedName>
    <definedName name="вфіп" localSheetId="73" hidden="1">{"BOP_TAB",#N/A,FALSE,"N";"MIDTERM_TAB",#N/A,FALSE,"O"}</definedName>
    <definedName name="вфіп" localSheetId="74" hidden="1">{"BOP_TAB",#N/A,FALSE,"N";"MIDTERM_TAB",#N/A,FALSE,"O"}</definedName>
    <definedName name="вфіп" hidden="1">{"BOP_TAB",#N/A,FALSE,"N";"MIDTERM_TAB",#N/A,FALSE,"O"}</definedName>
    <definedName name="гг" localSheetId="1"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32"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3" hidden="1">{#N/A,#N/A,FALSE,"Лист4"}</definedName>
    <definedName name="гг" localSheetId="44" hidden="1">{#N/A,#N/A,FALSE,"Лист4"}</definedName>
    <definedName name="гг" localSheetId="45" hidden="1">{#N/A,#N/A,FALSE,"Лист4"}</definedName>
    <definedName name="гг" localSheetId="48" hidden="1">{#N/A,#N/A,FALSE,"Лист4"}</definedName>
    <definedName name="гг" localSheetId="51"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64" hidden="1">{#N/A,#N/A,FALSE,"Лист4"}</definedName>
    <definedName name="гг" localSheetId="65" hidden="1">{#N/A,#N/A,FALSE,"Лист4"}</definedName>
    <definedName name="гг" localSheetId="69" hidden="1">{#N/A,#N/A,FALSE,"Лист4"}</definedName>
    <definedName name="гг" localSheetId="70" hidden="1">{#N/A,#N/A,FALSE,"Лист4"}</definedName>
    <definedName name="гг" localSheetId="72" hidden="1">{#N/A,#N/A,FALSE,"Лист4"}</definedName>
    <definedName name="гг" localSheetId="76" hidden="1">{#N/A,#N/A,FALSE,"Лист4"}</definedName>
    <definedName name="гг" localSheetId="85" hidden="1">{#N/A,#N/A,FALSE,"Лист4"}</definedName>
    <definedName name="гг" localSheetId="86" hidden="1">{#N/A,#N/A,FALSE,"Лист4"}</definedName>
    <definedName name="гг" localSheetId="89" hidden="1">{#N/A,#N/A,FALSE,"Лист4"}</definedName>
    <definedName name="гг" localSheetId="91" hidden="1">{#N/A,#N/A,FALSE,"Лист4"}</definedName>
    <definedName name="гг" localSheetId="92" hidden="1">{#N/A,#N/A,FALSE,"Лист4"}</definedName>
    <definedName name="гг" localSheetId="93" hidden="1">{#N/A,#N/A,FALSE,"Лист4"}</definedName>
    <definedName name="гг" localSheetId="94" hidden="1">{#N/A,#N/A,FALSE,"Лист4"}</definedName>
    <definedName name="гг" localSheetId="95" hidden="1">{#N/A,#N/A,FALSE,"Лист4"}</definedName>
    <definedName name="гг" localSheetId="73" hidden="1">{#N/A,#N/A,FALSE,"Лист4"}</definedName>
    <definedName name="гг" hidden="1">{#N/A,#N/A,FALSE,"Лист4"}</definedName>
    <definedName name="ггг" localSheetId="1"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32"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3" hidden="1">{#N/A,#N/A,FALSE,"Лист4"}</definedName>
    <definedName name="ггг" localSheetId="44" hidden="1">{#N/A,#N/A,FALSE,"Лист4"}</definedName>
    <definedName name="ггг" localSheetId="45" hidden="1">{#N/A,#N/A,FALSE,"Лист4"}</definedName>
    <definedName name="ггг" localSheetId="48" hidden="1">{#N/A,#N/A,FALSE,"Лист4"}</definedName>
    <definedName name="ггг" localSheetId="51"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64" hidden="1">{#N/A,#N/A,FALSE,"Лист4"}</definedName>
    <definedName name="ггг" localSheetId="65" hidden="1">{#N/A,#N/A,FALSE,"Лист4"}</definedName>
    <definedName name="ггг" localSheetId="69" hidden="1">{#N/A,#N/A,FALSE,"Лист4"}</definedName>
    <definedName name="ггг" localSheetId="70" hidden="1">{#N/A,#N/A,FALSE,"Лист4"}</definedName>
    <definedName name="ггг" localSheetId="72" hidden="1">{#N/A,#N/A,FALSE,"Лист4"}</definedName>
    <definedName name="ггг" localSheetId="76" hidden="1">{#N/A,#N/A,FALSE,"Лист4"}</definedName>
    <definedName name="ггг" localSheetId="85" hidden="1">{#N/A,#N/A,FALSE,"Лист4"}</definedName>
    <definedName name="ггг" localSheetId="86" hidden="1">{#N/A,#N/A,FALSE,"Лист4"}</definedName>
    <definedName name="ггг" localSheetId="89" hidden="1">{#N/A,#N/A,FALSE,"Лист4"}</definedName>
    <definedName name="ггг" localSheetId="91" hidden="1">{#N/A,#N/A,FALSE,"Лист4"}</definedName>
    <definedName name="ггг" localSheetId="92" hidden="1">{#N/A,#N/A,FALSE,"Лист4"}</definedName>
    <definedName name="ггг" localSheetId="93" hidden="1">{#N/A,#N/A,FALSE,"Лист4"}</definedName>
    <definedName name="ггг" localSheetId="94" hidden="1">{#N/A,#N/A,FALSE,"Лист4"}</definedName>
    <definedName name="ггг" localSheetId="95" hidden="1">{#N/A,#N/A,FALSE,"Лист4"}</definedName>
    <definedName name="ггг" localSheetId="73" hidden="1">{#N/A,#N/A,FALSE,"Лист4"}</definedName>
    <definedName name="ггг" hidden="1">{#N/A,#N/A,FALSE,"Лист4"}</definedName>
    <definedName name="ггггг" localSheetId="1"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32"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3" hidden="1">{#N/A,#N/A,FALSE,"Лист4"}</definedName>
    <definedName name="ггггг" localSheetId="44" hidden="1">{#N/A,#N/A,FALSE,"Лист4"}</definedName>
    <definedName name="ггггг" localSheetId="45" hidden="1">{#N/A,#N/A,FALSE,"Лист4"}</definedName>
    <definedName name="ггггг" localSheetId="48" hidden="1">{#N/A,#N/A,FALSE,"Лист4"}</definedName>
    <definedName name="ггггг" localSheetId="51"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64" hidden="1">{#N/A,#N/A,FALSE,"Лист4"}</definedName>
    <definedName name="ггггг" localSheetId="65" hidden="1">{#N/A,#N/A,FALSE,"Лист4"}</definedName>
    <definedName name="ггггг" localSheetId="69" hidden="1">{#N/A,#N/A,FALSE,"Лист4"}</definedName>
    <definedName name="ггггг" localSheetId="70" hidden="1">{#N/A,#N/A,FALSE,"Лист4"}</definedName>
    <definedName name="ггггг" localSheetId="72" hidden="1">{#N/A,#N/A,FALSE,"Лист4"}</definedName>
    <definedName name="ггггг" localSheetId="76" hidden="1">{#N/A,#N/A,FALSE,"Лист4"}</definedName>
    <definedName name="ггггг" localSheetId="85" hidden="1">{#N/A,#N/A,FALSE,"Лист4"}</definedName>
    <definedName name="ггггг" localSheetId="86" hidden="1">{#N/A,#N/A,FALSE,"Лист4"}</definedName>
    <definedName name="ггггг" localSheetId="89" hidden="1">{#N/A,#N/A,FALSE,"Лист4"}</definedName>
    <definedName name="ггггг" localSheetId="91" hidden="1">{#N/A,#N/A,FALSE,"Лист4"}</definedName>
    <definedName name="ггггг" localSheetId="92" hidden="1">{#N/A,#N/A,FALSE,"Лист4"}</definedName>
    <definedName name="ггггг" localSheetId="93" hidden="1">{#N/A,#N/A,FALSE,"Лист4"}</definedName>
    <definedName name="ггггг" localSheetId="94" hidden="1">{#N/A,#N/A,FALSE,"Лист4"}</definedName>
    <definedName name="ггггг" localSheetId="95" hidden="1">{#N/A,#N/A,FALSE,"Лист4"}</definedName>
    <definedName name="ггггг" localSheetId="73" hidden="1">{#N/A,#N/A,FALSE,"Лист4"}</definedName>
    <definedName name="ггггг" hidden="1">{#N/A,#N/A,FALSE,"Лист4"}</definedName>
    <definedName name="гго" localSheetId="1"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32"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3" hidden="1">{#N/A,#N/A,FALSE,"Лист4"}</definedName>
    <definedName name="гго" localSheetId="44" hidden="1">{#N/A,#N/A,FALSE,"Лист4"}</definedName>
    <definedName name="гго" localSheetId="45" hidden="1">{#N/A,#N/A,FALSE,"Лист4"}</definedName>
    <definedName name="гго" localSheetId="48" hidden="1">{#N/A,#N/A,FALSE,"Лист4"}</definedName>
    <definedName name="гго" localSheetId="51"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64" hidden="1">{#N/A,#N/A,FALSE,"Лист4"}</definedName>
    <definedName name="гго" localSheetId="65" hidden="1">{#N/A,#N/A,FALSE,"Лист4"}</definedName>
    <definedName name="гго" localSheetId="69" hidden="1">{#N/A,#N/A,FALSE,"Лист4"}</definedName>
    <definedName name="гго" localSheetId="70" hidden="1">{#N/A,#N/A,FALSE,"Лист4"}</definedName>
    <definedName name="гго" localSheetId="72" hidden="1">{#N/A,#N/A,FALSE,"Лист4"}</definedName>
    <definedName name="гго" localSheetId="76" hidden="1">{#N/A,#N/A,FALSE,"Лист4"}</definedName>
    <definedName name="гго" localSheetId="85" hidden="1">{#N/A,#N/A,FALSE,"Лист4"}</definedName>
    <definedName name="гго" localSheetId="86" hidden="1">{#N/A,#N/A,FALSE,"Лист4"}</definedName>
    <definedName name="гго" localSheetId="89" hidden="1">{#N/A,#N/A,FALSE,"Лист4"}</definedName>
    <definedName name="гго" localSheetId="91" hidden="1">{#N/A,#N/A,FALSE,"Лист4"}</definedName>
    <definedName name="гго" localSheetId="92" hidden="1">{#N/A,#N/A,FALSE,"Лист4"}</definedName>
    <definedName name="гго" localSheetId="93" hidden="1">{#N/A,#N/A,FALSE,"Лист4"}</definedName>
    <definedName name="гго" localSheetId="94" hidden="1">{#N/A,#N/A,FALSE,"Лист4"}</definedName>
    <definedName name="гго" localSheetId="95" hidden="1">{#N/A,#N/A,FALSE,"Лист4"}</definedName>
    <definedName name="гго" localSheetId="73" hidden="1">{#N/A,#N/A,FALSE,"Лист4"}</definedName>
    <definedName name="гго" hidden="1">{#N/A,#N/A,FALSE,"Лист4"}</definedName>
    <definedName name="ггшшз" localSheetId="1"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32"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3" hidden="1">{#N/A,#N/A,FALSE,"Лист4"}</definedName>
    <definedName name="ггшшз" localSheetId="44" hidden="1">{#N/A,#N/A,FALSE,"Лист4"}</definedName>
    <definedName name="ггшшз" localSheetId="45" hidden="1">{#N/A,#N/A,FALSE,"Лист4"}</definedName>
    <definedName name="ггшшз" localSheetId="48" hidden="1">{#N/A,#N/A,FALSE,"Лист4"}</definedName>
    <definedName name="ггшшз" localSheetId="51"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64" hidden="1">{#N/A,#N/A,FALSE,"Лист4"}</definedName>
    <definedName name="ггшшз" localSheetId="65" hidden="1">{#N/A,#N/A,FALSE,"Лист4"}</definedName>
    <definedName name="ггшшз" localSheetId="69" hidden="1">{#N/A,#N/A,FALSE,"Лист4"}</definedName>
    <definedName name="ггшшз" localSheetId="70" hidden="1">{#N/A,#N/A,FALSE,"Лист4"}</definedName>
    <definedName name="ггшшз" localSheetId="72" hidden="1">{#N/A,#N/A,FALSE,"Лист4"}</definedName>
    <definedName name="ггшшз" localSheetId="76" hidden="1">{#N/A,#N/A,FALSE,"Лист4"}</definedName>
    <definedName name="ггшшз" localSheetId="85" hidden="1">{#N/A,#N/A,FALSE,"Лист4"}</definedName>
    <definedName name="ггшшз" localSheetId="86" hidden="1">{#N/A,#N/A,FALSE,"Лист4"}</definedName>
    <definedName name="ггшшз" localSheetId="89" hidden="1">{#N/A,#N/A,FALSE,"Лист4"}</definedName>
    <definedName name="ггшшз" localSheetId="91" hidden="1">{#N/A,#N/A,FALSE,"Лист4"}</definedName>
    <definedName name="ггшшз" localSheetId="92" hidden="1">{#N/A,#N/A,FALSE,"Лист4"}</definedName>
    <definedName name="ггшшз" localSheetId="93" hidden="1">{#N/A,#N/A,FALSE,"Лист4"}</definedName>
    <definedName name="ггшшз" localSheetId="94" hidden="1">{#N/A,#N/A,FALSE,"Лист4"}</definedName>
    <definedName name="ггшшз" localSheetId="95" hidden="1">{#N/A,#N/A,FALSE,"Лист4"}</definedName>
    <definedName name="ггшшз" localSheetId="73" hidden="1">{#N/A,#N/A,FALSE,"Лист4"}</definedName>
    <definedName name="ггшшз" hidden="1">{#N/A,#N/A,FALSE,"Лист4"}</definedName>
    <definedName name="гр" localSheetId="1"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32"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3" hidden="1">{#N/A,#N/A,FALSE,"Лист4"}</definedName>
    <definedName name="гр" localSheetId="44" hidden="1">{#N/A,#N/A,FALSE,"Лист4"}</definedName>
    <definedName name="гр" localSheetId="45" hidden="1">{#N/A,#N/A,FALSE,"Лист4"}</definedName>
    <definedName name="гр" localSheetId="48" hidden="1">{#N/A,#N/A,FALSE,"Лист4"}</definedName>
    <definedName name="гр" localSheetId="51"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64" hidden="1">{#N/A,#N/A,FALSE,"Лист4"}</definedName>
    <definedName name="гр" localSheetId="65" hidden="1">{#N/A,#N/A,FALSE,"Лист4"}</definedName>
    <definedName name="гр" localSheetId="69" hidden="1">{#N/A,#N/A,FALSE,"Лист4"}</definedName>
    <definedName name="гр" localSheetId="70" hidden="1">{#N/A,#N/A,FALSE,"Лист4"}</definedName>
    <definedName name="гр" localSheetId="72" hidden="1">{#N/A,#N/A,FALSE,"Лист4"}</definedName>
    <definedName name="гр" localSheetId="76" hidden="1">{#N/A,#N/A,FALSE,"Лист4"}</definedName>
    <definedName name="гр" localSheetId="85" hidden="1">{#N/A,#N/A,FALSE,"Лист4"}</definedName>
    <definedName name="гр" localSheetId="86" hidden="1">{#N/A,#N/A,FALSE,"Лист4"}</definedName>
    <definedName name="гр" localSheetId="89" hidden="1">{#N/A,#N/A,FALSE,"Лист4"}</definedName>
    <definedName name="гр" localSheetId="91" hidden="1">{#N/A,#N/A,FALSE,"Лист4"}</definedName>
    <definedName name="гр" localSheetId="92" hidden="1">{#N/A,#N/A,FALSE,"Лист4"}</definedName>
    <definedName name="гр" localSheetId="93" hidden="1">{#N/A,#N/A,FALSE,"Лист4"}</definedName>
    <definedName name="гр" localSheetId="94" hidden="1">{#N/A,#N/A,FALSE,"Лист4"}</definedName>
    <definedName name="гр" localSheetId="95" hidden="1">{#N/A,#N/A,FALSE,"Лист4"}</definedName>
    <definedName name="гр" localSheetId="73" hidden="1">{#N/A,#N/A,FALSE,"Лист4"}</definedName>
    <definedName name="гр" hidden="1">{#N/A,#N/A,FALSE,"Лист4"}</definedName>
    <definedName name="ГЦ" localSheetId="1"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32"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3" hidden="1">{#N/A,#N/A,FALSE,"т02бд"}</definedName>
    <definedName name="ГЦ" localSheetId="44" hidden="1">{#N/A,#N/A,FALSE,"т02бд"}</definedName>
    <definedName name="ГЦ" localSheetId="45" hidden="1">{#N/A,#N/A,FALSE,"т02бд"}</definedName>
    <definedName name="ГЦ" localSheetId="48" hidden="1">{#N/A,#N/A,FALSE,"т02бд"}</definedName>
    <definedName name="ГЦ" localSheetId="51"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64" hidden="1">{#N/A,#N/A,FALSE,"т02бд"}</definedName>
    <definedName name="ГЦ" localSheetId="65" hidden="1">{#N/A,#N/A,FALSE,"т02бд"}</definedName>
    <definedName name="ГЦ" localSheetId="69" hidden="1">{#N/A,#N/A,FALSE,"т02бд"}</definedName>
    <definedName name="ГЦ" localSheetId="70" hidden="1">{#N/A,#N/A,FALSE,"т02бд"}</definedName>
    <definedName name="ГЦ" localSheetId="72" hidden="1">{#N/A,#N/A,FALSE,"т02бд"}</definedName>
    <definedName name="ГЦ" localSheetId="76" hidden="1">{#N/A,#N/A,FALSE,"т02бд"}</definedName>
    <definedName name="ГЦ" localSheetId="85" hidden="1">{#N/A,#N/A,FALSE,"т02бд"}</definedName>
    <definedName name="ГЦ" localSheetId="86" hidden="1">{#N/A,#N/A,FALSE,"т02бд"}</definedName>
    <definedName name="ГЦ" localSheetId="89" hidden="1">{#N/A,#N/A,FALSE,"т02бд"}</definedName>
    <definedName name="ГЦ" localSheetId="91" hidden="1">{#N/A,#N/A,FALSE,"т02бд"}</definedName>
    <definedName name="ГЦ" localSheetId="92" hidden="1">{#N/A,#N/A,FALSE,"т02бд"}</definedName>
    <definedName name="ГЦ" localSheetId="93" hidden="1">{#N/A,#N/A,FALSE,"т02бд"}</definedName>
    <definedName name="ГЦ" localSheetId="94" hidden="1">{#N/A,#N/A,FALSE,"т02бд"}</definedName>
    <definedName name="ГЦ" localSheetId="95" hidden="1">{#N/A,#N/A,FALSE,"т02бд"}</definedName>
    <definedName name="ГЦ" localSheetId="73" hidden="1">{#N/A,#N/A,FALSE,"т02бд"}</definedName>
    <definedName name="ГЦ" hidden="1">{#N/A,#N/A,FALSE,"т02бд"}</definedName>
    <definedName name="д17.1">'[16]д17-1'!$A$1:$H$1</definedName>
    <definedName name="ддд" localSheetId="1"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32"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3" hidden="1">{#N/A,#N/A,FALSE,"Лист4"}</definedName>
    <definedName name="ддд" localSheetId="44" hidden="1">{#N/A,#N/A,FALSE,"Лист4"}</definedName>
    <definedName name="ддд" localSheetId="45" hidden="1">{#N/A,#N/A,FALSE,"Лист4"}</definedName>
    <definedName name="ддд" localSheetId="48" hidden="1">{#N/A,#N/A,FALSE,"Лист4"}</definedName>
    <definedName name="ддд" localSheetId="51"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64" hidden="1">{#N/A,#N/A,FALSE,"Лист4"}</definedName>
    <definedName name="ддд" localSheetId="65" hidden="1">{#N/A,#N/A,FALSE,"Лист4"}</definedName>
    <definedName name="ддд" localSheetId="69" hidden="1">{#N/A,#N/A,FALSE,"Лист4"}</definedName>
    <definedName name="ддд" localSheetId="70" hidden="1">{#N/A,#N/A,FALSE,"Лист4"}</definedName>
    <definedName name="ддд" localSheetId="72" hidden="1">{#N/A,#N/A,FALSE,"Лист4"}</definedName>
    <definedName name="ддд" localSheetId="76" hidden="1">{#N/A,#N/A,FALSE,"Лист4"}</definedName>
    <definedName name="ддд" localSheetId="85" hidden="1">{#N/A,#N/A,FALSE,"Лист4"}</definedName>
    <definedName name="ддд" localSheetId="86" hidden="1">{#N/A,#N/A,FALSE,"Лист4"}</definedName>
    <definedName name="ддд" localSheetId="89" hidden="1">{#N/A,#N/A,FALSE,"Лист4"}</definedName>
    <definedName name="ддд" localSheetId="91" hidden="1">{#N/A,#N/A,FALSE,"Лист4"}</definedName>
    <definedName name="ддд" localSheetId="92" hidden="1">{#N/A,#N/A,FALSE,"Лист4"}</definedName>
    <definedName name="ддд" localSheetId="93" hidden="1">{#N/A,#N/A,FALSE,"Лист4"}</definedName>
    <definedName name="ддд" localSheetId="94" hidden="1">{#N/A,#N/A,FALSE,"Лист4"}</definedName>
    <definedName name="ддд" localSheetId="95" hidden="1">{#N/A,#N/A,FALSE,"Лист4"}</definedName>
    <definedName name="ддд" localSheetId="73" hidden="1">{#N/A,#N/A,FALSE,"Лист4"}</definedName>
    <definedName name="ддд" hidden="1">{#N/A,#N/A,FALSE,"Лист4"}</definedName>
    <definedName name="е" localSheetId="1"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32"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3" hidden="1">{#N/A,#N/A,FALSE,"Лист4"}</definedName>
    <definedName name="е" localSheetId="44" hidden="1">{#N/A,#N/A,FALSE,"Лист4"}</definedName>
    <definedName name="е" localSheetId="45" hidden="1">{#N/A,#N/A,FALSE,"Лист4"}</definedName>
    <definedName name="е" localSheetId="48" hidden="1">{#N/A,#N/A,FALSE,"Лист4"}</definedName>
    <definedName name="е" localSheetId="51"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64" hidden="1">{#N/A,#N/A,FALSE,"Лист4"}</definedName>
    <definedName name="е" localSheetId="65" hidden="1">{#N/A,#N/A,FALSE,"Лист4"}</definedName>
    <definedName name="е" localSheetId="69" hidden="1">{#N/A,#N/A,FALSE,"Лист4"}</definedName>
    <definedName name="е" localSheetId="70" hidden="1">{#N/A,#N/A,FALSE,"Лист4"}</definedName>
    <definedName name="е" localSheetId="72" hidden="1">{#N/A,#N/A,FALSE,"Лист4"}</definedName>
    <definedName name="е" localSheetId="76" hidden="1">{#N/A,#N/A,FALSE,"Лист4"}</definedName>
    <definedName name="е" localSheetId="85" hidden="1">{#N/A,#N/A,FALSE,"Лист4"}</definedName>
    <definedName name="е" localSheetId="86" hidden="1">{#N/A,#N/A,FALSE,"Лист4"}</definedName>
    <definedName name="е" localSheetId="89" hidden="1">{#N/A,#N/A,FALSE,"Лист4"}</definedName>
    <definedName name="е" localSheetId="91" hidden="1">{#N/A,#N/A,FALSE,"Лист4"}</definedName>
    <definedName name="е" localSheetId="92" hidden="1">{#N/A,#N/A,FALSE,"Лист4"}</definedName>
    <definedName name="е" localSheetId="93" hidden="1">{#N/A,#N/A,FALSE,"Лист4"}</definedName>
    <definedName name="е" localSheetId="94" hidden="1">{#N/A,#N/A,FALSE,"Лист4"}</definedName>
    <definedName name="е" localSheetId="95" hidden="1">{#N/A,#N/A,FALSE,"Лист4"}</definedName>
    <definedName name="е" localSheetId="73" hidden="1">{#N/A,#N/A,FALSE,"Лист4"}</definedName>
    <definedName name="е" hidden="1">{#N/A,#N/A,FALSE,"Лист4"}</definedName>
    <definedName name="ее" localSheetId="1"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32"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3" hidden="1">{#N/A,#N/A,FALSE,"т02бд"}</definedName>
    <definedName name="ее" localSheetId="44" hidden="1">{#N/A,#N/A,FALSE,"т02бд"}</definedName>
    <definedName name="ее" localSheetId="45" hidden="1">{#N/A,#N/A,FALSE,"т02бд"}</definedName>
    <definedName name="ее" localSheetId="48" hidden="1">{#N/A,#N/A,FALSE,"т02бд"}</definedName>
    <definedName name="ее" localSheetId="51"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64" hidden="1">{#N/A,#N/A,FALSE,"т02бд"}</definedName>
    <definedName name="ее" localSheetId="65" hidden="1">{#N/A,#N/A,FALSE,"т02бд"}</definedName>
    <definedName name="ее" localSheetId="69" hidden="1">{#N/A,#N/A,FALSE,"т02бд"}</definedName>
    <definedName name="ее" localSheetId="70" hidden="1">{#N/A,#N/A,FALSE,"т02бд"}</definedName>
    <definedName name="ее" localSheetId="72" hidden="1">{#N/A,#N/A,FALSE,"т02бд"}</definedName>
    <definedName name="ее" localSheetId="76" hidden="1">{#N/A,#N/A,FALSE,"т02бд"}</definedName>
    <definedName name="ее" localSheetId="85" hidden="1">{#N/A,#N/A,FALSE,"т02бд"}</definedName>
    <definedName name="ее" localSheetId="86" hidden="1">{#N/A,#N/A,FALSE,"т02бд"}</definedName>
    <definedName name="ее" localSheetId="89" hidden="1">{#N/A,#N/A,FALSE,"т02бд"}</definedName>
    <definedName name="ее" localSheetId="91" hidden="1">{#N/A,#N/A,FALSE,"т02бд"}</definedName>
    <definedName name="ее" localSheetId="92" hidden="1">{#N/A,#N/A,FALSE,"т02бд"}</definedName>
    <definedName name="ее" localSheetId="93" hidden="1">{#N/A,#N/A,FALSE,"т02бд"}</definedName>
    <definedName name="ее" localSheetId="94" hidden="1">{#N/A,#N/A,FALSE,"т02бд"}</definedName>
    <definedName name="ее" localSheetId="95" hidden="1">{#N/A,#N/A,FALSE,"т02бд"}</definedName>
    <definedName name="ее" localSheetId="73" hidden="1">{#N/A,#N/A,FALSE,"т02бд"}</definedName>
    <definedName name="ее" hidden="1">{#N/A,#N/A,FALSE,"т02бд"}</definedName>
    <definedName name="ееге" localSheetId="1"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32"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3" hidden="1">{#N/A,#N/A,FALSE,"Лист4"}</definedName>
    <definedName name="ееге" localSheetId="44" hidden="1">{#N/A,#N/A,FALSE,"Лист4"}</definedName>
    <definedName name="ееге" localSheetId="45" hidden="1">{#N/A,#N/A,FALSE,"Лист4"}</definedName>
    <definedName name="ееге" localSheetId="48" hidden="1">{#N/A,#N/A,FALSE,"Лист4"}</definedName>
    <definedName name="ееге" localSheetId="51"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64" hidden="1">{#N/A,#N/A,FALSE,"Лист4"}</definedName>
    <definedName name="ееге" localSheetId="65" hidden="1">{#N/A,#N/A,FALSE,"Лист4"}</definedName>
    <definedName name="ееге" localSheetId="69" hidden="1">{#N/A,#N/A,FALSE,"Лист4"}</definedName>
    <definedName name="ееге" localSheetId="70" hidden="1">{#N/A,#N/A,FALSE,"Лист4"}</definedName>
    <definedName name="ееге" localSheetId="72" hidden="1">{#N/A,#N/A,FALSE,"Лист4"}</definedName>
    <definedName name="ееге" localSheetId="76" hidden="1">{#N/A,#N/A,FALSE,"Лист4"}</definedName>
    <definedName name="ееге" localSheetId="85" hidden="1">{#N/A,#N/A,FALSE,"Лист4"}</definedName>
    <definedName name="ееге" localSheetId="86" hidden="1">{#N/A,#N/A,FALSE,"Лист4"}</definedName>
    <definedName name="ееге" localSheetId="89" hidden="1">{#N/A,#N/A,FALSE,"Лист4"}</definedName>
    <definedName name="ееге" localSheetId="91" hidden="1">{#N/A,#N/A,FALSE,"Лист4"}</definedName>
    <definedName name="ееге" localSheetId="92" hidden="1">{#N/A,#N/A,FALSE,"Лист4"}</definedName>
    <definedName name="ееге" localSheetId="93" hidden="1">{#N/A,#N/A,FALSE,"Лист4"}</definedName>
    <definedName name="ееге" localSheetId="94" hidden="1">{#N/A,#N/A,FALSE,"Лист4"}</definedName>
    <definedName name="ееге" localSheetId="95" hidden="1">{#N/A,#N/A,FALSE,"Лист4"}</definedName>
    <definedName name="ееге" localSheetId="73" hidden="1">{#N/A,#N/A,FALSE,"Лист4"}</definedName>
    <definedName name="ееге" hidden="1">{#N/A,#N/A,FALSE,"Лист4"}</definedName>
    <definedName name="еегше" localSheetId="1"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32"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3" hidden="1">{#N/A,#N/A,FALSE,"Лист4"}</definedName>
    <definedName name="еегше" localSheetId="44" hidden="1">{#N/A,#N/A,FALSE,"Лист4"}</definedName>
    <definedName name="еегше" localSheetId="45" hidden="1">{#N/A,#N/A,FALSE,"Лист4"}</definedName>
    <definedName name="еегше" localSheetId="48" hidden="1">{#N/A,#N/A,FALSE,"Лист4"}</definedName>
    <definedName name="еегше" localSheetId="51"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64" hidden="1">{#N/A,#N/A,FALSE,"Лист4"}</definedName>
    <definedName name="еегше" localSheetId="65" hidden="1">{#N/A,#N/A,FALSE,"Лист4"}</definedName>
    <definedName name="еегше" localSheetId="69" hidden="1">{#N/A,#N/A,FALSE,"Лист4"}</definedName>
    <definedName name="еегше" localSheetId="70" hidden="1">{#N/A,#N/A,FALSE,"Лист4"}</definedName>
    <definedName name="еегше" localSheetId="72" hidden="1">{#N/A,#N/A,FALSE,"Лист4"}</definedName>
    <definedName name="еегше" localSheetId="76" hidden="1">{#N/A,#N/A,FALSE,"Лист4"}</definedName>
    <definedName name="еегше" localSheetId="85" hidden="1">{#N/A,#N/A,FALSE,"Лист4"}</definedName>
    <definedName name="еегше" localSheetId="86" hidden="1">{#N/A,#N/A,FALSE,"Лист4"}</definedName>
    <definedName name="еегше" localSheetId="89" hidden="1">{#N/A,#N/A,FALSE,"Лист4"}</definedName>
    <definedName name="еегше" localSheetId="91" hidden="1">{#N/A,#N/A,FALSE,"Лист4"}</definedName>
    <definedName name="еегше" localSheetId="92" hidden="1">{#N/A,#N/A,FALSE,"Лист4"}</definedName>
    <definedName name="еегше" localSheetId="93" hidden="1">{#N/A,#N/A,FALSE,"Лист4"}</definedName>
    <definedName name="еегше" localSheetId="94" hidden="1">{#N/A,#N/A,FALSE,"Лист4"}</definedName>
    <definedName name="еегше" localSheetId="95" hidden="1">{#N/A,#N/A,FALSE,"Лист4"}</definedName>
    <definedName name="еегше" localSheetId="73" hidden="1">{#N/A,#N/A,FALSE,"Лист4"}</definedName>
    <definedName name="еегше" hidden="1">{#N/A,#N/A,FALSE,"Лист4"}</definedName>
    <definedName name="еее" localSheetId="1"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32"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3" hidden="1">{#N/A,#N/A,FALSE,"Лист4"}</definedName>
    <definedName name="еее" localSheetId="44" hidden="1">{#N/A,#N/A,FALSE,"Лист4"}</definedName>
    <definedName name="еее" localSheetId="45" hidden="1">{#N/A,#N/A,FALSE,"Лист4"}</definedName>
    <definedName name="еее" localSheetId="48" hidden="1">{#N/A,#N/A,FALSE,"Лист4"}</definedName>
    <definedName name="еее" localSheetId="51"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64" hidden="1">{#N/A,#N/A,FALSE,"Лист4"}</definedName>
    <definedName name="еее" localSheetId="65" hidden="1">{#N/A,#N/A,FALSE,"Лист4"}</definedName>
    <definedName name="еее" localSheetId="69" hidden="1">{#N/A,#N/A,FALSE,"Лист4"}</definedName>
    <definedName name="еее" localSheetId="70" hidden="1">{#N/A,#N/A,FALSE,"Лист4"}</definedName>
    <definedName name="еее" localSheetId="72" hidden="1">{#N/A,#N/A,FALSE,"Лист4"}</definedName>
    <definedName name="еее" localSheetId="76" hidden="1">{#N/A,#N/A,FALSE,"Лист4"}</definedName>
    <definedName name="еее" localSheetId="85" hidden="1">{#N/A,#N/A,FALSE,"Лист4"}</definedName>
    <definedName name="еее" localSheetId="86" hidden="1">{#N/A,#N/A,FALSE,"Лист4"}</definedName>
    <definedName name="еее" localSheetId="89" hidden="1">{#N/A,#N/A,FALSE,"Лист4"}</definedName>
    <definedName name="еее" localSheetId="91" hidden="1">{#N/A,#N/A,FALSE,"Лист4"}</definedName>
    <definedName name="еее" localSheetId="92" hidden="1">{#N/A,#N/A,FALSE,"Лист4"}</definedName>
    <definedName name="еее" localSheetId="93" hidden="1">{#N/A,#N/A,FALSE,"Лист4"}</definedName>
    <definedName name="еее" localSheetId="94" hidden="1">{#N/A,#N/A,FALSE,"Лист4"}</definedName>
    <definedName name="еее" localSheetId="95" hidden="1">{#N/A,#N/A,FALSE,"Лист4"}</definedName>
    <definedName name="еее" localSheetId="73" hidden="1">{#N/A,#N/A,FALSE,"Лист4"}</definedName>
    <definedName name="еее" localSheetId="74" hidden="1">{#N/A,#N/A,FALSE,"т02бд"}</definedName>
    <definedName name="еее" hidden="1">{#N/A,#N/A,FALSE,"Лист4"}</definedName>
    <definedName name="ееее" localSheetId="1"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32"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3" hidden="1">{#N/A,#N/A,FALSE,"Лист4"}</definedName>
    <definedName name="ееее" localSheetId="44" hidden="1">{#N/A,#N/A,FALSE,"Лист4"}</definedName>
    <definedName name="ееее" localSheetId="45" hidden="1">{#N/A,#N/A,FALSE,"Лист4"}</definedName>
    <definedName name="ееее" localSheetId="48" hidden="1">{#N/A,#N/A,FALSE,"Лист4"}</definedName>
    <definedName name="ееее" localSheetId="51"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64" hidden="1">{#N/A,#N/A,FALSE,"Лист4"}</definedName>
    <definedName name="ееее" localSheetId="65" hidden="1">{#N/A,#N/A,FALSE,"Лист4"}</definedName>
    <definedName name="ееее" localSheetId="69" hidden="1">{#N/A,#N/A,FALSE,"Лист4"}</definedName>
    <definedName name="ееее" localSheetId="70" hidden="1">{#N/A,#N/A,FALSE,"Лист4"}</definedName>
    <definedName name="ееее" localSheetId="72" hidden="1">{#N/A,#N/A,FALSE,"Лист4"}</definedName>
    <definedName name="ееее" localSheetId="76" hidden="1">{#N/A,#N/A,FALSE,"Лист4"}</definedName>
    <definedName name="ееее" localSheetId="85" hidden="1">{#N/A,#N/A,FALSE,"Лист4"}</definedName>
    <definedName name="ееее" localSheetId="86" hidden="1">{#N/A,#N/A,FALSE,"Лист4"}</definedName>
    <definedName name="ееее" localSheetId="89" hidden="1">{#N/A,#N/A,FALSE,"Лист4"}</definedName>
    <definedName name="ееее" localSheetId="91" hidden="1">{#N/A,#N/A,FALSE,"Лист4"}</definedName>
    <definedName name="ееее" localSheetId="92" hidden="1">{#N/A,#N/A,FALSE,"Лист4"}</definedName>
    <definedName name="ееее" localSheetId="93" hidden="1">{#N/A,#N/A,FALSE,"Лист4"}</definedName>
    <definedName name="ееее" localSheetId="94" hidden="1">{#N/A,#N/A,FALSE,"Лист4"}</definedName>
    <definedName name="ееее" localSheetId="95" hidden="1">{#N/A,#N/A,FALSE,"Лист4"}</definedName>
    <definedName name="ееее" localSheetId="73" hidden="1">{#N/A,#N/A,FALSE,"Лист4"}</definedName>
    <definedName name="ееее" hidden="1">{#N/A,#N/A,FALSE,"Лист4"}</definedName>
    <definedName name="ееекк" localSheetId="1"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32"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3" hidden="1">{#N/A,#N/A,FALSE,"Лист4"}</definedName>
    <definedName name="ееекк" localSheetId="44" hidden="1">{#N/A,#N/A,FALSE,"Лист4"}</definedName>
    <definedName name="ееекк" localSheetId="45" hidden="1">{#N/A,#N/A,FALSE,"Лист4"}</definedName>
    <definedName name="ееекк" localSheetId="48" hidden="1">{#N/A,#N/A,FALSE,"Лист4"}</definedName>
    <definedName name="ееекк" localSheetId="51"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64" hidden="1">{#N/A,#N/A,FALSE,"Лист4"}</definedName>
    <definedName name="ееекк" localSheetId="65" hidden="1">{#N/A,#N/A,FALSE,"Лист4"}</definedName>
    <definedName name="ееекк" localSheetId="69" hidden="1">{#N/A,#N/A,FALSE,"Лист4"}</definedName>
    <definedName name="ееекк" localSheetId="70" hidden="1">{#N/A,#N/A,FALSE,"Лист4"}</definedName>
    <definedName name="ееекк" localSheetId="72" hidden="1">{#N/A,#N/A,FALSE,"Лист4"}</definedName>
    <definedName name="ееекк" localSheetId="76" hidden="1">{#N/A,#N/A,FALSE,"Лист4"}</definedName>
    <definedName name="ееекк" localSheetId="85" hidden="1">{#N/A,#N/A,FALSE,"Лист4"}</definedName>
    <definedName name="ееекк" localSheetId="86" hidden="1">{#N/A,#N/A,FALSE,"Лист4"}</definedName>
    <definedName name="ееекк" localSheetId="89" hidden="1">{#N/A,#N/A,FALSE,"Лист4"}</definedName>
    <definedName name="ееекк" localSheetId="91" hidden="1">{#N/A,#N/A,FALSE,"Лист4"}</definedName>
    <definedName name="ееекк" localSheetId="92" hidden="1">{#N/A,#N/A,FALSE,"Лист4"}</definedName>
    <definedName name="ееекк" localSheetId="93" hidden="1">{#N/A,#N/A,FALSE,"Лист4"}</definedName>
    <definedName name="ееекк" localSheetId="94" hidden="1">{#N/A,#N/A,FALSE,"Лист4"}</definedName>
    <definedName name="ееекк" localSheetId="95" hidden="1">{#N/A,#N/A,FALSE,"Лист4"}</definedName>
    <definedName name="ееекк" localSheetId="73" hidden="1">{#N/A,#N/A,FALSE,"Лист4"}</definedName>
    <definedName name="ееекк" hidden="1">{#N/A,#N/A,FALSE,"Лист4"}</definedName>
    <definedName name="еепке" localSheetId="1"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32"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3" hidden="1">{#N/A,#N/A,FALSE,"Лист4"}</definedName>
    <definedName name="еепке" localSheetId="44" hidden="1">{#N/A,#N/A,FALSE,"Лист4"}</definedName>
    <definedName name="еепке" localSheetId="45" hidden="1">{#N/A,#N/A,FALSE,"Лист4"}</definedName>
    <definedName name="еепке" localSheetId="48" hidden="1">{#N/A,#N/A,FALSE,"Лист4"}</definedName>
    <definedName name="еепке" localSheetId="51"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64" hidden="1">{#N/A,#N/A,FALSE,"Лист4"}</definedName>
    <definedName name="еепке" localSheetId="65" hidden="1">{#N/A,#N/A,FALSE,"Лист4"}</definedName>
    <definedName name="еепке" localSheetId="69" hidden="1">{#N/A,#N/A,FALSE,"Лист4"}</definedName>
    <definedName name="еепке" localSheetId="70" hidden="1">{#N/A,#N/A,FALSE,"Лист4"}</definedName>
    <definedName name="еепке" localSheetId="72" hidden="1">{#N/A,#N/A,FALSE,"Лист4"}</definedName>
    <definedName name="еепке" localSheetId="76" hidden="1">{#N/A,#N/A,FALSE,"Лист4"}</definedName>
    <definedName name="еепке" localSheetId="85" hidden="1">{#N/A,#N/A,FALSE,"Лист4"}</definedName>
    <definedName name="еепке" localSheetId="86" hidden="1">{#N/A,#N/A,FALSE,"Лист4"}</definedName>
    <definedName name="еепке" localSheetId="89" hidden="1">{#N/A,#N/A,FALSE,"Лист4"}</definedName>
    <definedName name="еепке" localSheetId="91" hidden="1">{#N/A,#N/A,FALSE,"Лист4"}</definedName>
    <definedName name="еепке" localSheetId="92" hidden="1">{#N/A,#N/A,FALSE,"Лист4"}</definedName>
    <definedName name="еепке" localSheetId="93" hidden="1">{#N/A,#N/A,FALSE,"Лист4"}</definedName>
    <definedName name="еепке" localSheetId="94" hidden="1">{#N/A,#N/A,FALSE,"Лист4"}</definedName>
    <definedName name="еепке" localSheetId="95" hidden="1">{#N/A,#N/A,FALSE,"Лист4"}</definedName>
    <definedName name="еепке" localSheetId="73" hidden="1">{#N/A,#N/A,FALSE,"Лист4"}</definedName>
    <definedName name="еепке" hidden="1">{#N/A,#N/A,FALSE,"Лист4"}</definedName>
    <definedName name="еешгег" localSheetId="1"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32"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3" hidden="1">{#N/A,#N/A,FALSE,"Лист4"}</definedName>
    <definedName name="еешгег" localSheetId="44" hidden="1">{#N/A,#N/A,FALSE,"Лист4"}</definedName>
    <definedName name="еешгег" localSheetId="45" hidden="1">{#N/A,#N/A,FALSE,"Лист4"}</definedName>
    <definedName name="еешгег" localSheetId="48" hidden="1">{#N/A,#N/A,FALSE,"Лист4"}</definedName>
    <definedName name="еешгег" localSheetId="51"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64" hidden="1">{#N/A,#N/A,FALSE,"Лист4"}</definedName>
    <definedName name="еешгег" localSheetId="65" hidden="1">{#N/A,#N/A,FALSE,"Лист4"}</definedName>
    <definedName name="еешгег" localSheetId="69" hidden="1">{#N/A,#N/A,FALSE,"Лист4"}</definedName>
    <definedName name="еешгег" localSheetId="70" hidden="1">{#N/A,#N/A,FALSE,"Лист4"}</definedName>
    <definedName name="еешгег" localSheetId="72" hidden="1">{#N/A,#N/A,FALSE,"Лист4"}</definedName>
    <definedName name="еешгег" localSheetId="76" hidden="1">{#N/A,#N/A,FALSE,"Лист4"}</definedName>
    <definedName name="еешгег" localSheetId="85" hidden="1">{#N/A,#N/A,FALSE,"Лист4"}</definedName>
    <definedName name="еешгег" localSheetId="86" hidden="1">{#N/A,#N/A,FALSE,"Лист4"}</definedName>
    <definedName name="еешгег" localSheetId="89" hidden="1">{#N/A,#N/A,FALSE,"Лист4"}</definedName>
    <definedName name="еешгег" localSheetId="91" hidden="1">{#N/A,#N/A,FALSE,"Лист4"}</definedName>
    <definedName name="еешгег" localSheetId="92" hidden="1">{#N/A,#N/A,FALSE,"Лист4"}</definedName>
    <definedName name="еешгег" localSheetId="93" hidden="1">{#N/A,#N/A,FALSE,"Лист4"}</definedName>
    <definedName name="еешгег" localSheetId="94" hidden="1">{#N/A,#N/A,FALSE,"Лист4"}</definedName>
    <definedName name="еешгег" localSheetId="95" hidden="1">{#N/A,#N/A,FALSE,"Лист4"}</definedName>
    <definedName name="еешгег" localSheetId="73" hidden="1">{#N/A,#N/A,FALSE,"Лист4"}</definedName>
    <definedName name="еешгег" hidden="1">{#N/A,#N/A,FALSE,"Лист4"}</definedName>
    <definedName name="екуц" localSheetId="1"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32"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3" hidden="1">{#N/A,#N/A,FALSE,"Лист4"}</definedName>
    <definedName name="екуц" localSheetId="44" hidden="1">{#N/A,#N/A,FALSE,"Лист4"}</definedName>
    <definedName name="екуц" localSheetId="45" hidden="1">{#N/A,#N/A,FALSE,"Лист4"}</definedName>
    <definedName name="екуц" localSheetId="48" hidden="1">{#N/A,#N/A,FALSE,"Лист4"}</definedName>
    <definedName name="екуц" localSheetId="51"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64" hidden="1">{#N/A,#N/A,FALSE,"Лист4"}</definedName>
    <definedName name="екуц" localSheetId="65" hidden="1">{#N/A,#N/A,FALSE,"Лист4"}</definedName>
    <definedName name="екуц" localSheetId="69" hidden="1">{#N/A,#N/A,FALSE,"Лист4"}</definedName>
    <definedName name="екуц" localSheetId="70" hidden="1">{#N/A,#N/A,FALSE,"Лист4"}</definedName>
    <definedName name="екуц" localSheetId="72" hidden="1">{#N/A,#N/A,FALSE,"Лист4"}</definedName>
    <definedName name="екуц" localSheetId="76" hidden="1">{#N/A,#N/A,FALSE,"Лист4"}</definedName>
    <definedName name="екуц" localSheetId="85" hidden="1">{#N/A,#N/A,FALSE,"Лист4"}</definedName>
    <definedName name="екуц" localSheetId="86" hidden="1">{#N/A,#N/A,FALSE,"Лист4"}</definedName>
    <definedName name="екуц" localSheetId="89" hidden="1">{#N/A,#N/A,FALSE,"Лист4"}</definedName>
    <definedName name="екуц" localSheetId="91" hidden="1">{#N/A,#N/A,FALSE,"Лист4"}</definedName>
    <definedName name="екуц" localSheetId="92" hidden="1">{#N/A,#N/A,FALSE,"Лист4"}</definedName>
    <definedName name="екуц" localSheetId="93" hidden="1">{#N/A,#N/A,FALSE,"Лист4"}</definedName>
    <definedName name="екуц" localSheetId="94" hidden="1">{#N/A,#N/A,FALSE,"Лист4"}</definedName>
    <definedName name="екуц" localSheetId="95" hidden="1">{#N/A,#N/A,FALSE,"Лист4"}</definedName>
    <definedName name="екуц" localSheetId="73" hidden="1">{#N/A,#N/A,FALSE,"Лист4"}</definedName>
    <definedName name="екуц" hidden="1">{#N/A,#N/A,FALSE,"Лист4"}</definedName>
    <definedName name="енг" localSheetId="1"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32"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3" hidden="1">{#N/A,#N/A,FALSE,"Лист4"}</definedName>
    <definedName name="енг" localSheetId="44" hidden="1">{#N/A,#N/A,FALSE,"Лист4"}</definedName>
    <definedName name="енг" localSheetId="45" hidden="1">{#N/A,#N/A,FALSE,"Лист4"}</definedName>
    <definedName name="енг" localSheetId="48" hidden="1">{#N/A,#N/A,FALSE,"Лист4"}</definedName>
    <definedName name="енг" localSheetId="51"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64" hidden="1">{#N/A,#N/A,FALSE,"Лист4"}</definedName>
    <definedName name="енг" localSheetId="65" hidden="1">{#N/A,#N/A,FALSE,"Лист4"}</definedName>
    <definedName name="енг" localSheetId="69" hidden="1">{#N/A,#N/A,FALSE,"Лист4"}</definedName>
    <definedName name="енг" localSheetId="70" hidden="1">{#N/A,#N/A,FALSE,"Лист4"}</definedName>
    <definedName name="енг" localSheetId="72" hidden="1">{#N/A,#N/A,FALSE,"Лист4"}</definedName>
    <definedName name="енг" localSheetId="76" hidden="1">{#N/A,#N/A,FALSE,"Лист4"}</definedName>
    <definedName name="енг" localSheetId="85" hidden="1">{#N/A,#N/A,FALSE,"Лист4"}</definedName>
    <definedName name="енг" localSheetId="86" hidden="1">{#N/A,#N/A,FALSE,"Лист4"}</definedName>
    <definedName name="енг" localSheetId="89" hidden="1">{#N/A,#N/A,FALSE,"Лист4"}</definedName>
    <definedName name="енг" localSheetId="91" hidden="1">{#N/A,#N/A,FALSE,"Лист4"}</definedName>
    <definedName name="енг" localSheetId="92" hidden="1">{#N/A,#N/A,FALSE,"Лист4"}</definedName>
    <definedName name="енг" localSheetId="93" hidden="1">{#N/A,#N/A,FALSE,"Лист4"}</definedName>
    <definedName name="енг" localSheetId="94" hidden="1">{#N/A,#N/A,FALSE,"Лист4"}</definedName>
    <definedName name="енг" localSheetId="95" hidden="1">{#N/A,#N/A,FALSE,"Лист4"}</definedName>
    <definedName name="енг" localSheetId="73" hidden="1">{#N/A,#N/A,FALSE,"Лист4"}</definedName>
    <definedName name="енг" hidden="1">{#N/A,#N/A,FALSE,"Лист4"}</definedName>
    <definedName name="епи" localSheetId="1"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32"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3" hidden="1">{#N/A,#N/A,FALSE,"Лист4"}</definedName>
    <definedName name="епи" localSheetId="44" hidden="1">{#N/A,#N/A,FALSE,"Лист4"}</definedName>
    <definedName name="епи" localSheetId="45" hidden="1">{#N/A,#N/A,FALSE,"Лист4"}</definedName>
    <definedName name="епи" localSheetId="48" hidden="1">{#N/A,#N/A,FALSE,"Лист4"}</definedName>
    <definedName name="епи" localSheetId="51"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64" hidden="1">{#N/A,#N/A,FALSE,"Лист4"}</definedName>
    <definedName name="епи" localSheetId="65" hidden="1">{#N/A,#N/A,FALSE,"Лист4"}</definedName>
    <definedName name="епи" localSheetId="69" hidden="1">{#N/A,#N/A,FALSE,"Лист4"}</definedName>
    <definedName name="епи" localSheetId="70" hidden="1">{#N/A,#N/A,FALSE,"Лист4"}</definedName>
    <definedName name="епи" localSheetId="72" hidden="1">{#N/A,#N/A,FALSE,"Лист4"}</definedName>
    <definedName name="епи" localSheetId="76" hidden="1">{#N/A,#N/A,FALSE,"Лист4"}</definedName>
    <definedName name="епи" localSheetId="85" hidden="1">{#N/A,#N/A,FALSE,"Лист4"}</definedName>
    <definedName name="епи" localSheetId="86" hidden="1">{#N/A,#N/A,FALSE,"Лист4"}</definedName>
    <definedName name="епи" localSheetId="89" hidden="1">{#N/A,#N/A,FALSE,"Лист4"}</definedName>
    <definedName name="епи" localSheetId="91" hidden="1">{#N/A,#N/A,FALSE,"Лист4"}</definedName>
    <definedName name="епи" localSheetId="92" hidden="1">{#N/A,#N/A,FALSE,"Лист4"}</definedName>
    <definedName name="епи" localSheetId="93" hidden="1">{#N/A,#N/A,FALSE,"Лист4"}</definedName>
    <definedName name="епи" localSheetId="94" hidden="1">{#N/A,#N/A,FALSE,"Лист4"}</definedName>
    <definedName name="епи" localSheetId="95" hidden="1">{#N/A,#N/A,FALSE,"Лист4"}</definedName>
    <definedName name="епи" localSheetId="73"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1" hidden="1">{#N/A,#N/A,FALSE,"т02бд"}</definedName>
    <definedName name="еппп" localSheetId="23" hidden="1">{#N/A,#N/A,FALSE,"т02бд"}</definedName>
    <definedName name="еппп" localSheetId="24"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32"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64" hidden="1">{#N/A,#N/A,FALSE,"т02бд"}</definedName>
    <definedName name="еппп" localSheetId="65" hidden="1">{#N/A,#N/A,FALSE,"т02бд"}</definedName>
    <definedName name="еппп" localSheetId="69" hidden="1">{#N/A,#N/A,FALSE,"т02бд"}</definedName>
    <definedName name="еппп" localSheetId="70" hidden="1">{#N/A,#N/A,FALSE,"т02бд"}</definedName>
    <definedName name="еппп" localSheetId="72" hidden="1">{#N/A,#N/A,FALSE,"т02бд"}</definedName>
    <definedName name="еппп" localSheetId="76" hidden="1">{#N/A,#N/A,FALSE,"т02бд"}</definedName>
    <definedName name="еппп" localSheetId="85" hidden="1">{#N/A,#N/A,FALSE,"т02бд"}</definedName>
    <definedName name="еппп" localSheetId="86" hidden="1">{#N/A,#N/A,FALSE,"т02бд"}</definedName>
    <definedName name="еппп" localSheetId="89" hidden="1">{#N/A,#N/A,FALSE,"т02бд"}</definedName>
    <definedName name="еппп" localSheetId="91" hidden="1">{#N/A,#N/A,FALSE,"т02бд"}</definedName>
    <definedName name="еппп" localSheetId="92" hidden="1">{#N/A,#N/A,FALSE,"т02бд"}</definedName>
    <definedName name="еппп" localSheetId="93" hidden="1">{#N/A,#N/A,FALSE,"т02бд"}</definedName>
    <definedName name="еппп" localSheetId="94" hidden="1">{#N/A,#N/A,FALSE,"т02бд"}</definedName>
    <definedName name="еппп" localSheetId="95" hidden="1">{#N/A,#N/A,FALSE,"т02бд"}</definedName>
    <definedName name="еппп" localSheetId="73" hidden="1">{#N/A,#N/A,FALSE,"т02бд"}</definedName>
    <definedName name="еппп" hidden="1">{#N/A,#N/A,FALSE,"т02бд"}</definedName>
    <definedName name="еппп_2" localSheetId="1"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32"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3" hidden="1">{#N/A,#N/A,FALSE,"т02бд"}</definedName>
    <definedName name="еппп_2" localSheetId="44" hidden="1">{#N/A,#N/A,FALSE,"т02бд"}</definedName>
    <definedName name="еппп_2" localSheetId="45" hidden="1">{#N/A,#N/A,FALSE,"т02бд"}</definedName>
    <definedName name="еппп_2" localSheetId="48" hidden="1">{#N/A,#N/A,FALSE,"т02бд"}</definedName>
    <definedName name="еппп_2" localSheetId="51"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64" hidden="1">{#N/A,#N/A,FALSE,"т02бд"}</definedName>
    <definedName name="еппп_2" localSheetId="69" hidden="1">{#N/A,#N/A,FALSE,"т02бд"}</definedName>
    <definedName name="еппп_2" localSheetId="70" hidden="1">{#N/A,#N/A,FALSE,"т02бд"}</definedName>
    <definedName name="еппп_2" localSheetId="86" hidden="1">{#N/A,#N/A,FALSE,"т02бд"}</definedName>
    <definedName name="еппп_2" localSheetId="89" hidden="1">{#N/A,#N/A,FALSE,"т02бд"}</definedName>
    <definedName name="еппп_2" localSheetId="93" hidden="1">{#N/A,#N/A,FALSE,"т02бд"}</definedName>
    <definedName name="еппп_2" localSheetId="73" hidden="1">{#N/A,#N/A,FALSE,"т02бд"}</definedName>
    <definedName name="еппп_2" hidden="1">{#N/A,#N/A,FALSE,"т02бд"}</definedName>
    <definedName name="еппп_2_1" localSheetId="1"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32"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3" hidden="1">{#N/A,#N/A,FALSE,"т02бд"}</definedName>
    <definedName name="еппп_2_1" localSheetId="44" hidden="1">{#N/A,#N/A,FALSE,"т02бд"}</definedName>
    <definedName name="еппп_2_1" localSheetId="45" hidden="1">{#N/A,#N/A,FALSE,"т02бд"}</definedName>
    <definedName name="еппп_2_1" localSheetId="48" hidden="1">{#N/A,#N/A,FALSE,"т02бд"}</definedName>
    <definedName name="еппп_2_1" localSheetId="51"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64" hidden="1">{#N/A,#N/A,FALSE,"т02бд"}</definedName>
    <definedName name="еппп_2_1" localSheetId="69" hidden="1">{#N/A,#N/A,FALSE,"т02бд"}</definedName>
    <definedName name="еппп_2_1" localSheetId="70" hidden="1">{#N/A,#N/A,FALSE,"т02бд"}</definedName>
    <definedName name="еппп_2_1" localSheetId="86" hidden="1">{#N/A,#N/A,FALSE,"т02бд"}</definedName>
    <definedName name="еппп_2_1" localSheetId="89" hidden="1">{#N/A,#N/A,FALSE,"т02бд"}</definedName>
    <definedName name="еппп_2_1" localSheetId="93" hidden="1">{#N/A,#N/A,FALSE,"т02бд"}</definedName>
    <definedName name="еппп_2_1" localSheetId="73" hidden="1">{#N/A,#N/A,FALSE,"т02бд"}</definedName>
    <definedName name="еппп_2_1" hidden="1">{#N/A,#N/A,FALSE,"т02бд"}</definedName>
    <definedName name="ешгееуу" localSheetId="1"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32"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3" hidden="1">{#N/A,#N/A,FALSE,"Лист4"}</definedName>
    <definedName name="ешгееуу" localSheetId="44" hidden="1">{#N/A,#N/A,FALSE,"Лист4"}</definedName>
    <definedName name="ешгееуу" localSheetId="45" hidden="1">{#N/A,#N/A,FALSE,"Лист4"}</definedName>
    <definedName name="ешгееуу" localSheetId="48" hidden="1">{#N/A,#N/A,FALSE,"Лист4"}</definedName>
    <definedName name="ешгееуу" localSheetId="51"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64" hidden="1">{#N/A,#N/A,FALSE,"Лист4"}</definedName>
    <definedName name="ешгееуу" localSheetId="65" hidden="1">{#N/A,#N/A,FALSE,"Лист4"}</definedName>
    <definedName name="ешгееуу" localSheetId="69" hidden="1">{#N/A,#N/A,FALSE,"Лист4"}</definedName>
    <definedName name="ешгееуу" localSheetId="70" hidden="1">{#N/A,#N/A,FALSE,"Лист4"}</definedName>
    <definedName name="ешгееуу" localSheetId="72" hidden="1">{#N/A,#N/A,FALSE,"Лист4"}</definedName>
    <definedName name="ешгееуу" localSheetId="76" hidden="1">{#N/A,#N/A,FALSE,"Лист4"}</definedName>
    <definedName name="ешгееуу" localSheetId="85" hidden="1">{#N/A,#N/A,FALSE,"Лист4"}</definedName>
    <definedName name="ешгееуу" localSheetId="86" hidden="1">{#N/A,#N/A,FALSE,"Лист4"}</definedName>
    <definedName name="ешгееуу" localSheetId="89" hidden="1">{#N/A,#N/A,FALSE,"Лист4"}</definedName>
    <definedName name="ешгееуу" localSheetId="91" hidden="1">{#N/A,#N/A,FALSE,"Лист4"}</definedName>
    <definedName name="ешгееуу" localSheetId="92" hidden="1">{#N/A,#N/A,FALSE,"Лист4"}</definedName>
    <definedName name="ешгееуу" localSheetId="93" hidden="1">{#N/A,#N/A,FALSE,"Лист4"}</definedName>
    <definedName name="ешгееуу" localSheetId="94" hidden="1">{#N/A,#N/A,FALSE,"Лист4"}</definedName>
    <definedName name="ешгееуу" localSheetId="95" hidden="1">{#N/A,#N/A,FALSE,"Лист4"}</definedName>
    <definedName name="ешгееуу" localSheetId="73" hidden="1">{#N/A,#N/A,FALSE,"Лист4"}</definedName>
    <definedName name="ешгееуу" hidden="1">{#N/A,#N/A,FALSE,"Лист4"}</definedName>
    <definedName name="є" localSheetId="1"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32"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3" hidden="1">{#N/A,#N/A,FALSE,"Лист4"}</definedName>
    <definedName name="є" localSheetId="44" hidden="1">{#N/A,#N/A,FALSE,"Лист4"}</definedName>
    <definedName name="є" localSheetId="45" hidden="1">{#N/A,#N/A,FALSE,"Лист4"}</definedName>
    <definedName name="є" localSheetId="48" hidden="1">{#N/A,#N/A,FALSE,"Лист4"}</definedName>
    <definedName name="є" localSheetId="51"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64" hidden="1">{#N/A,#N/A,FALSE,"Лист4"}</definedName>
    <definedName name="є" localSheetId="65" hidden="1">{#N/A,#N/A,FALSE,"Лист4"}</definedName>
    <definedName name="є" localSheetId="69" hidden="1">{#N/A,#N/A,FALSE,"Лист4"}</definedName>
    <definedName name="є" localSheetId="70" hidden="1">{#N/A,#N/A,FALSE,"Лист4"}</definedName>
    <definedName name="є" localSheetId="72" hidden="1">{#N/A,#N/A,FALSE,"Лист4"}</definedName>
    <definedName name="є" localSheetId="76" hidden="1">{#N/A,#N/A,FALSE,"Лист4"}</definedName>
    <definedName name="є" localSheetId="85" hidden="1">{#N/A,#N/A,FALSE,"Лист4"}</definedName>
    <definedName name="є" localSheetId="86" hidden="1">{#N/A,#N/A,FALSE,"Лист4"}</definedName>
    <definedName name="є" localSheetId="89" hidden="1">{#N/A,#N/A,FALSE,"Лист4"}</definedName>
    <definedName name="є" localSheetId="91" hidden="1">{#N/A,#N/A,FALSE,"Лист4"}</definedName>
    <definedName name="є" localSheetId="92" hidden="1">{#N/A,#N/A,FALSE,"Лист4"}</definedName>
    <definedName name="є" localSheetId="93" hidden="1">{#N/A,#N/A,FALSE,"Лист4"}</definedName>
    <definedName name="є" localSheetId="94" hidden="1">{#N/A,#N/A,FALSE,"Лист4"}</definedName>
    <definedName name="є" localSheetId="95" hidden="1">{#N/A,#N/A,FALSE,"Лист4"}</definedName>
    <definedName name="є" localSheetId="73" hidden="1">{#N/A,#N/A,FALSE,"Лист4"}</definedName>
    <definedName name="є" hidden="1">{#N/A,#N/A,FALSE,"Лист4"}</definedName>
    <definedName name="єєє" localSheetId="1"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32"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3" hidden="1">{#N/A,#N/A,FALSE,"Лист4"}</definedName>
    <definedName name="єєє" localSheetId="44" hidden="1">{#N/A,#N/A,FALSE,"Лист4"}</definedName>
    <definedName name="єєє" localSheetId="45" hidden="1">{#N/A,#N/A,FALSE,"Лист4"}</definedName>
    <definedName name="єєє" localSheetId="48" hidden="1">{#N/A,#N/A,FALSE,"Лист4"}</definedName>
    <definedName name="єєє" localSheetId="51"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64" hidden="1">{#N/A,#N/A,FALSE,"Лист4"}</definedName>
    <definedName name="єєє" localSheetId="65" hidden="1">{#N/A,#N/A,FALSE,"Лист4"}</definedName>
    <definedName name="єєє" localSheetId="69" hidden="1">{#N/A,#N/A,FALSE,"Лист4"}</definedName>
    <definedName name="єєє" localSheetId="70" hidden="1">{#N/A,#N/A,FALSE,"Лист4"}</definedName>
    <definedName name="єєє" localSheetId="72" hidden="1">{#N/A,#N/A,FALSE,"Лист4"}</definedName>
    <definedName name="єєє" localSheetId="76" hidden="1">{#N/A,#N/A,FALSE,"Лист4"}</definedName>
    <definedName name="єєє" localSheetId="85" hidden="1">{#N/A,#N/A,FALSE,"Лист4"}</definedName>
    <definedName name="єєє" localSheetId="86" hidden="1">{#N/A,#N/A,FALSE,"Лист4"}</definedName>
    <definedName name="єєє" localSheetId="89" hidden="1">{#N/A,#N/A,FALSE,"Лист4"}</definedName>
    <definedName name="єєє" localSheetId="91" hidden="1">{#N/A,#N/A,FALSE,"Лист4"}</definedName>
    <definedName name="єєє" localSheetId="92" hidden="1">{#N/A,#N/A,FALSE,"Лист4"}</definedName>
    <definedName name="єєє" localSheetId="93" hidden="1">{#N/A,#N/A,FALSE,"Лист4"}</definedName>
    <definedName name="єєє" localSheetId="94" hidden="1">{#N/A,#N/A,FALSE,"Лист4"}</definedName>
    <definedName name="єєє" localSheetId="95" hidden="1">{#N/A,#N/A,FALSE,"Лист4"}</definedName>
    <definedName name="єєє" localSheetId="73" hidden="1">{#N/A,#N/A,FALSE,"Лист4"}</definedName>
    <definedName name="єєє" hidden="1">{#N/A,#N/A,FALSE,"Лист4"}</definedName>
    <definedName name="єєєєєє" localSheetId="1"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32"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3" hidden="1">{#N/A,#N/A,FALSE,"Лист4"}</definedName>
    <definedName name="єєєєєє" localSheetId="44" hidden="1">{#N/A,#N/A,FALSE,"Лист4"}</definedName>
    <definedName name="єєєєєє" localSheetId="45" hidden="1">{#N/A,#N/A,FALSE,"Лист4"}</definedName>
    <definedName name="єєєєєє" localSheetId="48" hidden="1">{#N/A,#N/A,FALSE,"Лист4"}</definedName>
    <definedName name="єєєєєє" localSheetId="51"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64" hidden="1">{#N/A,#N/A,FALSE,"Лист4"}</definedName>
    <definedName name="єєєєєє" localSheetId="65" hidden="1">{#N/A,#N/A,FALSE,"Лист4"}</definedName>
    <definedName name="єєєєєє" localSheetId="69" hidden="1">{#N/A,#N/A,FALSE,"Лист4"}</definedName>
    <definedName name="єєєєєє" localSheetId="70" hidden="1">{#N/A,#N/A,FALSE,"Лист4"}</definedName>
    <definedName name="єєєєєє" localSheetId="72" hidden="1">{#N/A,#N/A,FALSE,"Лист4"}</definedName>
    <definedName name="єєєєєє" localSheetId="76" hidden="1">{#N/A,#N/A,FALSE,"Лист4"}</definedName>
    <definedName name="єєєєєє" localSheetId="85" hidden="1">{#N/A,#N/A,FALSE,"Лист4"}</definedName>
    <definedName name="єєєєєє" localSheetId="86" hidden="1">{#N/A,#N/A,FALSE,"Лист4"}</definedName>
    <definedName name="єєєєєє" localSheetId="89" hidden="1">{#N/A,#N/A,FALSE,"Лист4"}</definedName>
    <definedName name="єєєєєє" localSheetId="91" hidden="1">{#N/A,#N/A,FALSE,"Лист4"}</definedName>
    <definedName name="єєєєєє" localSheetId="92" hidden="1">{#N/A,#N/A,FALSE,"Лист4"}</definedName>
    <definedName name="єєєєєє" localSheetId="93" hidden="1">{#N/A,#N/A,FALSE,"Лист4"}</definedName>
    <definedName name="єєєєєє" localSheetId="94" hidden="1">{#N/A,#N/A,FALSE,"Лист4"}</definedName>
    <definedName name="єєєєєє" localSheetId="95" hidden="1">{#N/A,#N/A,FALSE,"Лист4"}</definedName>
    <definedName name="єєєєєє" localSheetId="73" hidden="1">{#N/A,#N/A,FALSE,"Лист4"}</definedName>
    <definedName name="єєєєєє" hidden="1">{#N/A,#N/A,FALSE,"Лист4"}</definedName>
    <definedName name="єєєєєєє" localSheetId="1"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4" hidden="1">{#N/A,#N/A,FALSE,"Лист4"}</definedName>
    <definedName name="єєєєєєє" localSheetId="45" hidden="1">{#N/A,#N/A,FALSE,"Лист4"}</definedName>
    <definedName name="єєєєєєє" localSheetId="48"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6" hidden="1">{#N/A,#N/A,FALSE,"Лист4"}</definedName>
    <definedName name="єєєєєєє" localSheetId="85" hidden="1">{#N/A,#N/A,FALSE,"Лист4"}</definedName>
    <definedName name="єєєєєєє" localSheetId="86" hidden="1">{#N/A,#N/A,FALSE,"Лист4"}</definedName>
    <definedName name="єєєєєєє" localSheetId="89" hidden="1">{#N/A,#N/A,FALSE,"Лист4"}</definedName>
    <definedName name="єєєєєєє" localSheetId="91"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73" hidden="1">{#N/A,#N/A,FALSE,"Лист4"}</definedName>
    <definedName name="єєєєєєє" hidden="1">{#N/A,#N/A,FALSE,"Лист4"}</definedName>
    <definedName name="єєєєєєє." localSheetId="1"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4" hidden="1">{#N/A,#N/A,FALSE,"Лист4"}</definedName>
    <definedName name="єєєєєєє." localSheetId="45" hidden="1">{#N/A,#N/A,FALSE,"Лист4"}</definedName>
    <definedName name="єєєєєєє." localSheetId="48"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6" hidden="1">{#N/A,#N/A,FALSE,"Лист4"}</definedName>
    <definedName name="єєєєєєє." localSheetId="85" hidden="1">{#N/A,#N/A,FALSE,"Лист4"}</definedName>
    <definedName name="єєєєєєє." localSheetId="86" hidden="1">{#N/A,#N/A,FALSE,"Лист4"}</definedName>
    <definedName name="єєєєєєє." localSheetId="89" hidden="1">{#N/A,#N/A,FALSE,"Лист4"}</definedName>
    <definedName name="єєєєєєє." localSheetId="91"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73" hidden="1">{#N/A,#N/A,FALSE,"Лист4"}</definedName>
    <definedName name="єєєєєєє." hidden="1">{#N/A,#N/A,FALSE,"Лист4"}</definedName>
    <definedName name="єєєєєєєєєєєє" localSheetId="1"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32"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3" hidden="1">{#N/A,#N/A,FALSE,"Лист4"}</definedName>
    <definedName name="єєєєєєєєєєєє" localSheetId="44" hidden="1">{#N/A,#N/A,FALSE,"Лист4"}</definedName>
    <definedName name="єєєєєєєєєєєє" localSheetId="45" hidden="1">{#N/A,#N/A,FALSE,"Лист4"}</definedName>
    <definedName name="єєєєєєєєєєєє" localSheetId="48" hidden="1">{#N/A,#N/A,FALSE,"Лист4"}</definedName>
    <definedName name="єєєєєєєєєєєє" localSheetId="51"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64" hidden="1">{#N/A,#N/A,FALSE,"Лист4"}</definedName>
    <definedName name="єєєєєєєєєєєє" localSheetId="65" hidden="1">{#N/A,#N/A,FALSE,"Лист4"}</definedName>
    <definedName name="єєєєєєєєєєєє" localSheetId="69" hidden="1">{#N/A,#N/A,FALSE,"Лист4"}</definedName>
    <definedName name="єєєєєєєєєєєє" localSheetId="70" hidden="1">{#N/A,#N/A,FALSE,"Лист4"}</definedName>
    <definedName name="єєєєєєєєєєєє" localSheetId="72" hidden="1">{#N/A,#N/A,FALSE,"Лист4"}</definedName>
    <definedName name="єєєєєєєєєєєє" localSheetId="76" hidden="1">{#N/A,#N/A,FALSE,"Лист4"}</definedName>
    <definedName name="єєєєєєєєєєєє" localSheetId="85" hidden="1">{#N/A,#N/A,FALSE,"Лист4"}</definedName>
    <definedName name="єєєєєєєєєєєє" localSheetId="86" hidden="1">{#N/A,#N/A,FALSE,"Лист4"}</definedName>
    <definedName name="єєєєєєєєєєєє" localSheetId="89" hidden="1">{#N/A,#N/A,FALSE,"Лист4"}</definedName>
    <definedName name="єєєєєєєєєєєє" localSheetId="91" hidden="1">{#N/A,#N/A,FALSE,"Лист4"}</definedName>
    <definedName name="єєєєєєєєєєєє" localSheetId="92" hidden="1">{#N/A,#N/A,FALSE,"Лист4"}</definedName>
    <definedName name="єєєєєєєєєєєє" localSheetId="93" hidden="1">{#N/A,#N/A,FALSE,"Лист4"}</definedName>
    <definedName name="єєєєєєєєєєєє" localSheetId="94" hidden="1">{#N/A,#N/A,FALSE,"Лист4"}</definedName>
    <definedName name="єєєєєєєєєєєє" localSheetId="95" hidden="1">{#N/A,#N/A,FALSE,"Лист4"}</definedName>
    <definedName name="єєєєєєєєєєєє" localSheetId="73" hidden="1">{#N/A,#N/A,FALSE,"Лист4"}</definedName>
    <definedName name="єєєєєєєєєєєє" hidden="1">{#N/A,#N/A,FALSE,"Лист4"}</definedName>
    <definedName name="єж" localSheetId="1"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32"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3" hidden="1">{#N/A,#N/A,FALSE,"Лист4"}</definedName>
    <definedName name="єж" localSheetId="44" hidden="1">{#N/A,#N/A,FALSE,"Лист4"}</definedName>
    <definedName name="єж" localSheetId="45" hidden="1">{#N/A,#N/A,FALSE,"Лист4"}</definedName>
    <definedName name="єж" localSheetId="48" hidden="1">{#N/A,#N/A,FALSE,"Лист4"}</definedName>
    <definedName name="єж" localSheetId="51"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64" hidden="1">{#N/A,#N/A,FALSE,"Лист4"}</definedName>
    <definedName name="єж" localSheetId="65" hidden="1">{#N/A,#N/A,FALSE,"Лист4"}</definedName>
    <definedName name="єж" localSheetId="69" hidden="1">{#N/A,#N/A,FALSE,"Лист4"}</definedName>
    <definedName name="єж" localSheetId="70" hidden="1">{#N/A,#N/A,FALSE,"Лист4"}</definedName>
    <definedName name="єж" localSheetId="72" hidden="1">{#N/A,#N/A,FALSE,"Лист4"}</definedName>
    <definedName name="єж" localSheetId="76" hidden="1">{#N/A,#N/A,FALSE,"Лист4"}</definedName>
    <definedName name="єж" localSheetId="85" hidden="1">{#N/A,#N/A,FALSE,"Лист4"}</definedName>
    <definedName name="єж" localSheetId="86" hidden="1">{#N/A,#N/A,FALSE,"Лист4"}</definedName>
    <definedName name="єж" localSheetId="89" hidden="1">{#N/A,#N/A,FALSE,"Лист4"}</definedName>
    <definedName name="єж" localSheetId="91" hidden="1">{#N/A,#N/A,FALSE,"Лист4"}</definedName>
    <definedName name="єж" localSheetId="92" hidden="1">{#N/A,#N/A,FALSE,"Лист4"}</definedName>
    <definedName name="єж" localSheetId="93" hidden="1">{#N/A,#N/A,FALSE,"Лист4"}</definedName>
    <definedName name="єж" localSheetId="94" hidden="1">{#N/A,#N/A,FALSE,"Лист4"}</definedName>
    <definedName name="єж" localSheetId="95" hidden="1">{#N/A,#N/A,FALSE,"Лист4"}</definedName>
    <definedName name="єж" localSheetId="73" hidden="1">{#N/A,#N/A,FALSE,"Лист4"}</definedName>
    <definedName name="єж" hidden="1">{#N/A,#N/A,FALSE,"Лист4"}</definedName>
    <definedName name="ж" localSheetId="1" hidden="1">{#N/A,#N/A,FALSE,"т04"}</definedName>
    <definedName name="ж" localSheetId="28" hidden="1">{#N/A,#N/A,FALSE,"т04"}</definedName>
    <definedName name="ж" localSheetId="29" hidden="1">{#N/A,#N/A,FALSE,"т04"}</definedName>
    <definedName name="ж" localSheetId="30" hidden="1">{#N/A,#N/A,FALSE,"т04"}</definedName>
    <definedName name="ж" localSheetId="31" hidden="1">{#N/A,#N/A,FALSE,"т04"}</definedName>
    <definedName name="ж" localSheetId="32" hidden="1">{#N/A,#N/A,FALSE,"т04"}</definedName>
    <definedName name="ж" localSheetId="33" hidden="1">{#N/A,#N/A,FALSE,"т04"}</definedName>
    <definedName name="ж" localSheetId="34" hidden="1">{#N/A,#N/A,FALSE,"т04"}</definedName>
    <definedName name="ж" localSheetId="35" hidden="1">{#N/A,#N/A,FALSE,"т04"}</definedName>
    <definedName name="ж" localSheetId="40" hidden="1">{#N/A,#N/A,FALSE,"т04"}</definedName>
    <definedName name="ж" localSheetId="41" hidden="1">{#N/A,#N/A,FALSE,"т04"}</definedName>
    <definedName name="ж" localSheetId="42" hidden="1">{#N/A,#N/A,FALSE,"т04"}</definedName>
    <definedName name="ж" localSheetId="43" hidden="1">{#N/A,#N/A,FALSE,"т04"}</definedName>
    <definedName name="ж" localSheetId="44" hidden="1">{#N/A,#N/A,FALSE,"т04"}</definedName>
    <definedName name="ж" localSheetId="45" hidden="1">{#N/A,#N/A,FALSE,"т04"}</definedName>
    <definedName name="ж" localSheetId="48" hidden="1">{#N/A,#N/A,FALSE,"т04"}</definedName>
    <definedName name="ж" localSheetId="51" hidden="1">{#N/A,#N/A,FALSE,"т04"}</definedName>
    <definedName name="ж" localSheetId="52" hidden="1">{#N/A,#N/A,FALSE,"т04"}</definedName>
    <definedName name="ж" localSheetId="53" hidden="1">{#N/A,#N/A,FALSE,"т04"}</definedName>
    <definedName name="ж" localSheetId="54" hidden="1">{#N/A,#N/A,FALSE,"т04"}</definedName>
    <definedName name="ж" localSheetId="55" hidden="1">{#N/A,#N/A,FALSE,"т04"}</definedName>
    <definedName name="ж" localSheetId="56" hidden="1">{#N/A,#N/A,FALSE,"т04"}</definedName>
    <definedName name="ж" localSheetId="64" hidden="1">{#N/A,#N/A,FALSE,"т04"}</definedName>
    <definedName name="ж" localSheetId="65" hidden="1">{#N/A,#N/A,FALSE,"т04"}</definedName>
    <definedName name="ж" localSheetId="69" hidden="1">{#N/A,#N/A,FALSE,"т04"}</definedName>
    <definedName name="ж" localSheetId="70" hidden="1">{#N/A,#N/A,FALSE,"т04"}</definedName>
    <definedName name="ж" localSheetId="72" hidden="1">{#N/A,#N/A,FALSE,"т04"}</definedName>
    <definedName name="ж" localSheetId="76" hidden="1">{#N/A,#N/A,FALSE,"т04"}</definedName>
    <definedName name="ж" localSheetId="85" hidden="1">{#N/A,#N/A,FALSE,"т04"}</definedName>
    <definedName name="ж" localSheetId="86" hidden="1">{#N/A,#N/A,FALSE,"т04"}</definedName>
    <definedName name="ж" localSheetId="89" hidden="1">{#N/A,#N/A,FALSE,"т04"}</definedName>
    <definedName name="ж" localSheetId="91" hidden="1">{#N/A,#N/A,FALSE,"т04"}</definedName>
    <definedName name="ж" localSheetId="92" hidden="1">{#N/A,#N/A,FALSE,"т04"}</definedName>
    <definedName name="ж" localSheetId="93" hidden="1">{#N/A,#N/A,FALSE,"т04"}</definedName>
    <definedName name="ж" localSheetId="94" hidden="1">{#N/A,#N/A,FALSE,"т04"}</definedName>
    <definedName name="ж" localSheetId="95" hidden="1">{#N/A,#N/A,FALSE,"т04"}</definedName>
    <definedName name="ж" localSheetId="73" hidden="1">{#N/A,#N/A,FALSE,"т04"}</definedName>
    <definedName name="ж" localSheetId="74" hidden="1">{#N/A,#N/A,FALSE,"т04"}</definedName>
    <definedName name="ж" hidden="1">{#N/A,#N/A,FALSE,"т04"}</definedName>
    <definedName name="жж" localSheetId="1"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32"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3" hidden="1">{#N/A,#N/A,FALSE,"Лист4"}</definedName>
    <definedName name="жж" localSheetId="44" hidden="1">{#N/A,#N/A,FALSE,"Лист4"}</definedName>
    <definedName name="жж" localSheetId="45" hidden="1">{#N/A,#N/A,FALSE,"Лист4"}</definedName>
    <definedName name="жж" localSheetId="48" hidden="1">{#N/A,#N/A,FALSE,"Лист4"}</definedName>
    <definedName name="жж" localSheetId="51"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64" hidden="1">{#N/A,#N/A,FALSE,"Лист4"}</definedName>
    <definedName name="жж" localSheetId="65" hidden="1">{#N/A,#N/A,FALSE,"Лист4"}</definedName>
    <definedName name="жж" localSheetId="69" hidden="1">{#N/A,#N/A,FALSE,"Лист4"}</definedName>
    <definedName name="жж" localSheetId="70" hidden="1">{#N/A,#N/A,FALSE,"Лист4"}</definedName>
    <definedName name="жж" localSheetId="72" hidden="1">{#N/A,#N/A,FALSE,"Лист4"}</definedName>
    <definedName name="жж" localSheetId="76" hidden="1">{#N/A,#N/A,FALSE,"Лист4"}</definedName>
    <definedName name="жж" localSheetId="85" hidden="1">{#N/A,#N/A,FALSE,"Лист4"}</definedName>
    <definedName name="жж" localSheetId="86" hidden="1">{#N/A,#N/A,FALSE,"Лист4"}</definedName>
    <definedName name="жж" localSheetId="89" hidden="1">{#N/A,#N/A,FALSE,"Лист4"}</definedName>
    <definedName name="жж" localSheetId="91" hidden="1">{#N/A,#N/A,FALSE,"Лист4"}</definedName>
    <definedName name="жж" localSheetId="92" hidden="1">{#N/A,#N/A,FALSE,"Лист4"}</definedName>
    <definedName name="жж" localSheetId="93" hidden="1">{#N/A,#N/A,FALSE,"Лист4"}</definedName>
    <definedName name="жж" localSheetId="94" hidden="1">{#N/A,#N/A,FALSE,"Лист4"}</definedName>
    <definedName name="жж" localSheetId="95" hidden="1">{#N/A,#N/A,FALSE,"Лист4"}</definedName>
    <definedName name="жж" localSheetId="73" hidden="1">{#N/A,#N/A,FALSE,"Лист4"}</definedName>
    <definedName name="жж" hidden="1">{#N/A,#N/A,FALSE,"Лист4"}</definedName>
    <definedName name="житлове" localSheetId="1"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32"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3" hidden="1">{#N/A,#N/A,FALSE,"Лист4"}</definedName>
    <definedName name="житлове" localSheetId="44" hidden="1">{#N/A,#N/A,FALSE,"Лист4"}</definedName>
    <definedName name="житлове" localSheetId="45" hidden="1">{#N/A,#N/A,FALSE,"Лист4"}</definedName>
    <definedName name="житлове" localSheetId="48" hidden="1">{#N/A,#N/A,FALSE,"Лист4"}</definedName>
    <definedName name="житлове" localSheetId="51"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64" hidden="1">{#N/A,#N/A,FALSE,"Лист4"}</definedName>
    <definedName name="житлове" localSheetId="65" hidden="1">{#N/A,#N/A,FALSE,"Лист4"}</definedName>
    <definedName name="житлове" localSheetId="69" hidden="1">{#N/A,#N/A,FALSE,"Лист4"}</definedName>
    <definedName name="житлове" localSheetId="70" hidden="1">{#N/A,#N/A,FALSE,"Лист4"}</definedName>
    <definedName name="житлове" localSheetId="72" hidden="1">{#N/A,#N/A,FALSE,"Лист4"}</definedName>
    <definedName name="житлове" localSheetId="76" hidden="1">{#N/A,#N/A,FALSE,"Лист4"}</definedName>
    <definedName name="житлове" localSheetId="85" hidden="1">{#N/A,#N/A,FALSE,"Лист4"}</definedName>
    <definedName name="житлове" localSheetId="86" hidden="1">{#N/A,#N/A,FALSE,"Лист4"}</definedName>
    <definedName name="житлове" localSheetId="89" hidden="1">{#N/A,#N/A,FALSE,"Лист4"}</definedName>
    <definedName name="житлове" localSheetId="91" hidden="1">{#N/A,#N/A,FALSE,"Лист4"}</definedName>
    <definedName name="житлове" localSheetId="92" hidden="1">{#N/A,#N/A,FALSE,"Лист4"}</definedName>
    <definedName name="житлове" localSheetId="93" hidden="1">{#N/A,#N/A,FALSE,"Лист4"}</definedName>
    <definedName name="житлове" localSheetId="94" hidden="1">{#N/A,#N/A,FALSE,"Лист4"}</definedName>
    <definedName name="житлове" localSheetId="95" hidden="1">{#N/A,#N/A,FALSE,"Лист4"}</definedName>
    <definedName name="житлове" localSheetId="73" hidden="1">{#N/A,#N/A,FALSE,"Лист4"}</definedName>
    <definedName name="житлове" hidden="1">{#N/A,#N/A,FALSE,"Лист4"}</definedName>
    <definedName name="_xlnm.Print_Titles">[17]доходи!#REF!</definedName>
    <definedName name="збз1998">#REF!</definedName>
    <definedName name="здоровя" localSheetId="1"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32"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3" hidden="1">{#N/A,#N/A,FALSE,"Лист4"}</definedName>
    <definedName name="здоровя" localSheetId="44" hidden="1">{#N/A,#N/A,FALSE,"Лист4"}</definedName>
    <definedName name="здоровя" localSheetId="45" hidden="1">{#N/A,#N/A,FALSE,"Лист4"}</definedName>
    <definedName name="здоровя" localSheetId="48" hidden="1">{#N/A,#N/A,FALSE,"Лист4"}</definedName>
    <definedName name="здоровя" localSheetId="51"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64" hidden="1">{#N/A,#N/A,FALSE,"Лист4"}</definedName>
    <definedName name="здоровя" localSheetId="65" hidden="1">{#N/A,#N/A,FALSE,"Лист4"}</definedName>
    <definedName name="здоровя" localSheetId="69" hidden="1">{#N/A,#N/A,FALSE,"Лист4"}</definedName>
    <definedName name="здоровя" localSheetId="70" hidden="1">{#N/A,#N/A,FALSE,"Лист4"}</definedName>
    <definedName name="здоровя" localSheetId="72" hidden="1">{#N/A,#N/A,FALSE,"Лист4"}</definedName>
    <definedName name="здоровя" localSheetId="76" hidden="1">{#N/A,#N/A,FALSE,"Лист4"}</definedName>
    <definedName name="здоровя" localSheetId="85" hidden="1">{#N/A,#N/A,FALSE,"Лист4"}</definedName>
    <definedName name="здоровя" localSheetId="86" hidden="1">{#N/A,#N/A,FALSE,"Лист4"}</definedName>
    <definedName name="здоровя" localSheetId="89" hidden="1">{#N/A,#N/A,FALSE,"Лист4"}</definedName>
    <definedName name="здоровя" localSheetId="91" hidden="1">{#N/A,#N/A,FALSE,"Лист4"}</definedName>
    <definedName name="здоровя" localSheetId="92" hidden="1">{#N/A,#N/A,FALSE,"Лист4"}</definedName>
    <definedName name="здоровя" localSheetId="93" hidden="1">{#N/A,#N/A,FALSE,"Лист4"}</definedName>
    <definedName name="здоровя" localSheetId="94" hidden="1">{#N/A,#N/A,FALSE,"Лист4"}</definedName>
    <definedName name="здоровя" localSheetId="95" hidden="1">{#N/A,#N/A,FALSE,"Лист4"}</definedName>
    <definedName name="здоровя" localSheetId="73" hidden="1">{#N/A,#N/A,FALSE,"Лист4"}</definedName>
    <definedName name="здоровя" hidden="1">{#N/A,#N/A,FALSE,"Лист4"}</definedName>
    <definedName name="зз" localSheetId="1"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32"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3" hidden="1">{#N/A,#N/A,FALSE,"Лист4"}</definedName>
    <definedName name="зз" localSheetId="44" hidden="1">{#N/A,#N/A,FALSE,"Лист4"}</definedName>
    <definedName name="зз" localSheetId="45" hidden="1">{#N/A,#N/A,FALSE,"Лист4"}</definedName>
    <definedName name="зз" localSheetId="48" hidden="1">{#N/A,#N/A,FALSE,"Лист4"}</definedName>
    <definedName name="зз" localSheetId="51"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64" hidden="1">{#N/A,#N/A,FALSE,"Лист4"}</definedName>
    <definedName name="зз" localSheetId="65" hidden="1">{#N/A,#N/A,FALSE,"Лист4"}</definedName>
    <definedName name="зз" localSheetId="69" hidden="1">{#N/A,#N/A,FALSE,"Лист4"}</definedName>
    <definedName name="зз" localSheetId="70" hidden="1">{#N/A,#N/A,FALSE,"Лист4"}</definedName>
    <definedName name="зз" localSheetId="72" hidden="1">{#N/A,#N/A,FALSE,"Лист4"}</definedName>
    <definedName name="зз" localSheetId="76" hidden="1">{#N/A,#N/A,FALSE,"Лист4"}</definedName>
    <definedName name="зз" localSheetId="85" hidden="1">{#N/A,#N/A,FALSE,"Лист4"}</definedName>
    <definedName name="зз" localSheetId="86" hidden="1">{#N/A,#N/A,FALSE,"Лист4"}</definedName>
    <definedName name="зз" localSheetId="89" hidden="1">{#N/A,#N/A,FALSE,"Лист4"}</definedName>
    <definedName name="зз" localSheetId="91" hidden="1">{#N/A,#N/A,FALSE,"Лист4"}</definedName>
    <definedName name="зз" localSheetId="92" hidden="1">{#N/A,#N/A,FALSE,"Лист4"}</definedName>
    <definedName name="зз" localSheetId="93" hidden="1">{#N/A,#N/A,FALSE,"Лист4"}</definedName>
    <definedName name="зз" localSheetId="94" hidden="1">{#N/A,#N/A,FALSE,"Лист4"}</definedName>
    <definedName name="зз" localSheetId="95" hidden="1">{#N/A,#N/A,FALSE,"Лист4"}</definedName>
    <definedName name="зз" localSheetId="73" hidden="1">{#N/A,#N/A,FALSE,"Лист4"}</definedName>
    <definedName name="зз" hidden="1">{#N/A,#N/A,FALSE,"Лист4"}</definedName>
    <definedName name="ззз" localSheetId="1"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32"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3" hidden="1">{#N/A,#N/A,FALSE,"Лист4"}</definedName>
    <definedName name="ззз" localSheetId="44" hidden="1">{#N/A,#N/A,FALSE,"Лист4"}</definedName>
    <definedName name="ззз" localSheetId="45" hidden="1">{#N/A,#N/A,FALSE,"Лист4"}</definedName>
    <definedName name="ззз" localSheetId="48" hidden="1">{#N/A,#N/A,FALSE,"Лист4"}</definedName>
    <definedName name="ззз" localSheetId="51"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64" hidden="1">{#N/A,#N/A,FALSE,"Лист4"}</definedName>
    <definedName name="ззз" localSheetId="65" hidden="1">{#N/A,#N/A,FALSE,"Лист4"}</definedName>
    <definedName name="ззз" localSheetId="69" hidden="1">{#N/A,#N/A,FALSE,"Лист4"}</definedName>
    <definedName name="ззз" localSheetId="70" hidden="1">{#N/A,#N/A,FALSE,"Лист4"}</definedName>
    <definedName name="ззз" localSheetId="72" hidden="1">{#N/A,#N/A,FALSE,"Лист4"}</definedName>
    <definedName name="ззз" localSheetId="76" hidden="1">{#N/A,#N/A,FALSE,"Лист4"}</definedName>
    <definedName name="ззз" localSheetId="85" hidden="1">{#N/A,#N/A,FALSE,"Лист4"}</definedName>
    <definedName name="ззз" localSheetId="86" hidden="1">{#N/A,#N/A,FALSE,"Лист4"}</definedName>
    <definedName name="ззз" localSheetId="89" hidden="1">{#N/A,#N/A,FALSE,"Лист4"}</definedName>
    <definedName name="ззз" localSheetId="91" hidden="1">{#N/A,#N/A,FALSE,"Лист4"}</definedName>
    <definedName name="ззз" localSheetId="92" hidden="1">{#N/A,#N/A,FALSE,"Лист4"}</definedName>
    <definedName name="ззз" localSheetId="93" hidden="1">{#N/A,#N/A,FALSE,"Лист4"}</definedName>
    <definedName name="ззз" localSheetId="94" hidden="1">{#N/A,#N/A,FALSE,"Лист4"}</definedName>
    <definedName name="ззз" localSheetId="95" hidden="1">{#N/A,#N/A,FALSE,"Лист4"}</definedName>
    <definedName name="ззз" localSheetId="73" hidden="1">{#N/A,#N/A,FALSE,"Лист4"}</definedName>
    <definedName name="ззз" hidden="1">{#N/A,#N/A,FALSE,"Лист4"}</definedName>
    <definedName name="зззз" localSheetId="1"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32"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3" hidden="1">{#N/A,#N/A,FALSE,"Лист4"}</definedName>
    <definedName name="зззз" localSheetId="44" hidden="1">{#N/A,#N/A,FALSE,"Лист4"}</definedName>
    <definedName name="зззз" localSheetId="45" hidden="1">{#N/A,#N/A,FALSE,"Лист4"}</definedName>
    <definedName name="зззз" localSheetId="48" hidden="1">{#N/A,#N/A,FALSE,"Лист4"}</definedName>
    <definedName name="зззз" localSheetId="51"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64" hidden="1">{#N/A,#N/A,FALSE,"Лист4"}</definedName>
    <definedName name="зззз" localSheetId="65" hidden="1">{#N/A,#N/A,FALSE,"Лист4"}</definedName>
    <definedName name="зззз" localSheetId="69" hidden="1">{#N/A,#N/A,FALSE,"Лист4"}</definedName>
    <definedName name="зззз" localSheetId="70" hidden="1">{#N/A,#N/A,FALSE,"Лист4"}</definedName>
    <definedName name="зззз" localSheetId="72" hidden="1">{#N/A,#N/A,FALSE,"Лист4"}</definedName>
    <definedName name="зззз" localSheetId="76" hidden="1">{#N/A,#N/A,FALSE,"Лист4"}</definedName>
    <definedName name="зззз" localSheetId="85" hidden="1">{#N/A,#N/A,FALSE,"Лист4"}</definedName>
    <definedName name="зззз" localSheetId="86" hidden="1">{#N/A,#N/A,FALSE,"Лист4"}</definedName>
    <definedName name="зззз" localSheetId="89" hidden="1">{#N/A,#N/A,FALSE,"Лист4"}</definedName>
    <definedName name="зззз" localSheetId="91" hidden="1">{#N/A,#N/A,FALSE,"Лист4"}</definedName>
    <definedName name="зззз" localSheetId="92" hidden="1">{#N/A,#N/A,FALSE,"Лист4"}</definedName>
    <definedName name="зззз" localSheetId="93" hidden="1">{#N/A,#N/A,FALSE,"Лист4"}</definedName>
    <definedName name="зззз" localSheetId="94" hidden="1">{#N/A,#N/A,FALSE,"Лист4"}</definedName>
    <definedName name="зззз" localSheetId="95" hidden="1">{#N/A,#N/A,FALSE,"Лист4"}</definedName>
    <definedName name="зззз" localSheetId="73" hidden="1">{#N/A,#N/A,FALSE,"Лист4"}</definedName>
    <definedName name="зззз" hidden="1">{#N/A,#N/A,FALSE,"Лист4"}</definedName>
    <definedName name="й" localSheetId="1" hidden="1">{#N/A,#N/A,FALSE,"т02бд"}</definedName>
    <definedName name="й" localSheetId="28" hidden="1">{#N/A,#N/A,FALSE,"т02бд"}</definedName>
    <definedName name="й" localSheetId="29" hidden="1">{#N/A,#N/A,FALSE,"т02бд"}</definedName>
    <definedName name="й" localSheetId="30" hidden="1">{#N/A,#N/A,FALSE,"т02бд"}</definedName>
    <definedName name="й" localSheetId="31" hidden="1">{#N/A,#N/A,FALSE,"т02бд"}</definedName>
    <definedName name="й" localSheetId="32" hidden="1">{#N/A,#N/A,FALSE,"т02бд"}</definedName>
    <definedName name="й" localSheetId="33" hidden="1">{#N/A,#N/A,FALSE,"т02бд"}</definedName>
    <definedName name="й" localSheetId="34" hidden="1">{#N/A,#N/A,FALSE,"т02бд"}</definedName>
    <definedName name="й" localSheetId="35" hidden="1">{#N/A,#N/A,FALSE,"т02бд"}</definedName>
    <definedName name="й" localSheetId="40" hidden="1">{#N/A,#N/A,FALSE,"т02бд"}</definedName>
    <definedName name="й" localSheetId="41" hidden="1">{#N/A,#N/A,FALSE,"т02бд"}</definedName>
    <definedName name="й" localSheetId="42" hidden="1">{#N/A,#N/A,FALSE,"т02бд"}</definedName>
    <definedName name="й" localSheetId="43" hidden="1">{#N/A,#N/A,FALSE,"т02бд"}</definedName>
    <definedName name="й" localSheetId="44" hidden="1">{#N/A,#N/A,FALSE,"т02бд"}</definedName>
    <definedName name="й" localSheetId="45" hidden="1">{#N/A,#N/A,FALSE,"т02бд"}</definedName>
    <definedName name="й" localSheetId="48" hidden="1">{#N/A,#N/A,FALSE,"т02бд"}</definedName>
    <definedName name="й" localSheetId="51" hidden="1">{#N/A,#N/A,FALSE,"т02бд"}</definedName>
    <definedName name="й" localSheetId="52" hidden="1">{#N/A,#N/A,FALSE,"т02бд"}</definedName>
    <definedName name="й" localSheetId="53" hidden="1">{#N/A,#N/A,FALSE,"т02бд"}</definedName>
    <definedName name="й" localSheetId="54" hidden="1">{#N/A,#N/A,FALSE,"т02бд"}</definedName>
    <definedName name="й" localSheetId="55" hidden="1">{#N/A,#N/A,FALSE,"т02бд"}</definedName>
    <definedName name="й" localSheetId="56" hidden="1">{#N/A,#N/A,FALSE,"т02бд"}</definedName>
    <definedName name="й" localSheetId="64" hidden="1">{#N/A,#N/A,FALSE,"т02бд"}</definedName>
    <definedName name="й" localSheetId="69" hidden="1">{#N/A,#N/A,FALSE,"т02бд"}</definedName>
    <definedName name="й" localSheetId="70" hidden="1">{#N/A,#N/A,FALSE,"т02бд"}</definedName>
    <definedName name="й" localSheetId="86" hidden="1">{#N/A,#N/A,FALSE,"т02бд"}</definedName>
    <definedName name="й" localSheetId="89" hidden="1">{#N/A,#N/A,FALSE,"т02бд"}</definedName>
    <definedName name="й" localSheetId="93" hidden="1">{#N/A,#N/A,FALSE,"т02бд"}</definedName>
    <definedName name="й" localSheetId="73" hidden="1">{#N/A,#N/A,FALSE,"т02бд"}</definedName>
    <definedName name="й" hidden="1">{#N/A,#N/A,FALSE,"т02бд"}</definedName>
    <definedName name="й_1" localSheetId="1"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32"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3" hidden="1">{#N/A,#N/A,FALSE,"т02бд"}</definedName>
    <definedName name="й_1" localSheetId="44" hidden="1">{#N/A,#N/A,FALSE,"т02бд"}</definedName>
    <definedName name="й_1" localSheetId="45" hidden="1">{#N/A,#N/A,FALSE,"т02бд"}</definedName>
    <definedName name="й_1" localSheetId="48" hidden="1">{#N/A,#N/A,FALSE,"т02бд"}</definedName>
    <definedName name="й_1" localSheetId="51"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64" hidden="1">{#N/A,#N/A,FALSE,"т02бд"}</definedName>
    <definedName name="й_1" localSheetId="69" hidden="1">{#N/A,#N/A,FALSE,"т02бд"}</definedName>
    <definedName name="й_1" localSheetId="70" hidden="1">{#N/A,#N/A,FALSE,"т02бд"}</definedName>
    <definedName name="й_1" localSheetId="86" hidden="1">{#N/A,#N/A,FALSE,"т02бд"}</definedName>
    <definedName name="й_1" localSheetId="89" hidden="1">{#N/A,#N/A,FALSE,"т02бд"}</definedName>
    <definedName name="й_1" localSheetId="93" hidden="1">{#N/A,#N/A,FALSE,"т02бд"}</definedName>
    <definedName name="й_1" localSheetId="73" hidden="1">{#N/A,#N/A,FALSE,"т02бд"}</definedName>
    <definedName name="й_1" hidden="1">{#N/A,#N/A,FALSE,"т02бд"}</definedName>
    <definedName name="й_2" localSheetId="1"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32"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3" hidden="1">{#N/A,#N/A,FALSE,"т02бд"}</definedName>
    <definedName name="й_2" localSheetId="44" hidden="1">{#N/A,#N/A,FALSE,"т02бд"}</definedName>
    <definedName name="й_2" localSheetId="45" hidden="1">{#N/A,#N/A,FALSE,"т02бд"}</definedName>
    <definedName name="й_2" localSheetId="48" hidden="1">{#N/A,#N/A,FALSE,"т02бд"}</definedName>
    <definedName name="й_2" localSheetId="51"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64" hidden="1">{#N/A,#N/A,FALSE,"т02бд"}</definedName>
    <definedName name="й_2" localSheetId="69" hidden="1">{#N/A,#N/A,FALSE,"т02бд"}</definedName>
    <definedName name="й_2" localSheetId="70" hidden="1">{#N/A,#N/A,FALSE,"т02бд"}</definedName>
    <definedName name="й_2" localSheetId="86" hidden="1">{#N/A,#N/A,FALSE,"т02бд"}</definedName>
    <definedName name="й_2" localSheetId="89" hidden="1">{#N/A,#N/A,FALSE,"т02бд"}</definedName>
    <definedName name="й_2" localSheetId="93" hidden="1">{#N/A,#N/A,FALSE,"т02бд"}</definedName>
    <definedName name="й_2" localSheetId="73" hidden="1">{#N/A,#N/A,FALSE,"т02бд"}</definedName>
    <definedName name="й_2" hidden="1">{#N/A,#N/A,FALSE,"т02бд"}</definedName>
    <definedName name="ии" localSheetId="1"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32"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3" hidden="1">{#N/A,#N/A,FALSE,"т02бд"}</definedName>
    <definedName name="ии" localSheetId="44" hidden="1">{#N/A,#N/A,FALSE,"т02бд"}</definedName>
    <definedName name="ии" localSheetId="45" hidden="1">{#N/A,#N/A,FALSE,"т02бд"}</definedName>
    <definedName name="ии" localSheetId="48" hidden="1">{#N/A,#N/A,FALSE,"т02бд"}</definedName>
    <definedName name="ии" localSheetId="51"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64" hidden="1">{#N/A,#N/A,FALSE,"т02бд"}</definedName>
    <definedName name="ии" localSheetId="65" hidden="1">{#N/A,#N/A,FALSE,"т02бд"}</definedName>
    <definedName name="ии" localSheetId="69" hidden="1">{#N/A,#N/A,FALSE,"т02бд"}</definedName>
    <definedName name="ии" localSheetId="70" hidden="1">{#N/A,#N/A,FALSE,"т02бд"}</definedName>
    <definedName name="ии" localSheetId="72" hidden="1">{#N/A,#N/A,FALSE,"т02бд"}</definedName>
    <definedName name="ии" localSheetId="76" hidden="1">{#N/A,#N/A,FALSE,"т02бд"}</definedName>
    <definedName name="ии" localSheetId="85" hidden="1">{#N/A,#N/A,FALSE,"т02бд"}</definedName>
    <definedName name="ии" localSheetId="86" hidden="1">{#N/A,#N/A,FALSE,"т02бд"}</definedName>
    <definedName name="ии" localSheetId="89" hidden="1">{#N/A,#N/A,FALSE,"т02бд"}</definedName>
    <definedName name="ии" localSheetId="91" hidden="1">{#N/A,#N/A,FALSE,"т02бд"}</definedName>
    <definedName name="ии" localSheetId="92" hidden="1">{#N/A,#N/A,FALSE,"т02бд"}</definedName>
    <definedName name="ии" localSheetId="93" hidden="1">{#N/A,#N/A,FALSE,"т02бд"}</definedName>
    <definedName name="ии" localSheetId="94" hidden="1">{#N/A,#N/A,FALSE,"т02бд"}</definedName>
    <definedName name="ии" localSheetId="95" hidden="1">{#N/A,#N/A,FALSE,"т02бд"}</definedName>
    <definedName name="ии" localSheetId="73" hidden="1">{#N/A,#N/A,FALSE,"т02бд"}</definedName>
    <definedName name="ии" hidden="1">{#N/A,#N/A,FALSE,"т02бд"}</definedName>
    <definedName name="йив" localSheetId="1"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32"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3" hidden="1">{#N/A,#N/A,FALSE,"т02бд"}</definedName>
    <definedName name="йив" localSheetId="44" hidden="1">{#N/A,#N/A,FALSE,"т02бд"}</definedName>
    <definedName name="йив" localSheetId="45" hidden="1">{#N/A,#N/A,FALSE,"т02бд"}</definedName>
    <definedName name="йив" localSheetId="48" hidden="1">{#N/A,#N/A,FALSE,"т02бд"}</definedName>
    <definedName name="йив" localSheetId="51"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64" hidden="1">{#N/A,#N/A,FALSE,"т02бд"}</definedName>
    <definedName name="йив" localSheetId="65" hidden="1">{#N/A,#N/A,FALSE,"т02бд"}</definedName>
    <definedName name="йив" localSheetId="69" hidden="1">{#N/A,#N/A,FALSE,"т02бд"}</definedName>
    <definedName name="йив" localSheetId="70" hidden="1">{#N/A,#N/A,FALSE,"т02бд"}</definedName>
    <definedName name="йив" localSheetId="72" hidden="1">{#N/A,#N/A,FALSE,"т02бд"}</definedName>
    <definedName name="йив" localSheetId="76" hidden="1">{#N/A,#N/A,FALSE,"т02бд"}</definedName>
    <definedName name="йив" localSheetId="85" hidden="1">{#N/A,#N/A,FALSE,"т02бд"}</definedName>
    <definedName name="йив" localSheetId="86" hidden="1">{#N/A,#N/A,FALSE,"т02бд"}</definedName>
    <definedName name="йив" localSheetId="89" hidden="1">{#N/A,#N/A,FALSE,"т02бд"}</definedName>
    <definedName name="йив" localSheetId="91" hidden="1">{#N/A,#N/A,FALSE,"т02бд"}</definedName>
    <definedName name="йив" localSheetId="92" hidden="1">{#N/A,#N/A,FALSE,"т02бд"}</definedName>
    <definedName name="йив" localSheetId="93" hidden="1">{#N/A,#N/A,FALSE,"т02бд"}</definedName>
    <definedName name="йив" localSheetId="94" hidden="1">{#N/A,#N/A,FALSE,"т02бд"}</definedName>
    <definedName name="йив" localSheetId="95" hidden="1">{#N/A,#N/A,FALSE,"т02бд"}</definedName>
    <definedName name="йив" localSheetId="73" hidden="1">{#N/A,#N/A,FALSE,"т02бд"}</definedName>
    <definedName name="йив" localSheetId="74" hidden="1">{#N/A,#N/A,FALSE,"т02бд"}</definedName>
    <definedName name="йив" hidden="1">{#N/A,#N/A,FALSE,"т02бд"}</definedName>
    <definedName name="ййй" localSheetId="1"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32"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3" hidden="1">{#N/A,#N/A,FALSE,"т02бд"}</definedName>
    <definedName name="ййй" localSheetId="44" hidden="1">{#N/A,#N/A,FALSE,"т02бд"}</definedName>
    <definedName name="ййй" localSheetId="45" hidden="1">{#N/A,#N/A,FALSE,"т02бд"}</definedName>
    <definedName name="ййй" localSheetId="48" hidden="1">{#N/A,#N/A,FALSE,"т02бд"}</definedName>
    <definedName name="ййй" localSheetId="51"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64" hidden="1">{#N/A,#N/A,FALSE,"т02бд"}</definedName>
    <definedName name="ййй" localSheetId="65" hidden="1">{#N/A,#N/A,FALSE,"т02бд"}</definedName>
    <definedName name="ййй" localSheetId="69" hidden="1">{#N/A,#N/A,FALSE,"т02бд"}</definedName>
    <definedName name="ййй" localSheetId="70" hidden="1">{#N/A,#N/A,FALSE,"т02бд"}</definedName>
    <definedName name="ййй" localSheetId="72" hidden="1">{#N/A,#N/A,FALSE,"т02бд"}</definedName>
    <definedName name="ййй" localSheetId="76" hidden="1">{#N/A,#N/A,FALSE,"т02бд"}</definedName>
    <definedName name="ййй" localSheetId="85" hidden="1">{#N/A,#N/A,FALSE,"т02бд"}</definedName>
    <definedName name="ййй" localSheetId="86" hidden="1">{#N/A,#N/A,FALSE,"т02бд"}</definedName>
    <definedName name="ййй" localSheetId="89" hidden="1">{#N/A,#N/A,FALSE,"т02бд"}</definedName>
    <definedName name="ййй" localSheetId="91" hidden="1">{#N/A,#N/A,FALSE,"т02бд"}</definedName>
    <definedName name="ййй" localSheetId="92" hidden="1">{#N/A,#N/A,FALSE,"т02бд"}</definedName>
    <definedName name="ййй" localSheetId="93" hidden="1">{#N/A,#N/A,FALSE,"т02бд"}</definedName>
    <definedName name="ййй" localSheetId="94" hidden="1">{#N/A,#N/A,FALSE,"т02бд"}</definedName>
    <definedName name="ййй" localSheetId="95" hidden="1">{#N/A,#N/A,FALSE,"т02бд"}</definedName>
    <definedName name="ййй" localSheetId="73" hidden="1">{#N/A,#N/A,FALSE,"т02бд"}</definedName>
    <definedName name="ййй" hidden="1">{#N/A,#N/A,FALSE,"т02бд"}</definedName>
    <definedName name="йййй" localSheetId="1"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32"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3" hidden="1">{#N/A,#N/A,FALSE,"Лист4"}</definedName>
    <definedName name="йййй" localSheetId="44" hidden="1">{#N/A,#N/A,FALSE,"Лист4"}</definedName>
    <definedName name="йййй" localSheetId="45" hidden="1">{#N/A,#N/A,FALSE,"Лист4"}</definedName>
    <definedName name="йййй" localSheetId="48" hidden="1">{#N/A,#N/A,FALSE,"Лист4"}</definedName>
    <definedName name="йййй" localSheetId="51"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64" hidden="1">{#N/A,#N/A,FALSE,"Лист4"}</definedName>
    <definedName name="йййй" localSheetId="65" hidden="1">{#N/A,#N/A,FALSE,"Лист4"}</definedName>
    <definedName name="йййй" localSheetId="69" hidden="1">{#N/A,#N/A,FALSE,"Лист4"}</definedName>
    <definedName name="йййй" localSheetId="70" hidden="1">{#N/A,#N/A,FALSE,"Лист4"}</definedName>
    <definedName name="йййй" localSheetId="72" hidden="1">{#N/A,#N/A,FALSE,"Лист4"}</definedName>
    <definedName name="йййй" localSheetId="76" hidden="1">{#N/A,#N/A,FALSE,"Лист4"}</definedName>
    <definedName name="йййй" localSheetId="85" hidden="1">{#N/A,#N/A,FALSE,"Лист4"}</definedName>
    <definedName name="йййй" localSheetId="86" hidden="1">{#N/A,#N/A,FALSE,"Лист4"}</definedName>
    <definedName name="йййй" localSheetId="89" hidden="1">{#N/A,#N/A,FALSE,"Лист4"}</definedName>
    <definedName name="йййй" localSheetId="91" hidden="1">{#N/A,#N/A,FALSE,"Лист4"}</definedName>
    <definedName name="йййй" localSheetId="92" hidden="1">{#N/A,#N/A,FALSE,"Лист4"}</definedName>
    <definedName name="йййй" localSheetId="93" hidden="1">{#N/A,#N/A,FALSE,"Лист4"}</definedName>
    <definedName name="йййй" localSheetId="94" hidden="1">{#N/A,#N/A,FALSE,"Лист4"}</definedName>
    <definedName name="йййй" localSheetId="95" hidden="1">{#N/A,#N/A,FALSE,"Лист4"}</definedName>
    <definedName name="йййй" localSheetId="73" hidden="1">{#N/A,#N/A,FALSE,"Лист4"}</definedName>
    <definedName name="йййй" hidden="1">{#N/A,#N/A,FALSE,"Лист4"}</definedName>
    <definedName name="ип" localSheetId="1"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32"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3" hidden="1">{#N/A,#N/A,FALSE,"Лист4"}</definedName>
    <definedName name="ип" localSheetId="44" hidden="1">{#N/A,#N/A,FALSE,"Лист4"}</definedName>
    <definedName name="ип" localSheetId="45" hidden="1">{#N/A,#N/A,FALSE,"Лист4"}</definedName>
    <definedName name="ип" localSheetId="48" hidden="1">{#N/A,#N/A,FALSE,"Лист4"}</definedName>
    <definedName name="ип" localSheetId="51"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64" hidden="1">{#N/A,#N/A,FALSE,"Лист4"}</definedName>
    <definedName name="ип" localSheetId="65" hidden="1">{#N/A,#N/A,FALSE,"Лист4"}</definedName>
    <definedName name="ип" localSheetId="69" hidden="1">{#N/A,#N/A,FALSE,"Лист4"}</definedName>
    <definedName name="ип" localSheetId="70" hidden="1">{#N/A,#N/A,FALSE,"Лист4"}</definedName>
    <definedName name="ип" localSheetId="72" hidden="1">{#N/A,#N/A,FALSE,"Лист4"}</definedName>
    <definedName name="ип" localSheetId="76" hidden="1">{#N/A,#N/A,FALSE,"Лист4"}</definedName>
    <definedName name="ип" localSheetId="85" hidden="1">{#N/A,#N/A,FALSE,"Лист4"}</definedName>
    <definedName name="ип" localSheetId="86" hidden="1">{#N/A,#N/A,FALSE,"Лист4"}</definedName>
    <definedName name="ип" localSheetId="89" hidden="1">{#N/A,#N/A,FALSE,"Лист4"}</definedName>
    <definedName name="ип" localSheetId="91" hidden="1">{#N/A,#N/A,FALSE,"Лист4"}</definedName>
    <definedName name="ип" localSheetId="92" hidden="1">{#N/A,#N/A,FALSE,"Лист4"}</definedName>
    <definedName name="ип" localSheetId="93" hidden="1">{#N/A,#N/A,FALSE,"Лист4"}</definedName>
    <definedName name="ип" localSheetId="94" hidden="1">{#N/A,#N/A,FALSE,"Лист4"}</definedName>
    <definedName name="ип" localSheetId="95" hidden="1">{#N/A,#N/A,FALSE,"Лист4"}</definedName>
    <definedName name="ип" localSheetId="73" hidden="1">{#N/A,#N/A,FALSE,"Лист4"}</definedName>
    <definedName name="ип" hidden="1">{#N/A,#N/A,FALSE,"Лист4"}</definedName>
    <definedName name="ить" localSheetId="1"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32"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3" hidden="1">{#N/A,#N/A,FALSE,"Лист4"}</definedName>
    <definedName name="ить" localSheetId="44" hidden="1">{#N/A,#N/A,FALSE,"Лист4"}</definedName>
    <definedName name="ить" localSheetId="45" hidden="1">{#N/A,#N/A,FALSE,"Лист4"}</definedName>
    <definedName name="ить" localSheetId="48" hidden="1">{#N/A,#N/A,FALSE,"Лист4"}</definedName>
    <definedName name="ить" localSheetId="51"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64" hidden="1">{#N/A,#N/A,FALSE,"Лист4"}</definedName>
    <definedName name="ить" localSheetId="65" hidden="1">{#N/A,#N/A,FALSE,"Лист4"}</definedName>
    <definedName name="ить" localSheetId="69" hidden="1">{#N/A,#N/A,FALSE,"Лист4"}</definedName>
    <definedName name="ить" localSheetId="70" hidden="1">{#N/A,#N/A,FALSE,"Лист4"}</definedName>
    <definedName name="ить" localSheetId="72" hidden="1">{#N/A,#N/A,FALSE,"Лист4"}</definedName>
    <definedName name="ить" localSheetId="76" hidden="1">{#N/A,#N/A,FALSE,"Лист4"}</definedName>
    <definedName name="ить" localSheetId="85" hidden="1">{#N/A,#N/A,FALSE,"Лист4"}</definedName>
    <definedName name="ить" localSheetId="86" hidden="1">{#N/A,#N/A,FALSE,"Лист4"}</definedName>
    <definedName name="ить" localSheetId="89" hidden="1">{#N/A,#N/A,FALSE,"Лист4"}</definedName>
    <definedName name="ить" localSheetId="91" hidden="1">{#N/A,#N/A,FALSE,"Лист4"}</definedName>
    <definedName name="ить" localSheetId="92" hidden="1">{#N/A,#N/A,FALSE,"Лист4"}</definedName>
    <definedName name="ить" localSheetId="93" hidden="1">{#N/A,#N/A,FALSE,"Лист4"}</definedName>
    <definedName name="ить" localSheetId="94" hidden="1">{#N/A,#N/A,FALSE,"Лист4"}</definedName>
    <definedName name="ить" localSheetId="95" hidden="1">{#N/A,#N/A,FALSE,"Лист4"}</definedName>
    <definedName name="ить" localSheetId="73" hidden="1">{#N/A,#N/A,FALSE,"Лист4"}</definedName>
    <definedName name="ить" hidden="1">{#N/A,#N/A,FALSE,"Лист4"}</definedName>
    <definedName name="і" localSheetId="1" hidden="1">{#N/A,#N/A,FALSE,"т02бд"}</definedName>
    <definedName name="і" localSheetId="28" hidden="1">{#N/A,#N/A,FALSE,"т02бд"}</definedName>
    <definedName name="і" localSheetId="29" hidden="1">{#N/A,#N/A,FALSE,"т02бд"}</definedName>
    <definedName name="і" localSheetId="30" hidden="1">{#N/A,#N/A,FALSE,"т02бд"}</definedName>
    <definedName name="і" localSheetId="31" hidden="1">{#N/A,#N/A,FALSE,"т02бд"}</definedName>
    <definedName name="і" localSheetId="32" hidden="1">{#N/A,#N/A,FALSE,"т02бд"}</definedName>
    <definedName name="і" localSheetId="33" hidden="1">{#N/A,#N/A,FALSE,"т02бд"}</definedName>
    <definedName name="і" localSheetId="34" hidden="1">{#N/A,#N/A,FALSE,"т02бд"}</definedName>
    <definedName name="і" localSheetId="35" hidden="1">{#N/A,#N/A,FALSE,"т02бд"}</definedName>
    <definedName name="і" localSheetId="40" hidden="1">{#N/A,#N/A,FALSE,"т02бд"}</definedName>
    <definedName name="і" localSheetId="41" hidden="1">{#N/A,#N/A,FALSE,"т02бд"}</definedName>
    <definedName name="і" localSheetId="42" hidden="1">{#N/A,#N/A,FALSE,"т02бд"}</definedName>
    <definedName name="і" localSheetId="43" hidden="1">{#N/A,#N/A,FALSE,"т02бд"}</definedName>
    <definedName name="і" localSheetId="44" hidden="1">{#N/A,#N/A,FALSE,"т02бд"}</definedName>
    <definedName name="і" localSheetId="45" hidden="1">{#N/A,#N/A,FALSE,"т02бд"}</definedName>
    <definedName name="і" localSheetId="48" hidden="1">{#N/A,#N/A,FALSE,"т02бд"}</definedName>
    <definedName name="і" localSheetId="51" hidden="1">{#N/A,#N/A,FALSE,"т02бд"}</definedName>
    <definedName name="і" localSheetId="52" hidden="1">{#N/A,#N/A,FALSE,"т02бд"}</definedName>
    <definedName name="і" localSheetId="53" hidden="1">{#N/A,#N/A,FALSE,"т02бд"}</definedName>
    <definedName name="і" localSheetId="54" hidden="1">{#N/A,#N/A,FALSE,"т02бд"}</definedName>
    <definedName name="і" localSheetId="55" hidden="1">{#N/A,#N/A,FALSE,"т02бд"}</definedName>
    <definedName name="і" localSheetId="56" hidden="1">{#N/A,#N/A,FALSE,"т02бд"}</definedName>
    <definedName name="і" localSheetId="64" hidden="1">{#N/A,#N/A,FALSE,"т02бд"}</definedName>
    <definedName name="і" localSheetId="69" hidden="1">{#N/A,#N/A,FALSE,"т02бд"}</definedName>
    <definedName name="і" localSheetId="70" hidden="1">{#N/A,#N/A,FALSE,"т02бд"}</definedName>
    <definedName name="і" localSheetId="86" hidden="1">{#N/A,#N/A,FALSE,"т02бд"}</definedName>
    <definedName name="і" localSheetId="89" hidden="1">{#N/A,#N/A,FALSE,"т02бд"}</definedName>
    <definedName name="і" localSheetId="93" hidden="1">{#N/A,#N/A,FALSE,"т02бд"}</definedName>
    <definedName name="і" localSheetId="73" hidden="1">{#N/A,#N/A,FALSE,"т02бд"}</definedName>
    <definedName name="і" hidden="1">{#N/A,#N/A,FALSE,"т02бд"}</definedName>
    <definedName name="і_1" localSheetId="1"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32"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3" hidden="1">{#N/A,#N/A,FALSE,"т02бд"}</definedName>
    <definedName name="і_1" localSheetId="44" hidden="1">{#N/A,#N/A,FALSE,"т02бд"}</definedName>
    <definedName name="і_1" localSheetId="45" hidden="1">{#N/A,#N/A,FALSE,"т02бд"}</definedName>
    <definedName name="і_1" localSheetId="48" hidden="1">{#N/A,#N/A,FALSE,"т02бд"}</definedName>
    <definedName name="і_1" localSheetId="51"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64" hidden="1">{#N/A,#N/A,FALSE,"т02бд"}</definedName>
    <definedName name="і_1" localSheetId="69" hidden="1">{#N/A,#N/A,FALSE,"т02бд"}</definedName>
    <definedName name="і_1" localSheetId="70" hidden="1">{#N/A,#N/A,FALSE,"т02бд"}</definedName>
    <definedName name="і_1" localSheetId="86" hidden="1">{#N/A,#N/A,FALSE,"т02бд"}</definedName>
    <definedName name="і_1" localSheetId="89" hidden="1">{#N/A,#N/A,FALSE,"т02бд"}</definedName>
    <definedName name="і_1" localSheetId="93" hidden="1">{#N/A,#N/A,FALSE,"т02бд"}</definedName>
    <definedName name="і_1" localSheetId="73" hidden="1">{#N/A,#N/A,FALSE,"т02бд"}</definedName>
    <definedName name="і_1" hidden="1">{#N/A,#N/A,FALSE,"т02бд"}</definedName>
    <definedName name="і_2" localSheetId="1"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32"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3" hidden="1">{#N/A,#N/A,FALSE,"т02бд"}</definedName>
    <definedName name="і_2" localSheetId="44" hidden="1">{#N/A,#N/A,FALSE,"т02бд"}</definedName>
    <definedName name="і_2" localSheetId="45" hidden="1">{#N/A,#N/A,FALSE,"т02бд"}</definedName>
    <definedName name="і_2" localSheetId="48" hidden="1">{#N/A,#N/A,FALSE,"т02бд"}</definedName>
    <definedName name="і_2" localSheetId="51"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64" hidden="1">{#N/A,#N/A,FALSE,"т02бд"}</definedName>
    <definedName name="і_2" localSheetId="69" hidden="1">{#N/A,#N/A,FALSE,"т02бд"}</definedName>
    <definedName name="і_2" localSheetId="70" hidden="1">{#N/A,#N/A,FALSE,"т02бд"}</definedName>
    <definedName name="і_2" localSheetId="86" hidden="1">{#N/A,#N/A,FALSE,"т02бд"}</definedName>
    <definedName name="і_2" localSheetId="89" hidden="1">{#N/A,#N/A,FALSE,"т02бд"}</definedName>
    <definedName name="і_2" localSheetId="93" hidden="1">{#N/A,#N/A,FALSE,"т02бд"}</definedName>
    <definedName name="і_2" localSheetId="73" hidden="1">{#N/A,#N/A,FALSE,"т02бд"}</definedName>
    <definedName name="і_2" hidden="1">{#N/A,#N/A,FALSE,"т02бд"}</definedName>
    <definedName name="іва" localSheetId="1" hidden="1">{#N/A,#N/A,FALSE,"т02бд"}</definedName>
    <definedName name="іва" localSheetId="2" hidden="1">{#N/A,#N/A,FALSE,"т02бд"}</definedName>
    <definedName name="іва" localSheetId="21" hidden="1">{#N/A,#N/A,FALSE,"т02бд"}</definedName>
    <definedName name="іва" localSheetId="23" hidden="1">{#N/A,#N/A,FALSE,"т02бд"}</definedName>
    <definedName name="іва" localSheetId="24"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32"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64" hidden="1">{#N/A,#N/A,FALSE,"т02бд"}</definedName>
    <definedName name="іва" localSheetId="65" hidden="1">{#N/A,#N/A,FALSE,"т02бд"}</definedName>
    <definedName name="іва" localSheetId="69" hidden="1">{#N/A,#N/A,FALSE,"т02бд"}</definedName>
    <definedName name="іва" localSheetId="70" hidden="1">{#N/A,#N/A,FALSE,"т02бд"}</definedName>
    <definedName name="іва" localSheetId="72" hidden="1">{#N/A,#N/A,FALSE,"т02бд"}</definedName>
    <definedName name="іва" localSheetId="76" hidden="1">{#N/A,#N/A,FALSE,"т02бд"}</definedName>
    <definedName name="іва" localSheetId="85" hidden="1">{#N/A,#N/A,FALSE,"т02бд"}</definedName>
    <definedName name="іва" localSheetId="86" hidden="1">{#N/A,#N/A,FALSE,"т02бд"}</definedName>
    <definedName name="іва" localSheetId="89" hidden="1">{#N/A,#N/A,FALSE,"т02бд"}</definedName>
    <definedName name="іва" localSheetId="91" hidden="1">{#N/A,#N/A,FALSE,"т02бд"}</definedName>
    <definedName name="іва" localSheetId="92" hidden="1">{#N/A,#N/A,FALSE,"т02бд"}</definedName>
    <definedName name="іва" localSheetId="93" hidden="1">{#N/A,#N/A,FALSE,"т02бд"}</definedName>
    <definedName name="іва" localSheetId="94" hidden="1">{#N/A,#N/A,FALSE,"т02бд"}</definedName>
    <definedName name="іва" localSheetId="73" hidden="1">{#N/A,#N/A,FALSE,"т02бд"}</definedName>
    <definedName name="іва" hidden="1">{#N/A,#N/A,FALSE,"т02бд"}</definedName>
    <definedName name="іва_1" localSheetId="1"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32"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3" hidden="1">{#N/A,#N/A,FALSE,"т02бд"}</definedName>
    <definedName name="іва_1" localSheetId="44" hidden="1">{#N/A,#N/A,FALSE,"т02бд"}</definedName>
    <definedName name="іва_1" localSheetId="45" hidden="1">{#N/A,#N/A,FALSE,"т02бд"}</definedName>
    <definedName name="іва_1" localSheetId="48" hidden="1">{#N/A,#N/A,FALSE,"т02бд"}</definedName>
    <definedName name="іва_1" localSheetId="51"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64" hidden="1">{#N/A,#N/A,FALSE,"т02бд"}</definedName>
    <definedName name="іва_1" localSheetId="69" hidden="1">{#N/A,#N/A,FALSE,"т02бд"}</definedName>
    <definedName name="іва_1" localSheetId="70" hidden="1">{#N/A,#N/A,FALSE,"т02бд"}</definedName>
    <definedName name="іва_1" localSheetId="86" hidden="1">{#N/A,#N/A,FALSE,"т02бд"}</definedName>
    <definedName name="іва_1" localSheetId="89" hidden="1">{#N/A,#N/A,FALSE,"т02бд"}</definedName>
    <definedName name="іва_1" localSheetId="93" hidden="1">{#N/A,#N/A,FALSE,"т02бд"}</definedName>
    <definedName name="іва_1" localSheetId="73" hidden="1">{#N/A,#N/A,FALSE,"т02бд"}</definedName>
    <definedName name="іва_1" hidden="1">{#N/A,#N/A,FALSE,"т02бд"}</definedName>
    <definedName name="іва_2" localSheetId="1"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32"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3" hidden="1">{#N/A,#N/A,FALSE,"т02бд"}</definedName>
    <definedName name="іва_2" localSheetId="44" hidden="1">{#N/A,#N/A,FALSE,"т02бд"}</definedName>
    <definedName name="іва_2" localSheetId="45" hidden="1">{#N/A,#N/A,FALSE,"т02бд"}</definedName>
    <definedName name="іва_2" localSheetId="48" hidden="1">{#N/A,#N/A,FALSE,"т02бд"}</definedName>
    <definedName name="іва_2" localSheetId="51"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64" hidden="1">{#N/A,#N/A,FALSE,"т02бд"}</definedName>
    <definedName name="іва_2" localSheetId="69" hidden="1">{#N/A,#N/A,FALSE,"т02бд"}</definedName>
    <definedName name="іва_2" localSheetId="70" hidden="1">{#N/A,#N/A,FALSE,"т02бд"}</definedName>
    <definedName name="іва_2" localSheetId="86" hidden="1">{#N/A,#N/A,FALSE,"т02бд"}</definedName>
    <definedName name="іва_2" localSheetId="89" hidden="1">{#N/A,#N/A,FALSE,"т02бд"}</definedName>
    <definedName name="іва_2" localSheetId="93" hidden="1">{#N/A,#N/A,FALSE,"т02бд"}</definedName>
    <definedName name="іва_2" localSheetId="73" hidden="1">{#N/A,#N/A,FALSE,"т02бд"}</definedName>
    <definedName name="іва_2" hidden="1">{#N/A,#N/A,FALSE,"т02бд"}</definedName>
    <definedName name="іваа" localSheetId="1"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32"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3" hidden="1">{#N/A,#N/A,FALSE,"Лист4"}</definedName>
    <definedName name="іваа" localSheetId="44" hidden="1">{#N/A,#N/A,FALSE,"Лист4"}</definedName>
    <definedName name="іваа" localSheetId="45" hidden="1">{#N/A,#N/A,FALSE,"Лист4"}</definedName>
    <definedName name="іваа" localSheetId="48" hidden="1">{#N/A,#N/A,FALSE,"Лист4"}</definedName>
    <definedName name="іваа" localSheetId="51"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64" hidden="1">{#N/A,#N/A,FALSE,"Лист4"}</definedName>
    <definedName name="іваа" localSheetId="65" hidden="1">{#N/A,#N/A,FALSE,"Лист4"}</definedName>
    <definedName name="іваа" localSheetId="69" hidden="1">{#N/A,#N/A,FALSE,"Лист4"}</definedName>
    <definedName name="іваа" localSheetId="70" hidden="1">{#N/A,#N/A,FALSE,"Лист4"}</definedName>
    <definedName name="іваа" localSheetId="72" hidden="1">{#N/A,#N/A,FALSE,"Лист4"}</definedName>
    <definedName name="іваа" localSheetId="76" hidden="1">{#N/A,#N/A,FALSE,"Лист4"}</definedName>
    <definedName name="іваа" localSheetId="85" hidden="1">{#N/A,#N/A,FALSE,"Лист4"}</definedName>
    <definedName name="іваа" localSheetId="86" hidden="1">{#N/A,#N/A,FALSE,"Лист4"}</definedName>
    <definedName name="іваа" localSheetId="89" hidden="1">{#N/A,#N/A,FALSE,"Лист4"}</definedName>
    <definedName name="іваа" localSheetId="91" hidden="1">{#N/A,#N/A,FALSE,"Лист4"}</definedName>
    <definedName name="іваа" localSheetId="92" hidden="1">{#N/A,#N/A,FALSE,"Лист4"}</definedName>
    <definedName name="іваа" localSheetId="93" hidden="1">{#N/A,#N/A,FALSE,"Лист4"}</definedName>
    <definedName name="іваа" localSheetId="94" hidden="1">{#N/A,#N/A,FALSE,"Лист4"}</definedName>
    <definedName name="іваа" localSheetId="95" hidden="1">{#N/A,#N/A,FALSE,"Лист4"}</definedName>
    <definedName name="іваа" localSheetId="73" hidden="1">{#N/A,#N/A,FALSE,"Лист4"}</definedName>
    <definedName name="іваа" hidden="1">{#N/A,#N/A,FALSE,"Лист4"}</definedName>
    <definedName name="івап" localSheetId="1"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32"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3" hidden="1">{#N/A,#N/A,FALSE,"Лист4"}</definedName>
    <definedName name="івап" localSheetId="44" hidden="1">{#N/A,#N/A,FALSE,"Лист4"}</definedName>
    <definedName name="івап" localSheetId="45" hidden="1">{#N/A,#N/A,FALSE,"Лист4"}</definedName>
    <definedName name="івап" localSheetId="48" hidden="1">{#N/A,#N/A,FALSE,"Лист4"}</definedName>
    <definedName name="івап" localSheetId="51"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64" hidden="1">{#N/A,#N/A,FALSE,"Лист4"}</definedName>
    <definedName name="івап" localSheetId="65" hidden="1">{#N/A,#N/A,FALSE,"Лист4"}</definedName>
    <definedName name="івап" localSheetId="69" hidden="1">{#N/A,#N/A,FALSE,"Лист4"}</definedName>
    <definedName name="івап" localSheetId="70" hidden="1">{#N/A,#N/A,FALSE,"Лист4"}</definedName>
    <definedName name="івап" localSheetId="72" hidden="1">{#N/A,#N/A,FALSE,"Лист4"}</definedName>
    <definedName name="івап" localSheetId="76" hidden="1">{#N/A,#N/A,FALSE,"Лист4"}</definedName>
    <definedName name="івап" localSheetId="85" hidden="1">{#N/A,#N/A,FALSE,"Лист4"}</definedName>
    <definedName name="івап" localSheetId="86" hidden="1">{#N/A,#N/A,FALSE,"Лист4"}</definedName>
    <definedName name="івап" localSheetId="89" hidden="1">{#N/A,#N/A,FALSE,"Лист4"}</definedName>
    <definedName name="івап" localSheetId="91" hidden="1">{#N/A,#N/A,FALSE,"Лист4"}</definedName>
    <definedName name="івап" localSheetId="92" hidden="1">{#N/A,#N/A,FALSE,"Лист4"}</definedName>
    <definedName name="івап" localSheetId="93" hidden="1">{#N/A,#N/A,FALSE,"Лист4"}</definedName>
    <definedName name="івап" localSheetId="94" hidden="1">{#N/A,#N/A,FALSE,"Лист4"}</definedName>
    <definedName name="івап" localSheetId="95" hidden="1">{#N/A,#N/A,FALSE,"Лист4"}</definedName>
    <definedName name="івап" localSheetId="73" hidden="1">{#N/A,#N/A,FALSE,"Лист4"}</definedName>
    <definedName name="івап" hidden="1">{#N/A,#N/A,FALSE,"Лист4"}</definedName>
    <definedName name="івпа" localSheetId="1"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32"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3" hidden="1">{#N/A,#N/A,FALSE,"Лист4"}</definedName>
    <definedName name="івпа" localSheetId="44" hidden="1">{#N/A,#N/A,FALSE,"Лист4"}</definedName>
    <definedName name="івпа" localSheetId="45" hidden="1">{#N/A,#N/A,FALSE,"Лист4"}</definedName>
    <definedName name="івпа" localSheetId="48" hidden="1">{#N/A,#N/A,FALSE,"Лист4"}</definedName>
    <definedName name="івпа" localSheetId="51"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64" hidden="1">{#N/A,#N/A,FALSE,"Лист4"}</definedName>
    <definedName name="івпа" localSheetId="65" hidden="1">{#N/A,#N/A,FALSE,"Лист4"}</definedName>
    <definedName name="івпа" localSheetId="69" hidden="1">{#N/A,#N/A,FALSE,"Лист4"}</definedName>
    <definedName name="івпа" localSheetId="70" hidden="1">{#N/A,#N/A,FALSE,"Лист4"}</definedName>
    <definedName name="івпа" localSheetId="72" hidden="1">{#N/A,#N/A,FALSE,"Лист4"}</definedName>
    <definedName name="івпа" localSheetId="76" hidden="1">{#N/A,#N/A,FALSE,"Лист4"}</definedName>
    <definedName name="івпа" localSheetId="85" hidden="1">{#N/A,#N/A,FALSE,"Лист4"}</definedName>
    <definedName name="івпа" localSheetId="86" hidden="1">{#N/A,#N/A,FALSE,"Лист4"}</definedName>
    <definedName name="івпа" localSheetId="89" hidden="1">{#N/A,#N/A,FALSE,"Лист4"}</definedName>
    <definedName name="івпа" localSheetId="91" hidden="1">{#N/A,#N/A,FALSE,"Лист4"}</definedName>
    <definedName name="івпа" localSheetId="92" hidden="1">{#N/A,#N/A,FALSE,"Лист4"}</definedName>
    <definedName name="івпа" localSheetId="93" hidden="1">{#N/A,#N/A,FALSE,"Лист4"}</definedName>
    <definedName name="івпа" localSheetId="94" hidden="1">{#N/A,#N/A,FALSE,"Лист4"}</definedName>
    <definedName name="івпа" localSheetId="95" hidden="1">{#N/A,#N/A,FALSE,"Лист4"}</definedName>
    <definedName name="івпа" localSheetId="73" hidden="1">{#N/A,#N/A,FALSE,"Лист4"}</definedName>
    <definedName name="івпа" hidden="1">{#N/A,#N/A,FALSE,"Лист4"}</definedName>
    <definedName name="їжд" localSheetId="1"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32"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3" hidden="1">{#N/A,#N/A,FALSE,"Лист4"}</definedName>
    <definedName name="їжд" localSheetId="44" hidden="1">{#N/A,#N/A,FALSE,"Лист4"}</definedName>
    <definedName name="їжд" localSheetId="45" hidden="1">{#N/A,#N/A,FALSE,"Лист4"}</definedName>
    <definedName name="їжд" localSheetId="48" hidden="1">{#N/A,#N/A,FALSE,"Лист4"}</definedName>
    <definedName name="їжд" localSheetId="51"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64" hidden="1">{#N/A,#N/A,FALSE,"Лист4"}</definedName>
    <definedName name="їжд" localSheetId="65" hidden="1">{#N/A,#N/A,FALSE,"Лист4"}</definedName>
    <definedName name="їжд" localSheetId="69" hidden="1">{#N/A,#N/A,FALSE,"Лист4"}</definedName>
    <definedName name="їжд" localSheetId="70" hidden="1">{#N/A,#N/A,FALSE,"Лист4"}</definedName>
    <definedName name="їжд" localSheetId="72" hidden="1">{#N/A,#N/A,FALSE,"Лист4"}</definedName>
    <definedName name="їжд" localSheetId="76" hidden="1">{#N/A,#N/A,FALSE,"Лист4"}</definedName>
    <definedName name="їжд" localSheetId="85" hidden="1">{#N/A,#N/A,FALSE,"Лист4"}</definedName>
    <definedName name="їжд" localSheetId="86" hidden="1">{#N/A,#N/A,FALSE,"Лист4"}</definedName>
    <definedName name="їжд" localSheetId="89" hidden="1">{#N/A,#N/A,FALSE,"Лист4"}</definedName>
    <definedName name="їжд" localSheetId="91" hidden="1">{#N/A,#N/A,FALSE,"Лист4"}</definedName>
    <definedName name="їжд" localSheetId="92" hidden="1">{#N/A,#N/A,FALSE,"Лист4"}</definedName>
    <definedName name="їжд" localSheetId="93" hidden="1">{#N/A,#N/A,FALSE,"Лист4"}</definedName>
    <definedName name="їжд" localSheetId="94" hidden="1">{#N/A,#N/A,FALSE,"Лист4"}</definedName>
    <definedName name="їжд" localSheetId="95" hidden="1">{#N/A,#N/A,FALSE,"Лист4"}</definedName>
    <definedName name="їжд" localSheetId="73" hidden="1">{#N/A,#N/A,FALSE,"Лист4"}</definedName>
    <definedName name="їжд" hidden="1">{#N/A,#N/A,FALSE,"Лист4"}</definedName>
    <definedName name="іі" localSheetId="1"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32"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3" hidden="1">{#N/A,#N/A,FALSE,"т02бд"}</definedName>
    <definedName name="іі" localSheetId="44" hidden="1">{#N/A,#N/A,FALSE,"т02бд"}</definedName>
    <definedName name="іі" localSheetId="45" hidden="1">{#N/A,#N/A,FALSE,"т02бд"}</definedName>
    <definedName name="іі" localSheetId="48" hidden="1">{#N/A,#N/A,FALSE,"т02бд"}</definedName>
    <definedName name="іі" localSheetId="51"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64" hidden="1">{#N/A,#N/A,FALSE,"т02бд"}</definedName>
    <definedName name="іі" localSheetId="65" hidden="1">{#N/A,#N/A,FALSE,"т02бд"}</definedName>
    <definedName name="іі" localSheetId="69" hidden="1">{#N/A,#N/A,FALSE,"т02бд"}</definedName>
    <definedName name="іі" localSheetId="70" hidden="1">{#N/A,#N/A,FALSE,"т02бд"}</definedName>
    <definedName name="іі" localSheetId="72" hidden="1">{#N/A,#N/A,FALSE,"т02бд"}</definedName>
    <definedName name="іі" localSheetId="76" hidden="1">{#N/A,#N/A,FALSE,"т02бд"}</definedName>
    <definedName name="іі" localSheetId="85" hidden="1">{#N/A,#N/A,FALSE,"т02бд"}</definedName>
    <definedName name="іі" localSheetId="86" hidden="1">{#N/A,#N/A,FALSE,"т02бд"}</definedName>
    <definedName name="іі" localSheetId="89" hidden="1">{#N/A,#N/A,FALSE,"т02бд"}</definedName>
    <definedName name="іі" localSheetId="91" hidden="1">{#N/A,#N/A,FALSE,"т02бд"}</definedName>
    <definedName name="іі" localSheetId="92" hidden="1">{#N/A,#N/A,FALSE,"т02бд"}</definedName>
    <definedName name="іі" localSheetId="93" hidden="1">{#N/A,#N/A,FALSE,"т02бд"}</definedName>
    <definedName name="іі" localSheetId="94" hidden="1">{#N/A,#N/A,FALSE,"т02бд"}</definedName>
    <definedName name="іі" localSheetId="95" hidden="1">{#N/A,#N/A,FALSE,"т02бд"}</definedName>
    <definedName name="іі" localSheetId="73" hidden="1">{#N/A,#N/A,FALSE,"т02бд"}</definedName>
    <definedName name="іі" hidden="1">{#N/A,#N/A,FALSE,"т02бд"}</definedName>
    <definedName name="ііі" localSheetId="1" hidden="1">{"MONA",#N/A,FALSE,"S"}</definedName>
    <definedName name="ііі" localSheetId="2" hidden="1">{"MONA",#N/A,FALSE,"S"}</definedName>
    <definedName name="ііі" localSheetId="28" hidden="1">{"MONA",#N/A,FALSE,"S"}</definedName>
    <definedName name="ііі" localSheetId="29" hidden="1">{"MONA",#N/A,FALSE,"S"}</definedName>
    <definedName name="ііі" localSheetId="30" hidden="1">{"MONA",#N/A,FALSE,"S"}</definedName>
    <definedName name="ііі" localSheetId="31" hidden="1">{"MONA",#N/A,FALSE,"S"}</definedName>
    <definedName name="ііі" localSheetId="32" hidden="1">{"MONA",#N/A,FALSE,"S"}</definedName>
    <definedName name="ііі" localSheetId="33" hidden="1">{"MONA",#N/A,FALSE,"S"}</definedName>
    <definedName name="ііі" localSheetId="34" hidden="1">{"MONA",#N/A,FALSE,"S"}</definedName>
    <definedName name="ііі" localSheetId="35" hidden="1">{"MONA",#N/A,FALSE,"S"}</definedName>
    <definedName name="ііі" localSheetId="40" hidden="1">{"MONA",#N/A,FALSE,"S"}</definedName>
    <definedName name="ііі" localSheetId="41" hidden="1">{"MONA",#N/A,FALSE,"S"}</definedName>
    <definedName name="ііі" localSheetId="42" hidden="1">{"MONA",#N/A,FALSE,"S"}</definedName>
    <definedName name="ііі" localSheetId="43" hidden="1">{"MONA",#N/A,FALSE,"S"}</definedName>
    <definedName name="ііі" localSheetId="44" hidden="1">{"MONA",#N/A,FALSE,"S"}</definedName>
    <definedName name="ііі" localSheetId="45" hidden="1">{"MONA",#N/A,FALSE,"S"}</definedName>
    <definedName name="ііі" localSheetId="47" hidden="1">{"MONA",#N/A,FALSE,"S"}</definedName>
    <definedName name="ііі" localSheetId="48" hidden="1">{"MONA",#N/A,FALSE,"S"}</definedName>
    <definedName name="ііі" localSheetId="51" hidden="1">{"MONA",#N/A,FALSE,"S"}</definedName>
    <definedName name="ііі" localSheetId="52" hidden="1">{"MONA",#N/A,FALSE,"S"}</definedName>
    <definedName name="ііі" localSheetId="53" hidden="1">{"MONA",#N/A,FALSE,"S"}</definedName>
    <definedName name="ііі" localSheetId="54" hidden="1">{"MONA",#N/A,FALSE,"S"}</definedName>
    <definedName name="ііі" localSheetId="55" hidden="1">{"MONA",#N/A,FALSE,"S"}</definedName>
    <definedName name="ііі" localSheetId="56" hidden="1">{"MONA",#N/A,FALSE,"S"}</definedName>
    <definedName name="ііі" localSheetId="64" hidden="1">{"MONA",#N/A,FALSE,"S"}</definedName>
    <definedName name="ііі" localSheetId="65" hidden="1">{"MONA",#N/A,FALSE,"S"}</definedName>
    <definedName name="ііі" localSheetId="69" hidden="1">{"MONA",#N/A,FALSE,"S"}</definedName>
    <definedName name="ііі" localSheetId="70" hidden="1">{"MONA",#N/A,FALSE,"S"}</definedName>
    <definedName name="ііі" localSheetId="72" hidden="1">{"MONA",#N/A,FALSE,"S"}</definedName>
    <definedName name="ііі" localSheetId="76" hidden="1">{"MONA",#N/A,FALSE,"S"}</definedName>
    <definedName name="ііі" localSheetId="85" hidden="1">{"MONA",#N/A,FALSE,"S"}</definedName>
    <definedName name="ііі" localSheetId="86" hidden="1">{"MONA",#N/A,FALSE,"S"}</definedName>
    <definedName name="ііі" localSheetId="89" hidden="1">{"MONA",#N/A,FALSE,"S"}</definedName>
    <definedName name="ііі" localSheetId="91" hidden="1">{"MONA",#N/A,FALSE,"S"}</definedName>
    <definedName name="ііі" localSheetId="92" hidden="1">{"MONA",#N/A,FALSE,"S"}</definedName>
    <definedName name="ііі" localSheetId="93" hidden="1">{"MONA",#N/A,FALSE,"S"}</definedName>
    <definedName name="ііі" localSheetId="94" hidden="1">{"MONA",#N/A,FALSE,"S"}</definedName>
    <definedName name="ііі" localSheetId="95" hidden="1">{"MONA",#N/A,FALSE,"S"}</definedName>
    <definedName name="ііі" localSheetId="73" hidden="1">{"MONA",#N/A,FALSE,"S"}</definedName>
    <definedName name="ііі" hidden="1">{"MONA",#N/A,FALSE,"S"}</definedName>
    <definedName name="іііі" localSheetId="1"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32"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3" hidden="1">{#N/A,#N/A,FALSE,"Лист4"}</definedName>
    <definedName name="іііі" localSheetId="44" hidden="1">{#N/A,#N/A,FALSE,"Лист4"}</definedName>
    <definedName name="іііі" localSheetId="45" hidden="1">{#N/A,#N/A,FALSE,"Лист4"}</definedName>
    <definedName name="іііі" localSheetId="48" hidden="1">{#N/A,#N/A,FALSE,"Лист4"}</definedName>
    <definedName name="іііі" localSheetId="51"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64" hidden="1">{#N/A,#N/A,FALSE,"Лист4"}</definedName>
    <definedName name="іііі" localSheetId="65" hidden="1">{#N/A,#N/A,FALSE,"Лист4"}</definedName>
    <definedName name="іііі" localSheetId="69" hidden="1">{#N/A,#N/A,FALSE,"Лист4"}</definedName>
    <definedName name="іііі" localSheetId="70" hidden="1">{#N/A,#N/A,FALSE,"Лист4"}</definedName>
    <definedName name="іііі" localSheetId="72" hidden="1">{#N/A,#N/A,FALSE,"Лист4"}</definedName>
    <definedName name="іііі" localSheetId="76" hidden="1">{#N/A,#N/A,FALSE,"Лист4"}</definedName>
    <definedName name="іііі" localSheetId="85" hidden="1">{#N/A,#N/A,FALSE,"Лист4"}</definedName>
    <definedName name="іііі" localSheetId="86" hidden="1">{#N/A,#N/A,FALSE,"Лист4"}</definedName>
    <definedName name="іііі" localSheetId="89" hidden="1">{#N/A,#N/A,FALSE,"Лист4"}</definedName>
    <definedName name="іііі" localSheetId="91" hidden="1">{#N/A,#N/A,FALSE,"Лист4"}</definedName>
    <definedName name="іііі" localSheetId="92" hidden="1">{#N/A,#N/A,FALSE,"Лист4"}</definedName>
    <definedName name="іііі" localSheetId="93" hidden="1">{#N/A,#N/A,FALSE,"Лист4"}</definedName>
    <definedName name="іііі" localSheetId="94" hidden="1">{#N/A,#N/A,FALSE,"Лист4"}</definedName>
    <definedName name="іііі" localSheetId="95" hidden="1">{#N/A,#N/A,FALSE,"Лист4"}</definedName>
    <definedName name="іііі" localSheetId="73" hidden="1">{#N/A,#N/A,FALSE,"Лист4"}</definedName>
    <definedName name="іііі" hidden="1">{#N/A,#N/A,FALSE,"Лист4"}</definedName>
    <definedName name="ін" localSheetId="1"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32"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3" hidden="1">{#N/A,#N/A,FALSE,"Лист4"}</definedName>
    <definedName name="ін" localSheetId="44" hidden="1">{#N/A,#N/A,FALSE,"Лист4"}</definedName>
    <definedName name="ін" localSheetId="45" hidden="1">{#N/A,#N/A,FALSE,"Лист4"}</definedName>
    <definedName name="ін" localSheetId="48" hidden="1">{#N/A,#N/A,FALSE,"Лист4"}</definedName>
    <definedName name="ін" localSheetId="51"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64" hidden="1">{#N/A,#N/A,FALSE,"Лист4"}</definedName>
    <definedName name="ін" localSheetId="65" hidden="1">{#N/A,#N/A,FALSE,"Лист4"}</definedName>
    <definedName name="ін" localSheetId="69" hidden="1">{#N/A,#N/A,FALSE,"Лист4"}</definedName>
    <definedName name="ін" localSheetId="70" hidden="1">{#N/A,#N/A,FALSE,"Лист4"}</definedName>
    <definedName name="ін" localSheetId="72" hidden="1">{#N/A,#N/A,FALSE,"Лист4"}</definedName>
    <definedName name="ін" localSheetId="76" hidden="1">{#N/A,#N/A,FALSE,"Лист4"}</definedName>
    <definedName name="ін" localSheetId="85" hidden="1">{#N/A,#N/A,FALSE,"Лист4"}</definedName>
    <definedName name="ін" localSheetId="86" hidden="1">{#N/A,#N/A,FALSE,"Лист4"}</definedName>
    <definedName name="ін" localSheetId="89" hidden="1">{#N/A,#N/A,FALSE,"Лист4"}</definedName>
    <definedName name="ін" localSheetId="91" hidden="1">{#N/A,#N/A,FALSE,"Лист4"}</definedName>
    <definedName name="ін" localSheetId="92" hidden="1">{#N/A,#N/A,FALSE,"Лист4"}</definedName>
    <definedName name="ін" localSheetId="93" hidden="1">{#N/A,#N/A,FALSE,"Лист4"}</definedName>
    <definedName name="ін" localSheetId="94" hidden="1">{#N/A,#N/A,FALSE,"Лист4"}</definedName>
    <definedName name="ін" localSheetId="95" hidden="1">{#N/A,#N/A,FALSE,"Лист4"}</definedName>
    <definedName name="ін" localSheetId="73" hidden="1">{#N/A,#N/A,FALSE,"Лист4"}</definedName>
    <definedName name="ін" hidden="1">{#N/A,#N/A,FALSE,"Лист4"}</definedName>
    <definedName name="інші" localSheetId="1"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32"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3" hidden="1">{#N/A,#N/A,FALSE,"Лист4"}</definedName>
    <definedName name="інші" localSheetId="44" hidden="1">{#N/A,#N/A,FALSE,"Лист4"}</definedName>
    <definedName name="інші" localSheetId="45" hidden="1">{#N/A,#N/A,FALSE,"Лист4"}</definedName>
    <definedName name="інші" localSheetId="48" hidden="1">{#N/A,#N/A,FALSE,"Лист4"}</definedName>
    <definedName name="інші" localSheetId="51"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64" hidden="1">{#N/A,#N/A,FALSE,"Лист4"}</definedName>
    <definedName name="інші" localSheetId="65" hidden="1">{#N/A,#N/A,FALSE,"Лист4"}</definedName>
    <definedName name="інші" localSheetId="69" hidden="1">{#N/A,#N/A,FALSE,"Лист4"}</definedName>
    <definedName name="інші" localSheetId="70" hidden="1">{#N/A,#N/A,FALSE,"Лист4"}</definedName>
    <definedName name="інші" localSheetId="72" hidden="1">{#N/A,#N/A,FALSE,"Лист4"}</definedName>
    <definedName name="інші" localSheetId="76" hidden="1">{#N/A,#N/A,FALSE,"Лист4"}</definedName>
    <definedName name="інші" localSheetId="85" hidden="1">{#N/A,#N/A,FALSE,"Лист4"}</definedName>
    <definedName name="інші" localSheetId="86" hidden="1">{#N/A,#N/A,FALSE,"Лист4"}</definedName>
    <definedName name="інші" localSheetId="89" hidden="1">{#N/A,#N/A,FALSE,"Лист4"}</definedName>
    <definedName name="інші" localSheetId="91" hidden="1">{#N/A,#N/A,FALSE,"Лист4"}</definedName>
    <definedName name="інші" localSheetId="92" hidden="1">{#N/A,#N/A,FALSE,"Лист4"}</definedName>
    <definedName name="інші" localSheetId="93" hidden="1">{#N/A,#N/A,FALSE,"Лист4"}</definedName>
    <definedName name="інші" localSheetId="94" hidden="1">{#N/A,#N/A,FALSE,"Лист4"}</definedName>
    <definedName name="інші" localSheetId="95" hidden="1">{#N/A,#N/A,FALSE,"Лист4"}</definedName>
    <definedName name="інші" localSheetId="73" hidden="1">{#N/A,#N/A,FALSE,"Лист4"}</definedName>
    <definedName name="інші" hidden="1">{#N/A,#N/A,FALSE,"Лист4"}</definedName>
    <definedName name="іук" localSheetId="1"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32"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3" hidden="1">{#N/A,#N/A,FALSE,"Лист4"}</definedName>
    <definedName name="іук" localSheetId="44" hidden="1">{#N/A,#N/A,FALSE,"Лист4"}</definedName>
    <definedName name="іук" localSheetId="45" hidden="1">{#N/A,#N/A,FALSE,"Лист4"}</definedName>
    <definedName name="іук" localSheetId="48" hidden="1">{#N/A,#N/A,FALSE,"Лист4"}</definedName>
    <definedName name="іук" localSheetId="51"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64" hidden="1">{#N/A,#N/A,FALSE,"Лист4"}</definedName>
    <definedName name="іук" localSheetId="65" hidden="1">{#N/A,#N/A,FALSE,"Лист4"}</definedName>
    <definedName name="іук" localSheetId="69" hidden="1">{#N/A,#N/A,FALSE,"Лист4"}</definedName>
    <definedName name="іук" localSheetId="70" hidden="1">{#N/A,#N/A,FALSE,"Лист4"}</definedName>
    <definedName name="іук" localSheetId="72" hidden="1">{#N/A,#N/A,FALSE,"Лист4"}</definedName>
    <definedName name="іук" localSheetId="76" hidden="1">{#N/A,#N/A,FALSE,"Лист4"}</definedName>
    <definedName name="іук" localSheetId="85" hidden="1">{#N/A,#N/A,FALSE,"Лист4"}</definedName>
    <definedName name="іук" localSheetId="86" hidden="1">{#N/A,#N/A,FALSE,"Лист4"}</definedName>
    <definedName name="іук" localSheetId="89" hidden="1">{#N/A,#N/A,FALSE,"Лист4"}</definedName>
    <definedName name="іук" localSheetId="91" hidden="1">{#N/A,#N/A,FALSE,"Лист4"}</definedName>
    <definedName name="іук" localSheetId="92" hidden="1">{#N/A,#N/A,FALSE,"Лист4"}</definedName>
    <definedName name="іук" localSheetId="93" hidden="1">{#N/A,#N/A,FALSE,"Лист4"}</definedName>
    <definedName name="іук" localSheetId="94" hidden="1">{#N/A,#N/A,FALSE,"Лист4"}</definedName>
    <definedName name="іук" localSheetId="95" hidden="1">{#N/A,#N/A,FALSE,"Лист4"}</definedName>
    <definedName name="іук" localSheetId="73" hidden="1">{#N/A,#N/A,FALSE,"Лист4"}</definedName>
    <definedName name="іук"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1"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localSheetId="72" hidden="1">{#N/A,#N/A,FALSE,"I";#N/A,#N/A,FALSE,"J";#N/A,#N/A,FALSE,"K";#N/A,#N/A,FALSE,"L";#N/A,#N/A,FALSE,"M";#N/A,#N/A,FALSE,"N";#N/A,#N/A,FALSE,"O"}</definedName>
    <definedName name="квефі" localSheetId="76" hidden="1">{#N/A,#N/A,FALSE,"I";#N/A,#N/A,FALSE,"J";#N/A,#N/A,FALSE,"K";#N/A,#N/A,FALSE,"L";#N/A,#N/A,FALSE,"M";#N/A,#N/A,FALSE,"N";#N/A,#N/A,FALSE,"O"}</definedName>
    <definedName name="квефі" localSheetId="85" hidden="1">{#N/A,#N/A,FALSE,"I";#N/A,#N/A,FALSE,"J";#N/A,#N/A,FALSE,"K";#N/A,#N/A,FALSE,"L";#N/A,#N/A,FALSE,"M";#N/A,#N/A,FALSE,"N";#N/A,#N/A,FALSE,"O"}</definedName>
    <definedName name="квефі" localSheetId="86" hidden="1">{#N/A,#N/A,FALSE,"I";#N/A,#N/A,FALSE,"J";#N/A,#N/A,FALSE,"K";#N/A,#N/A,FALSE,"L";#N/A,#N/A,FALSE,"M";#N/A,#N/A,FALSE,"N";#N/A,#N/A,FALSE,"O"}</definedName>
    <definedName name="квефі" localSheetId="89" hidden="1">{#N/A,#N/A,FALSE,"I";#N/A,#N/A,FALSE,"J";#N/A,#N/A,FALSE,"K";#N/A,#N/A,FALSE,"L";#N/A,#N/A,FALSE,"M";#N/A,#N/A,FALSE,"N";#N/A,#N/A,FALSE,"O"}</definedName>
    <definedName name="квефі" localSheetId="91" hidden="1">{#N/A,#N/A,FALSE,"I";#N/A,#N/A,FALSE,"J";#N/A,#N/A,FALSE,"K";#N/A,#N/A,FALSE,"L";#N/A,#N/A,FALSE,"M";#N/A,#N/A,FALSE,"N";#N/A,#N/A,FALSE,"O"}</definedName>
    <definedName name="квефі" localSheetId="92" hidden="1">{#N/A,#N/A,FALSE,"I";#N/A,#N/A,FALSE,"J";#N/A,#N/A,FALSE,"K";#N/A,#N/A,FALSE,"L";#N/A,#N/A,FALSE,"M";#N/A,#N/A,FALSE,"N";#N/A,#N/A,FALSE,"O"}</definedName>
    <definedName name="квефі" localSheetId="93" hidden="1">{#N/A,#N/A,FALSE,"I";#N/A,#N/A,FALSE,"J";#N/A,#N/A,FALSE,"K";#N/A,#N/A,FALSE,"L";#N/A,#N/A,FALSE,"M";#N/A,#N/A,FALSE,"N";#N/A,#N/A,FALSE,"O"}</definedName>
    <definedName name="квефі" localSheetId="94" hidden="1">{#N/A,#N/A,FALSE,"I";#N/A,#N/A,FALSE,"J";#N/A,#N/A,FALSE,"K";#N/A,#N/A,FALSE,"L";#N/A,#N/A,FALSE,"M";#N/A,#N/A,FALSE,"N";#N/A,#N/A,FALSE,"O"}</definedName>
    <definedName name="квефі" localSheetId="73"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3" hidden="1">{#N/A,#N/A,FALSE,"I";#N/A,#N/A,FALSE,"J";#N/A,#N/A,FALSE,"K";#N/A,#N/A,FALSE,"L";#N/A,#N/A,FALSE,"M";#N/A,#N/A,FALSE,"N";#N/A,#N/A,FALSE,"O"}</definedName>
    <definedName name="квефі_1" localSheetId="44" hidden="1">{#N/A,#N/A,FALSE,"I";#N/A,#N/A,FALSE,"J";#N/A,#N/A,FALSE,"K";#N/A,#N/A,FALSE,"L";#N/A,#N/A,FALSE,"M";#N/A,#N/A,FALSE,"N";#N/A,#N/A,FALSE,"O"}</definedName>
    <definedName name="квефі_1" localSheetId="45" hidden="1">{#N/A,#N/A,FALSE,"I";#N/A,#N/A,FALSE,"J";#N/A,#N/A,FALSE,"K";#N/A,#N/A,FALSE,"L";#N/A,#N/A,FALSE,"M";#N/A,#N/A,FALSE,"N";#N/A,#N/A,FALSE,"O"}</definedName>
    <definedName name="квефі_1" localSheetId="48"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64"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localSheetId="86" hidden="1">{#N/A,#N/A,FALSE,"I";#N/A,#N/A,FALSE,"J";#N/A,#N/A,FALSE,"K";#N/A,#N/A,FALSE,"L";#N/A,#N/A,FALSE,"M";#N/A,#N/A,FALSE,"N";#N/A,#N/A,FALSE,"O"}</definedName>
    <definedName name="квефі_1" localSheetId="89" hidden="1">{#N/A,#N/A,FALSE,"I";#N/A,#N/A,FALSE,"J";#N/A,#N/A,FALSE,"K";#N/A,#N/A,FALSE,"L";#N/A,#N/A,FALSE,"M";#N/A,#N/A,FALSE,"N";#N/A,#N/A,FALSE,"O"}</definedName>
    <definedName name="квефі_1" localSheetId="93" hidden="1">{#N/A,#N/A,FALSE,"I";#N/A,#N/A,FALSE,"J";#N/A,#N/A,FALSE,"K";#N/A,#N/A,FALSE,"L";#N/A,#N/A,FALSE,"M";#N/A,#N/A,FALSE,"N";#N/A,#N/A,FALSE,"O"}</definedName>
    <definedName name="квефі_1" localSheetId="73"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3" hidden="1">{#N/A,#N/A,FALSE,"I";#N/A,#N/A,FALSE,"J";#N/A,#N/A,FALSE,"K";#N/A,#N/A,FALSE,"L";#N/A,#N/A,FALSE,"M";#N/A,#N/A,FALSE,"N";#N/A,#N/A,FALSE,"O"}</definedName>
    <definedName name="квефі_2" localSheetId="44" hidden="1">{#N/A,#N/A,FALSE,"I";#N/A,#N/A,FALSE,"J";#N/A,#N/A,FALSE,"K";#N/A,#N/A,FALSE,"L";#N/A,#N/A,FALSE,"M";#N/A,#N/A,FALSE,"N";#N/A,#N/A,FALSE,"O"}</definedName>
    <definedName name="квефі_2" localSheetId="45" hidden="1">{#N/A,#N/A,FALSE,"I";#N/A,#N/A,FALSE,"J";#N/A,#N/A,FALSE,"K";#N/A,#N/A,FALSE,"L";#N/A,#N/A,FALSE,"M";#N/A,#N/A,FALSE,"N";#N/A,#N/A,FALSE,"O"}</definedName>
    <definedName name="квефі_2" localSheetId="48"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64"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localSheetId="86" hidden="1">{#N/A,#N/A,FALSE,"I";#N/A,#N/A,FALSE,"J";#N/A,#N/A,FALSE,"K";#N/A,#N/A,FALSE,"L";#N/A,#N/A,FALSE,"M";#N/A,#N/A,FALSE,"N";#N/A,#N/A,FALSE,"O"}</definedName>
    <definedName name="квефі_2" localSheetId="89" hidden="1">{#N/A,#N/A,FALSE,"I";#N/A,#N/A,FALSE,"J";#N/A,#N/A,FALSE,"K";#N/A,#N/A,FALSE,"L";#N/A,#N/A,FALSE,"M";#N/A,#N/A,FALSE,"N";#N/A,#N/A,FALSE,"O"}</definedName>
    <definedName name="квефі_2" localSheetId="93" hidden="1">{#N/A,#N/A,FALSE,"I";#N/A,#N/A,FALSE,"J";#N/A,#N/A,FALSE,"K";#N/A,#N/A,FALSE,"L";#N/A,#N/A,FALSE,"M";#N/A,#N/A,FALSE,"N";#N/A,#N/A,FALSE,"O"}</definedName>
    <definedName name="квефі_2" localSheetId="73"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32"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3" hidden="1">{#N/A,#N/A,FALSE,"т17-1банки (2)"}</definedName>
    <definedName name="квітень" localSheetId="44" hidden="1">{#N/A,#N/A,FALSE,"т17-1банки (2)"}</definedName>
    <definedName name="квітень" localSheetId="45" hidden="1">{#N/A,#N/A,FALSE,"т17-1банки (2)"}</definedName>
    <definedName name="квітень" localSheetId="48" hidden="1">{#N/A,#N/A,FALSE,"т17-1банки (2)"}</definedName>
    <definedName name="квітень" localSheetId="51"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64" hidden="1">{#N/A,#N/A,FALSE,"т17-1банки (2)"}</definedName>
    <definedName name="квітень" localSheetId="65" hidden="1">{#N/A,#N/A,FALSE,"т17-1банки (2)"}</definedName>
    <definedName name="квітень" localSheetId="69" hidden="1">{#N/A,#N/A,FALSE,"т17-1банки (2)"}</definedName>
    <definedName name="квітень" localSheetId="70" hidden="1">{#N/A,#N/A,FALSE,"т17-1банки (2)"}</definedName>
    <definedName name="квітень" localSheetId="72" hidden="1">{#N/A,#N/A,FALSE,"т17-1банки (2)"}</definedName>
    <definedName name="квітень" localSheetId="76" hidden="1">{#N/A,#N/A,FALSE,"т17-1банки (2)"}</definedName>
    <definedName name="квітень" localSheetId="85" hidden="1">{#N/A,#N/A,FALSE,"т17-1банки (2)"}</definedName>
    <definedName name="квітень" localSheetId="86" hidden="1">{#N/A,#N/A,FALSE,"т17-1банки (2)"}</definedName>
    <definedName name="квітень" localSheetId="89" hidden="1">{#N/A,#N/A,FALSE,"т17-1банки (2)"}</definedName>
    <definedName name="квітень" localSheetId="91" hidden="1">{#N/A,#N/A,FALSE,"т17-1банки (2)"}</definedName>
    <definedName name="квітень" localSheetId="92" hidden="1">{#N/A,#N/A,FALSE,"т17-1банки (2)"}</definedName>
    <definedName name="квітень" localSheetId="93" hidden="1">{#N/A,#N/A,FALSE,"т17-1банки (2)"}</definedName>
    <definedName name="квітень" localSheetId="94" hidden="1">{#N/A,#N/A,FALSE,"т17-1банки (2)"}</definedName>
    <definedName name="квітень" localSheetId="95" hidden="1">{#N/A,#N/A,FALSE,"т17-1банки (2)"}</definedName>
    <definedName name="квітень" localSheetId="73" hidden="1">{#N/A,#N/A,FALSE,"т17-1банки (2)"}</definedName>
    <definedName name="квітень" hidden="1">{#N/A,#N/A,FALSE,"т17-1банки (2)"}</definedName>
    <definedName name="кгккг" localSheetId="1"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32"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3" hidden="1">{#N/A,#N/A,FALSE,"Лист4"}</definedName>
    <definedName name="кгккг" localSheetId="44" hidden="1">{#N/A,#N/A,FALSE,"Лист4"}</definedName>
    <definedName name="кгккг" localSheetId="45" hidden="1">{#N/A,#N/A,FALSE,"Лист4"}</definedName>
    <definedName name="кгккг" localSheetId="48" hidden="1">{#N/A,#N/A,FALSE,"Лист4"}</definedName>
    <definedName name="кгккг" localSheetId="51"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64" hidden="1">{#N/A,#N/A,FALSE,"Лист4"}</definedName>
    <definedName name="кгккг" localSheetId="65" hidden="1">{#N/A,#N/A,FALSE,"Лист4"}</definedName>
    <definedName name="кгккг" localSheetId="69" hidden="1">{#N/A,#N/A,FALSE,"Лист4"}</definedName>
    <definedName name="кгккг" localSheetId="70" hidden="1">{#N/A,#N/A,FALSE,"Лист4"}</definedName>
    <definedName name="кгккг" localSheetId="72" hidden="1">{#N/A,#N/A,FALSE,"Лист4"}</definedName>
    <definedName name="кгккг" localSheetId="76" hidden="1">{#N/A,#N/A,FALSE,"Лист4"}</definedName>
    <definedName name="кгккг" localSheetId="85" hidden="1">{#N/A,#N/A,FALSE,"Лист4"}</definedName>
    <definedName name="кгккг" localSheetId="86" hidden="1">{#N/A,#N/A,FALSE,"Лист4"}</definedName>
    <definedName name="кгккг" localSheetId="89" hidden="1">{#N/A,#N/A,FALSE,"Лист4"}</definedName>
    <definedName name="кгккг" localSheetId="91" hidden="1">{#N/A,#N/A,FALSE,"Лист4"}</definedName>
    <definedName name="кгккг" localSheetId="92" hidden="1">{#N/A,#N/A,FALSE,"Лист4"}</definedName>
    <definedName name="кгккг" localSheetId="93" hidden="1">{#N/A,#N/A,FALSE,"Лист4"}</definedName>
    <definedName name="кгккг" localSheetId="94" hidden="1">{#N/A,#N/A,FALSE,"Лист4"}</definedName>
    <definedName name="кгккг" localSheetId="95" hidden="1">{#N/A,#N/A,FALSE,"Лист4"}</definedName>
    <definedName name="кгккг" localSheetId="73" hidden="1">{#N/A,#N/A,FALSE,"Лист4"}</definedName>
    <definedName name="кгккг" hidden="1">{#N/A,#N/A,FALSE,"Лист4"}</definedName>
    <definedName name="кгкккк" localSheetId="1"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32"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3" hidden="1">{#N/A,#N/A,FALSE,"Лист4"}</definedName>
    <definedName name="кгкккк" localSheetId="44" hidden="1">{#N/A,#N/A,FALSE,"Лист4"}</definedName>
    <definedName name="кгкккк" localSheetId="45" hidden="1">{#N/A,#N/A,FALSE,"Лист4"}</definedName>
    <definedName name="кгкккк" localSheetId="48" hidden="1">{#N/A,#N/A,FALSE,"Лист4"}</definedName>
    <definedName name="кгкккк" localSheetId="51"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64" hidden="1">{#N/A,#N/A,FALSE,"Лист4"}</definedName>
    <definedName name="кгкккк" localSheetId="65" hidden="1">{#N/A,#N/A,FALSE,"Лист4"}</definedName>
    <definedName name="кгкккк" localSheetId="69" hidden="1">{#N/A,#N/A,FALSE,"Лист4"}</definedName>
    <definedName name="кгкккк" localSheetId="70" hidden="1">{#N/A,#N/A,FALSE,"Лист4"}</definedName>
    <definedName name="кгкккк" localSheetId="72" hidden="1">{#N/A,#N/A,FALSE,"Лист4"}</definedName>
    <definedName name="кгкккк" localSheetId="76" hidden="1">{#N/A,#N/A,FALSE,"Лист4"}</definedName>
    <definedName name="кгкккк" localSheetId="85" hidden="1">{#N/A,#N/A,FALSE,"Лист4"}</definedName>
    <definedName name="кгкккк" localSheetId="86" hidden="1">{#N/A,#N/A,FALSE,"Лист4"}</definedName>
    <definedName name="кгкккк" localSheetId="89" hidden="1">{#N/A,#N/A,FALSE,"Лист4"}</definedName>
    <definedName name="кгкккк" localSheetId="91" hidden="1">{#N/A,#N/A,FALSE,"Лист4"}</definedName>
    <definedName name="кгкккк" localSheetId="92" hidden="1">{#N/A,#N/A,FALSE,"Лист4"}</definedName>
    <definedName name="кгкккк" localSheetId="93" hidden="1">{#N/A,#N/A,FALSE,"Лист4"}</definedName>
    <definedName name="кгкккк" localSheetId="94" hidden="1">{#N/A,#N/A,FALSE,"Лист4"}</definedName>
    <definedName name="кгкккк" localSheetId="95" hidden="1">{#N/A,#N/A,FALSE,"Лист4"}</definedName>
    <definedName name="кгкккк" localSheetId="73" hidden="1">{#N/A,#N/A,FALSE,"Лист4"}</definedName>
    <definedName name="кгкккк" hidden="1">{#N/A,#N/A,FALSE,"Лист4"}</definedName>
    <definedName name="ке" localSheetId="1"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32"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3" hidden="1">{#N/A,#N/A,FALSE,"т17-1банки (2)"}</definedName>
    <definedName name="ке" localSheetId="44" hidden="1">{#N/A,#N/A,FALSE,"т17-1банки (2)"}</definedName>
    <definedName name="ке" localSheetId="45" hidden="1">{#N/A,#N/A,FALSE,"т17-1банки (2)"}</definedName>
    <definedName name="ке" localSheetId="48" hidden="1">{#N/A,#N/A,FALSE,"т17-1банки (2)"}</definedName>
    <definedName name="ке" localSheetId="51"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64" hidden="1">{#N/A,#N/A,FALSE,"т17-1банки (2)"}</definedName>
    <definedName name="ке" localSheetId="65" hidden="1">{#N/A,#N/A,FALSE,"т17-1банки (2)"}</definedName>
    <definedName name="ке" localSheetId="69" hidden="1">{#N/A,#N/A,FALSE,"т17-1банки (2)"}</definedName>
    <definedName name="ке" localSheetId="70" hidden="1">{#N/A,#N/A,FALSE,"т17-1банки (2)"}</definedName>
    <definedName name="ке" localSheetId="72" hidden="1">{#N/A,#N/A,FALSE,"т17-1банки (2)"}</definedName>
    <definedName name="ке" localSheetId="76" hidden="1">{#N/A,#N/A,FALSE,"т17-1банки (2)"}</definedName>
    <definedName name="ке" localSheetId="85" hidden="1">{#N/A,#N/A,FALSE,"т17-1банки (2)"}</definedName>
    <definedName name="ке" localSheetId="86" hidden="1">{#N/A,#N/A,FALSE,"т17-1банки (2)"}</definedName>
    <definedName name="ке" localSheetId="89" hidden="1">{#N/A,#N/A,FALSE,"т17-1банки (2)"}</definedName>
    <definedName name="ке" localSheetId="91" hidden="1">{#N/A,#N/A,FALSE,"т17-1банки (2)"}</definedName>
    <definedName name="ке" localSheetId="92" hidden="1">{#N/A,#N/A,FALSE,"т17-1банки (2)"}</definedName>
    <definedName name="ке" localSheetId="93" hidden="1">{#N/A,#N/A,FALSE,"т17-1банки (2)"}</definedName>
    <definedName name="ке" localSheetId="94" hidden="1">{#N/A,#N/A,FALSE,"т17-1банки (2)"}</definedName>
    <definedName name="ке" localSheetId="95" hidden="1">{#N/A,#N/A,FALSE,"т17-1банки (2)"}</definedName>
    <definedName name="ке" localSheetId="73" hidden="1">{#N/A,#N/A,FALSE,"т17-1банки (2)"}</definedName>
    <definedName name="ке" hidden="1">{#N/A,#N/A,FALSE,"т17-1банки (2)"}</definedName>
    <definedName name="кеуц" localSheetId="1"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32"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3" hidden="1">{#N/A,#N/A,FALSE,"Лист4"}</definedName>
    <definedName name="кеуц" localSheetId="44" hidden="1">{#N/A,#N/A,FALSE,"Лист4"}</definedName>
    <definedName name="кеуц" localSheetId="45" hidden="1">{#N/A,#N/A,FALSE,"Лист4"}</definedName>
    <definedName name="кеуц" localSheetId="48" hidden="1">{#N/A,#N/A,FALSE,"Лист4"}</definedName>
    <definedName name="кеуц" localSheetId="51"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64" hidden="1">{#N/A,#N/A,FALSE,"Лист4"}</definedName>
    <definedName name="кеуц" localSheetId="65" hidden="1">{#N/A,#N/A,FALSE,"Лист4"}</definedName>
    <definedName name="кеуц" localSheetId="69" hidden="1">{#N/A,#N/A,FALSE,"Лист4"}</definedName>
    <definedName name="кеуц" localSheetId="70" hidden="1">{#N/A,#N/A,FALSE,"Лист4"}</definedName>
    <definedName name="кеуц" localSheetId="72" hidden="1">{#N/A,#N/A,FALSE,"Лист4"}</definedName>
    <definedName name="кеуц" localSheetId="76" hidden="1">{#N/A,#N/A,FALSE,"Лист4"}</definedName>
    <definedName name="кеуц" localSheetId="85" hidden="1">{#N/A,#N/A,FALSE,"Лист4"}</definedName>
    <definedName name="кеуц" localSheetId="86" hidden="1">{#N/A,#N/A,FALSE,"Лист4"}</definedName>
    <definedName name="кеуц" localSheetId="89" hidden="1">{#N/A,#N/A,FALSE,"Лист4"}</definedName>
    <definedName name="кеуц" localSheetId="91" hidden="1">{#N/A,#N/A,FALSE,"Лист4"}</definedName>
    <definedName name="кеуц" localSheetId="92" hidden="1">{#N/A,#N/A,FALSE,"Лист4"}</definedName>
    <definedName name="кеуц" localSheetId="93" hidden="1">{#N/A,#N/A,FALSE,"Лист4"}</definedName>
    <definedName name="кеуц" localSheetId="94" hidden="1">{#N/A,#N/A,FALSE,"Лист4"}</definedName>
    <definedName name="кеуц" localSheetId="95" hidden="1">{#N/A,#N/A,FALSE,"Лист4"}</definedName>
    <definedName name="кеуц" localSheetId="73" hidden="1">{#N/A,#N/A,FALSE,"Лист4"}</definedName>
    <definedName name="кеуц" hidden="1">{#N/A,#N/A,FALSE,"Лист4"}</definedName>
    <definedName name="кк" localSheetId="1"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32"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3" hidden="1">{#N/A,#N/A,FALSE,"Лист4"}</definedName>
    <definedName name="кк" localSheetId="44" hidden="1">{#N/A,#N/A,FALSE,"Лист4"}</definedName>
    <definedName name="кк" localSheetId="45" hidden="1">{#N/A,#N/A,FALSE,"Лист4"}</definedName>
    <definedName name="кк" localSheetId="48" hidden="1">{#N/A,#N/A,FALSE,"Лист4"}</definedName>
    <definedName name="кк" localSheetId="51"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64" hidden="1">{#N/A,#N/A,FALSE,"Лист4"}</definedName>
    <definedName name="кк" localSheetId="65" hidden="1">{#N/A,#N/A,FALSE,"Лист4"}</definedName>
    <definedName name="кк" localSheetId="69" hidden="1">{#N/A,#N/A,FALSE,"Лист4"}</definedName>
    <definedName name="кк" localSheetId="70" hidden="1">{#N/A,#N/A,FALSE,"Лист4"}</definedName>
    <definedName name="кк" localSheetId="72" hidden="1">{#N/A,#N/A,FALSE,"Лист4"}</definedName>
    <definedName name="кк" localSheetId="76" hidden="1">{#N/A,#N/A,FALSE,"Лист4"}</definedName>
    <definedName name="кк" localSheetId="85" hidden="1">{#N/A,#N/A,FALSE,"Лист4"}</definedName>
    <definedName name="кк" localSheetId="86" hidden="1">{#N/A,#N/A,FALSE,"Лист4"}</definedName>
    <definedName name="кк" localSheetId="89" hidden="1">{#N/A,#N/A,FALSE,"Лист4"}</definedName>
    <definedName name="кк" localSheetId="91" hidden="1">{#N/A,#N/A,FALSE,"Лист4"}</definedName>
    <definedName name="кк" localSheetId="92" hidden="1">{#N/A,#N/A,FALSE,"Лист4"}</definedName>
    <definedName name="кк" localSheetId="93" hidden="1">{#N/A,#N/A,FALSE,"Лист4"}</definedName>
    <definedName name="кк" localSheetId="94" hidden="1">{#N/A,#N/A,FALSE,"Лист4"}</definedName>
    <definedName name="кк" localSheetId="95" hidden="1">{#N/A,#N/A,FALSE,"Лист4"}</definedName>
    <definedName name="кк" localSheetId="73" hidden="1">{#N/A,#N/A,FALSE,"Лист4"}</definedName>
    <definedName name="кк" hidden="1">{#N/A,#N/A,FALSE,"Лист4"}</definedName>
    <definedName name="ккгкг" localSheetId="1"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32"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3" hidden="1">{#N/A,#N/A,FALSE,"Лист4"}</definedName>
    <definedName name="ккгкг" localSheetId="44" hidden="1">{#N/A,#N/A,FALSE,"Лист4"}</definedName>
    <definedName name="ккгкг" localSheetId="45" hidden="1">{#N/A,#N/A,FALSE,"Лист4"}</definedName>
    <definedName name="ккгкг" localSheetId="48" hidden="1">{#N/A,#N/A,FALSE,"Лист4"}</definedName>
    <definedName name="ккгкг" localSheetId="51"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64" hidden="1">{#N/A,#N/A,FALSE,"Лист4"}</definedName>
    <definedName name="ккгкг" localSheetId="65" hidden="1">{#N/A,#N/A,FALSE,"Лист4"}</definedName>
    <definedName name="ккгкг" localSheetId="69" hidden="1">{#N/A,#N/A,FALSE,"Лист4"}</definedName>
    <definedName name="ккгкг" localSheetId="70" hidden="1">{#N/A,#N/A,FALSE,"Лист4"}</definedName>
    <definedName name="ккгкг" localSheetId="72" hidden="1">{#N/A,#N/A,FALSE,"Лист4"}</definedName>
    <definedName name="ккгкг" localSheetId="76" hidden="1">{#N/A,#N/A,FALSE,"Лист4"}</definedName>
    <definedName name="ккгкг" localSheetId="85" hidden="1">{#N/A,#N/A,FALSE,"Лист4"}</definedName>
    <definedName name="ккгкг" localSheetId="86" hidden="1">{#N/A,#N/A,FALSE,"Лист4"}</definedName>
    <definedName name="ккгкг" localSheetId="89" hidden="1">{#N/A,#N/A,FALSE,"Лист4"}</definedName>
    <definedName name="ккгкг" localSheetId="91" hidden="1">{#N/A,#N/A,FALSE,"Лист4"}</definedName>
    <definedName name="ккгкг" localSheetId="92" hidden="1">{#N/A,#N/A,FALSE,"Лист4"}</definedName>
    <definedName name="ккгкг" localSheetId="93" hidden="1">{#N/A,#N/A,FALSE,"Лист4"}</definedName>
    <definedName name="ккгкг" localSheetId="94" hidden="1">{#N/A,#N/A,FALSE,"Лист4"}</definedName>
    <definedName name="ккгкг" localSheetId="95" hidden="1">{#N/A,#N/A,FALSE,"Лист4"}</definedName>
    <definedName name="ккгкг" localSheetId="73" hidden="1">{#N/A,#N/A,FALSE,"Лист4"}</definedName>
    <definedName name="ккгкг" hidden="1">{#N/A,#N/A,FALSE,"Лист4"}</definedName>
    <definedName name="ккк" localSheetId="1"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32"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3" hidden="1">{#N/A,#N/A,FALSE,"Лист4"}</definedName>
    <definedName name="ккк" localSheetId="44" hidden="1">{#N/A,#N/A,FALSE,"Лист4"}</definedName>
    <definedName name="ккк" localSheetId="45" hidden="1">{#N/A,#N/A,FALSE,"Лист4"}</definedName>
    <definedName name="ккк" localSheetId="48" hidden="1">{#N/A,#N/A,FALSE,"Лист4"}</definedName>
    <definedName name="ккк" localSheetId="51"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64" hidden="1">{#N/A,#N/A,FALSE,"Лист4"}</definedName>
    <definedName name="ккк" localSheetId="65" hidden="1">{#N/A,#N/A,FALSE,"Лист4"}</definedName>
    <definedName name="ккк" localSheetId="69" hidden="1">{#N/A,#N/A,FALSE,"Лист4"}</definedName>
    <definedName name="ккк" localSheetId="70" hidden="1">{#N/A,#N/A,FALSE,"Лист4"}</definedName>
    <definedName name="ккк" localSheetId="72" hidden="1">{#N/A,#N/A,FALSE,"Лист4"}</definedName>
    <definedName name="ккк" localSheetId="76" hidden="1">{#N/A,#N/A,FALSE,"Лист4"}</definedName>
    <definedName name="ккк" localSheetId="85" hidden="1">{#N/A,#N/A,FALSE,"Лист4"}</definedName>
    <definedName name="ккк" localSheetId="86" hidden="1">{#N/A,#N/A,FALSE,"Лист4"}</definedName>
    <definedName name="ккк" localSheetId="89" hidden="1">{#N/A,#N/A,FALSE,"Лист4"}</definedName>
    <definedName name="ккк" localSheetId="91" hidden="1">{#N/A,#N/A,FALSE,"Лист4"}</definedName>
    <definedName name="ккк" localSheetId="92" hidden="1">{#N/A,#N/A,FALSE,"Лист4"}</definedName>
    <definedName name="ккк" localSheetId="93" hidden="1">{#N/A,#N/A,FALSE,"Лист4"}</definedName>
    <definedName name="ккк" localSheetId="94" hidden="1">{#N/A,#N/A,FALSE,"Лист4"}</definedName>
    <definedName name="ккк" localSheetId="95" hidden="1">{#N/A,#N/A,FALSE,"Лист4"}</definedName>
    <definedName name="ккк" localSheetId="73" hidden="1">{#N/A,#N/A,FALSE,"Лист4"}</definedName>
    <definedName name="ккк" localSheetId="74" hidden="1">{#N/A,#N/A,FALSE,"т02бд"}</definedName>
    <definedName name="ккк" hidden="1">{#N/A,#N/A,FALSE,"Лист4"}</definedName>
    <definedName name="кккну" localSheetId="1"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32"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3" hidden="1">{#N/A,#N/A,FALSE,"Лист4"}</definedName>
    <definedName name="кккну" localSheetId="44" hidden="1">{#N/A,#N/A,FALSE,"Лист4"}</definedName>
    <definedName name="кккну" localSheetId="45" hidden="1">{#N/A,#N/A,FALSE,"Лист4"}</definedName>
    <definedName name="кккну" localSheetId="48" hidden="1">{#N/A,#N/A,FALSE,"Лист4"}</definedName>
    <definedName name="кккну" localSheetId="51"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64" hidden="1">{#N/A,#N/A,FALSE,"Лист4"}</definedName>
    <definedName name="кккну" localSheetId="65" hidden="1">{#N/A,#N/A,FALSE,"Лист4"}</definedName>
    <definedName name="кккну" localSheetId="69" hidden="1">{#N/A,#N/A,FALSE,"Лист4"}</definedName>
    <definedName name="кккну" localSheetId="70" hidden="1">{#N/A,#N/A,FALSE,"Лист4"}</definedName>
    <definedName name="кккну" localSheetId="72" hidden="1">{#N/A,#N/A,FALSE,"Лист4"}</definedName>
    <definedName name="кккну" localSheetId="76" hidden="1">{#N/A,#N/A,FALSE,"Лист4"}</definedName>
    <definedName name="кккну" localSheetId="85" hidden="1">{#N/A,#N/A,FALSE,"Лист4"}</definedName>
    <definedName name="кккну" localSheetId="86" hidden="1">{#N/A,#N/A,FALSE,"Лист4"}</definedName>
    <definedName name="кккну" localSheetId="89" hidden="1">{#N/A,#N/A,FALSE,"Лист4"}</definedName>
    <definedName name="кккну" localSheetId="91" hidden="1">{#N/A,#N/A,FALSE,"Лист4"}</definedName>
    <definedName name="кккну" localSheetId="92" hidden="1">{#N/A,#N/A,FALSE,"Лист4"}</definedName>
    <definedName name="кккну" localSheetId="93" hidden="1">{#N/A,#N/A,FALSE,"Лист4"}</definedName>
    <definedName name="кккну" localSheetId="94" hidden="1">{#N/A,#N/A,FALSE,"Лист4"}</definedName>
    <definedName name="кккну" localSheetId="95" hidden="1">{#N/A,#N/A,FALSE,"Лист4"}</definedName>
    <definedName name="кккну" localSheetId="73" hidden="1">{#N/A,#N/A,FALSE,"Лист4"}</definedName>
    <definedName name="кккну" hidden="1">{#N/A,#N/A,FALSE,"Лист4"}</definedName>
    <definedName name="кккокк" localSheetId="1"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32"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3" hidden="1">{#N/A,#N/A,FALSE,"Лист4"}</definedName>
    <definedName name="кккокк" localSheetId="44" hidden="1">{#N/A,#N/A,FALSE,"Лист4"}</definedName>
    <definedName name="кккокк" localSheetId="45" hidden="1">{#N/A,#N/A,FALSE,"Лист4"}</definedName>
    <definedName name="кккокк" localSheetId="48" hidden="1">{#N/A,#N/A,FALSE,"Лист4"}</definedName>
    <definedName name="кккокк" localSheetId="51"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64" hidden="1">{#N/A,#N/A,FALSE,"Лист4"}</definedName>
    <definedName name="кккокк" localSheetId="65" hidden="1">{#N/A,#N/A,FALSE,"Лист4"}</definedName>
    <definedName name="кккокк" localSheetId="69" hidden="1">{#N/A,#N/A,FALSE,"Лист4"}</definedName>
    <definedName name="кккокк" localSheetId="70" hidden="1">{#N/A,#N/A,FALSE,"Лист4"}</definedName>
    <definedName name="кккокк" localSheetId="72" hidden="1">{#N/A,#N/A,FALSE,"Лист4"}</definedName>
    <definedName name="кккокк" localSheetId="76" hidden="1">{#N/A,#N/A,FALSE,"Лист4"}</definedName>
    <definedName name="кккокк" localSheetId="85" hidden="1">{#N/A,#N/A,FALSE,"Лист4"}</definedName>
    <definedName name="кккокк" localSheetId="86" hidden="1">{#N/A,#N/A,FALSE,"Лист4"}</definedName>
    <definedName name="кккокк" localSheetId="89" hidden="1">{#N/A,#N/A,FALSE,"Лист4"}</definedName>
    <definedName name="кккокк" localSheetId="91" hidden="1">{#N/A,#N/A,FALSE,"Лист4"}</definedName>
    <definedName name="кккокк" localSheetId="92" hidden="1">{#N/A,#N/A,FALSE,"Лист4"}</definedName>
    <definedName name="кккокк" localSheetId="93" hidden="1">{#N/A,#N/A,FALSE,"Лист4"}</definedName>
    <definedName name="кккокк" localSheetId="94" hidden="1">{#N/A,#N/A,FALSE,"Лист4"}</definedName>
    <definedName name="кккокк" localSheetId="95" hidden="1">{#N/A,#N/A,FALSE,"Лист4"}</definedName>
    <definedName name="кккокк" localSheetId="73" hidden="1">{#N/A,#N/A,FALSE,"Лист4"}</definedName>
    <definedName name="кккокк" hidden="1">{#N/A,#N/A,FALSE,"Лист4"}</definedName>
    <definedName name="комунальне" localSheetId="1"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32"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3" hidden="1">{#N/A,#N/A,FALSE,"Лист4"}</definedName>
    <definedName name="комунальне" localSheetId="44" hidden="1">{#N/A,#N/A,FALSE,"Лист4"}</definedName>
    <definedName name="комунальне" localSheetId="45" hidden="1">{#N/A,#N/A,FALSE,"Лист4"}</definedName>
    <definedName name="комунальне" localSheetId="48" hidden="1">{#N/A,#N/A,FALSE,"Лист4"}</definedName>
    <definedName name="комунальне" localSheetId="51"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64" hidden="1">{#N/A,#N/A,FALSE,"Лист4"}</definedName>
    <definedName name="комунальне" localSheetId="65" hidden="1">{#N/A,#N/A,FALSE,"Лист4"}</definedName>
    <definedName name="комунальне" localSheetId="69" hidden="1">{#N/A,#N/A,FALSE,"Лист4"}</definedName>
    <definedName name="комунальне" localSheetId="70" hidden="1">{#N/A,#N/A,FALSE,"Лист4"}</definedName>
    <definedName name="комунальне" localSheetId="72" hidden="1">{#N/A,#N/A,FALSE,"Лист4"}</definedName>
    <definedName name="комунальне" localSheetId="76" hidden="1">{#N/A,#N/A,FALSE,"Лист4"}</definedName>
    <definedName name="комунальне" localSheetId="85" hidden="1">{#N/A,#N/A,FALSE,"Лист4"}</definedName>
    <definedName name="комунальне" localSheetId="86" hidden="1">{#N/A,#N/A,FALSE,"Лист4"}</definedName>
    <definedName name="комунальне" localSheetId="89" hidden="1">{#N/A,#N/A,FALSE,"Лист4"}</definedName>
    <definedName name="комунальне" localSheetId="91" hidden="1">{#N/A,#N/A,FALSE,"Лист4"}</definedName>
    <definedName name="комунальне" localSheetId="92" hidden="1">{#N/A,#N/A,FALSE,"Лист4"}</definedName>
    <definedName name="комунальне" localSheetId="93" hidden="1">{#N/A,#N/A,FALSE,"Лист4"}</definedName>
    <definedName name="комунальне" localSheetId="94" hidden="1">{#N/A,#N/A,FALSE,"Лист4"}</definedName>
    <definedName name="комунальне" localSheetId="95" hidden="1">{#N/A,#N/A,FALSE,"Лист4"}</definedName>
    <definedName name="комунальне" localSheetId="73" hidden="1">{#N/A,#N/A,FALSE,"Лист4"}</definedName>
    <definedName name="комунальне" hidden="1">{#N/A,#N/A,FALSE,"Лист4"}</definedName>
    <definedName name="кот" localSheetId="1"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32"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3" hidden="1">{#N/A,#N/A,FALSE,"Лист4"}</definedName>
    <definedName name="кот" localSheetId="44" hidden="1">{#N/A,#N/A,FALSE,"Лист4"}</definedName>
    <definedName name="кот" localSheetId="45" hidden="1">{#N/A,#N/A,FALSE,"Лист4"}</definedName>
    <definedName name="кот" localSheetId="48" hidden="1">{#N/A,#N/A,FALSE,"Лист4"}</definedName>
    <definedName name="кот" localSheetId="51"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64" hidden="1">{#N/A,#N/A,FALSE,"Лист4"}</definedName>
    <definedName name="кот" localSheetId="65" hidden="1">{#N/A,#N/A,FALSE,"Лист4"}</definedName>
    <definedName name="кот" localSheetId="69" hidden="1">{#N/A,#N/A,FALSE,"Лист4"}</definedName>
    <definedName name="кот" localSheetId="70" hidden="1">{#N/A,#N/A,FALSE,"Лист4"}</definedName>
    <definedName name="кот" localSheetId="72" hidden="1">{#N/A,#N/A,FALSE,"Лист4"}</definedName>
    <definedName name="кот" localSheetId="76" hidden="1">{#N/A,#N/A,FALSE,"Лист4"}</definedName>
    <definedName name="кот" localSheetId="85" hidden="1">{#N/A,#N/A,FALSE,"Лист4"}</definedName>
    <definedName name="кот" localSheetId="86" hidden="1">{#N/A,#N/A,FALSE,"Лист4"}</definedName>
    <definedName name="кот" localSheetId="89" hidden="1">{#N/A,#N/A,FALSE,"Лист4"}</definedName>
    <definedName name="кот" localSheetId="91" hidden="1">{#N/A,#N/A,FALSE,"Лист4"}</definedName>
    <definedName name="кот" localSheetId="92" hidden="1">{#N/A,#N/A,FALSE,"Лист4"}</definedName>
    <definedName name="кот" localSheetId="93" hidden="1">{#N/A,#N/A,FALSE,"Лист4"}</definedName>
    <definedName name="кот" localSheetId="94" hidden="1">{#N/A,#N/A,FALSE,"Лист4"}</definedName>
    <definedName name="кот" localSheetId="95" hidden="1">{#N/A,#N/A,FALSE,"Лист4"}</definedName>
    <definedName name="кот" localSheetId="73" hidden="1">{#N/A,#N/A,FALSE,"Лист4"}</definedName>
    <definedName name="кот" hidden="1">{#N/A,#N/A,FALSE,"Лист4"}</definedName>
    <definedName name="кр" localSheetId="1"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32"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3" hidden="1">{#N/A,#N/A,FALSE,"Лист4"}</definedName>
    <definedName name="кр" localSheetId="44" hidden="1">{#N/A,#N/A,FALSE,"Лист4"}</definedName>
    <definedName name="кр" localSheetId="45" hidden="1">{#N/A,#N/A,FALSE,"Лист4"}</definedName>
    <definedName name="кр" localSheetId="48" hidden="1">{#N/A,#N/A,FALSE,"Лист4"}</definedName>
    <definedName name="кр" localSheetId="51"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64" hidden="1">{#N/A,#N/A,FALSE,"Лист4"}</definedName>
    <definedName name="кр" localSheetId="65" hidden="1">{#N/A,#N/A,FALSE,"Лист4"}</definedName>
    <definedName name="кр" localSheetId="69" hidden="1">{#N/A,#N/A,FALSE,"Лист4"}</definedName>
    <definedName name="кр" localSheetId="70" hidden="1">{#N/A,#N/A,FALSE,"Лист4"}</definedName>
    <definedName name="кр" localSheetId="72" hidden="1">{#N/A,#N/A,FALSE,"Лист4"}</definedName>
    <definedName name="кр" localSheetId="76" hidden="1">{#N/A,#N/A,FALSE,"Лист4"}</definedName>
    <definedName name="кр" localSheetId="85" hidden="1">{#N/A,#N/A,FALSE,"Лист4"}</definedName>
    <definedName name="кр" localSheetId="86" hidden="1">{#N/A,#N/A,FALSE,"Лист4"}</definedName>
    <definedName name="кр" localSheetId="89" hidden="1">{#N/A,#N/A,FALSE,"Лист4"}</definedName>
    <definedName name="кр" localSheetId="91" hidden="1">{#N/A,#N/A,FALSE,"Лист4"}</definedName>
    <definedName name="кр" localSheetId="92" hidden="1">{#N/A,#N/A,FALSE,"Лист4"}</definedName>
    <definedName name="кр" localSheetId="93" hidden="1">{#N/A,#N/A,FALSE,"Лист4"}</definedName>
    <definedName name="кр" localSheetId="94" hidden="1">{#N/A,#N/A,FALSE,"Лист4"}</definedName>
    <definedName name="кр" localSheetId="95" hidden="1">{#N/A,#N/A,FALSE,"Лист4"}</definedName>
    <definedName name="кр" localSheetId="73" hidden="1">{#N/A,#N/A,FALSE,"Лист4"}</definedName>
    <definedName name="кр" hidden="1">{#N/A,#N/A,FALSE,"Лист4"}</definedName>
    <definedName name="культура" localSheetId="1"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32"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3" hidden="1">{#N/A,#N/A,FALSE,"Лист4"}</definedName>
    <definedName name="культура" localSheetId="44" hidden="1">{#N/A,#N/A,FALSE,"Лист4"}</definedName>
    <definedName name="культура" localSheetId="45" hidden="1">{#N/A,#N/A,FALSE,"Лист4"}</definedName>
    <definedName name="культура" localSheetId="48" hidden="1">{#N/A,#N/A,FALSE,"Лист4"}</definedName>
    <definedName name="культура" localSheetId="51"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64" hidden="1">{#N/A,#N/A,FALSE,"Лист4"}</definedName>
    <definedName name="культура" localSheetId="65" hidden="1">{#N/A,#N/A,FALSE,"Лист4"}</definedName>
    <definedName name="культура" localSheetId="69" hidden="1">{#N/A,#N/A,FALSE,"Лист4"}</definedName>
    <definedName name="культура" localSheetId="70" hidden="1">{#N/A,#N/A,FALSE,"Лист4"}</definedName>
    <definedName name="культура" localSheetId="72" hidden="1">{#N/A,#N/A,FALSE,"Лист4"}</definedName>
    <definedName name="культура" localSheetId="76" hidden="1">{#N/A,#N/A,FALSE,"Лист4"}</definedName>
    <definedName name="культура" localSheetId="85" hidden="1">{#N/A,#N/A,FALSE,"Лист4"}</definedName>
    <definedName name="культура" localSheetId="86" hidden="1">{#N/A,#N/A,FALSE,"Лист4"}</definedName>
    <definedName name="культура" localSheetId="89" hidden="1">{#N/A,#N/A,FALSE,"Лист4"}</definedName>
    <definedName name="культура" localSheetId="91" hidden="1">{#N/A,#N/A,FALSE,"Лист4"}</definedName>
    <definedName name="культура" localSheetId="92" hidden="1">{#N/A,#N/A,FALSE,"Лист4"}</definedName>
    <definedName name="культура" localSheetId="93" hidden="1">{#N/A,#N/A,FALSE,"Лист4"}</definedName>
    <definedName name="культура" localSheetId="94" hidden="1">{#N/A,#N/A,FALSE,"Лист4"}</definedName>
    <definedName name="культура" localSheetId="95" hidden="1">{#N/A,#N/A,FALSE,"Лист4"}</definedName>
    <definedName name="культура" localSheetId="73" hidden="1">{#N/A,#N/A,FALSE,"Лист4"}</definedName>
    <definedName name="культура" hidden="1">{#N/A,#N/A,FALSE,"Лист4"}</definedName>
    <definedName name="л" localSheetId="1"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32"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3" hidden="1">{#N/A,#N/A,FALSE,"Лист4"}</definedName>
    <definedName name="л" localSheetId="44" hidden="1">{#N/A,#N/A,FALSE,"Лист4"}</definedName>
    <definedName name="л" localSheetId="45" hidden="1">{#N/A,#N/A,FALSE,"Лист4"}</definedName>
    <definedName name="л" localSheetId="48" hidden="1">{#N/A,#N/A,FALSE,"Лист4"}</definedName>
    <definedName name="л" localSheetId="51"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64" hidden="1">{#N/A,#N/A,FALSE,"Лист4"}</definedName>
    <definedName name="л" localSheetId="65" hidden="1">{#N/A,#N/A,FALSE,"Лист4"}</definedName>
    <definedName name="л" localSheetId="69" hidden="1">{#N/A,#N/A,FALSE,"Лист4"}</definedName>
    <definedName name="л" localSheetId="70" hidden="1">{#N/A,#N/A,FALSE,"Лист4"}</definedName>
    <definedName name="л" localSheetId="72" hidden="1">{#N/A,#N/A,FALSE,"Лист4"}</definedName>
    <definedName name="л" localSheetId="76" hidden="1">{#N/A,#N/A,FALSE,"Лист4"}</definedName>
    <definedName name="л" localSheetId="85" hidden="1">{#N/A,#N/A,FALSE,"Лист4"}</definedName>
    <definedName name="л" localSheetId="86" hidden="1">{#N/A,#N/A,FALSE,"Лист4"}</definedName>
    <definedName name="л" localSheetId="89" hidden="1">{#N/A,#N/A,FALSE,"Лист4"}</definedName>
    <definedName name="л" localSheetId="91" hidden="1">{#N/A,#N/A,FALSE,"Лист4"}</definedName>
    <definedName name="л" localSheetId="92" hidden="1">{#N/A,#N/A,FALSE,"Лист4"}</definedName>
    <definedName name="л" localSheetId="93" hidden="1">{#N/A,#N/A,FALSE,"Лист4"}</definedName>
    <definedName name="л" localSheetId="94" hidden="1">{#N/A,#N/A,FALSE,"Лист4"}</definedName>
    <definedName name="л" localSheetId="95" hidden="1">{#N/A,#N/A,FALSE,"Лист4"}</definedName>
    <definedName name="л" localSheetId="73" hidden="1">{#N/A,#N/A,FALSE,"Лист4"}</definedName>
    <definedName name="л" hidden="1">{#N/A,#N/A,FALSE,"Лист4"}</definedName>
    <definedName name="лд" localSheetId="1"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32"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3" hidden="1">{#N/A,#N/A,FALSE,"Лист4"}</definedName>
    <definedName name="лд" localSheetId="44" hidden="1">{#N/A,#N/A,FALSE,"Лист4"}</definedName>
    <definedName name="лд" localSheetId="45" hidden="1">{#N/A,#N/A,FALSE,"Лист4"}</definedName>
    <definedName name="лд" localSheetId="48" hidden="1">{#N/A,#N/A,FALSE,"Лист4"}</definedName>
    <definedName name="лд" localSheetId="51"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64" hidden="1">{#N/A,#N/A,FALSE,"Лист4"}</definedName>
    <definedName name="лд" localSheetId="65" hidden="1">{#N/A,#N/A,FALSE,"Лист4"}</definedName>
    <definedName name="лд" localSheetId="69" hidden="1">{#N/A,#N/A,FALSE,"Лист4"}</definedName>
    <definedName name="лд" localSheetId="70" hidden="1">{#N/A,#N/A,FALSE,"Лист4"}</definedName>
    <definedName name="лд" localSheetId="72" hidden="1">{#N/A,#N/A,FALSE,"Лист4"}</definedName>
    <definedName name="лд" localSheetId="76" hidden="1">{#N/A,#N/A,FALSE,"Лист4"}</definedName>
    <definedName name="лд" localSheetId="85" hidden="1">{#N/A,#N/A,FALSE,"Лист4"}</definedName>
    <definedName name="лд" localSheetId="86" hidden="1">{#N/A,#N/A,FALSE,"Лист4"}</definedName>
    <definedName name="лд" localSheetId="89" hidden="1">{#N/A,#N/A,FALSE,"Лист4"}</definedName>
    <definedName name="лд" localSheetId="91" hidden="1">{#N/A,#N/A,FALSE,"Лист4"}</definedName>
    <definedName name="лд" localSheetId="92" hidden="1">{#N/A,#N/A,FALSE,"Лист4"}</definedName>
    <definedName name="лд" localSheetId="93" hidden="1">{#N/A,#N/A,FALSE,"Лист4"}</definedName>
    <definedName name="лд" localSheetId="94" hidden="1">{#N/A,#N/A,FALSE,"Лист4"}</definedName>
    <definedName name="лд" localSheetId="95" hidden="1">{#N/A,#N/A,FALSE,"Лист4"}</definedName>
    <definedName name="лд" localSheetId="73" hidden="1">{#N/A,#N/A,FALSE,"Лист4"}</definedName>
    <definedName name="лд" hidden="1">{#N/A,#N/A,FALSE,"Лист4"}</definedName>
    <definedName name="лл" localSheetId="1"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32"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3" hidden="1">{#N/A,#N/A,FALSE,"Лист4"}</definedName>
    <definedName name="лл" localSheetId="44" hidden="1">{#N/A,#N/A,FALSE,"Лист4"}</definedName>
    <definedName name="лл" localSheetId="45" hidden="1">{#N/A,#N/A,FALSE,"Лист4"}</definedName>
    <definedName name="лл" localSheetId="48" hidden="1">{#N/A,#N/A,FALSE,"Лист4"}</definedName>
    <definedName name="лл" localSheetId="51"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64" hidden="1">{#N/A,#N/A,FALSE,"Лист4"}</definedName>
    <definedName name="лл" localSheetId="65" hidden="1">{#N/A,#N/A,FALSE,"Лист4"}</definedName>
    <definedName name="лл" localSheetId="69" hidden="1">{#N/A,#N/A,FALSE,"Лист4"}</definedName>
    <definedName name="лл" localSheetId="70" hidden="1">{#N/A,#N/A,FALSE,"Лист4"}</definedName>
    <definedName name="лл" localSheetId="72" hidden="1">{#N/A,#N/A,FALSE,"Лист4"}</definedName>
    <definedName name="лл" localSheetId="76" hidden="1">{#N/A,#N/A,FALSE,"Лист4"}</definedName>
    <definedName name="лл" localSheetId="85" hidden="1">{#N/A,#N/A,FALSE,"Лист4"}</definedName>
    <definedName name="лл" localSheetId="86" hidden="1">{#N/A,#N/A,FALSE,"Лист4"}</definedName>
    <definedName name="лл" localSheetId="89" hidden="1">{#N/A,#N/A,FALSE,"Лист4"}</definedName>
    <definedName name="лл" localSheetId="91" hidden="1">{#N/A,#N/A,FALSE,"Лист4"}</definedName>
    <definedName name="лл" localSheetId="92" hidden="1">{#N/A,#N/A,FALSE,"Лист4"}</definedName>
    <definedName name="лл" localSheetId="93" hidden="1">{#N/A,#N/A,FALSE,"Лист4"}</definedName>
    <definedName name="лл" localSheetId="94" hidden="1">{#N/A,#N/A,FALSE,"Лист4"}</definedName>
    <definedName name="лл" localSheetId="95" hidden="1">{#N/A,#N/A,FALSE,"Лист4"}</definedName>
    <definedName name="лл" localSheetId="73" hidden="1">{#N/A,#N/A,FALSE,"Лист4"}</definedName>
    <definedName name="лл" hidden="1">{#N/A,#N/A,FALSE,"Лист4"}</definedName>
    <definedName name="ллл" localSheetId="1"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32"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3" hidden="1">{#N/A,#N/A,FALSE,"Лист4"}</definedName>
    <definedName name="ллл" localSheetId="44" hidden="1">{#N/A,#N/A,FALSE,"Лист4"}</definedName>
    <definedName name="ллл" localSheetId="45" hidden="1">{#N/A,#N/A,FALSE,"Лист4"}</definedName>
    <definedName name="ллл" localSheetId="48" hidden="1">{#N/A,#N/A,FALSE,"Лист4"}</definedName>
    <definedName name="ллл" localSheetId="51"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64" hidden="1">{#N/A,#N/A,FALSE,"Лист4"}</definedName>
    <definedName name="ллл" localSheetId="65" hidden="1">{#N/A,#N/A,FALSE,"Лист4"}</definedName>
    <definedName name="ллл" localSheetId="69" hidden="1">{#N/A,#N/A,FALSE,"Лист4"}</definedName>
    <definedName name="ллл" localSheetId="70" hidden="1">{#N/A,#N/A,FALSE,"Лист4"}</definedName>
    <definedName name="ллл" localSheetId="72" hidden="1">{#N/A,#N/A,FALSE,"Лист4"}</definedName>
    <definedName name="ллл" localSheetId="76" hidden="1">{#N/A,#N/A,FALSE,"Лист4"}</definedName>
    <definedName name="ллл" localSheetId="85" hidden="1">{#N/A,#N/A,FALSE,"Лист4"}</definedName>
    <definedName name="ллл" localSheetId="86" hidden="1">{#N/A,#N/A,FALSE,"Лист4"}</definedName>
    <definedName name="ллл" localSheetId="89" hidden="1">{#N/A,#N/A,FALSE,"Лист4"}</definedName>
    <definedName name="ллл" localSheetId="91" hidden="1">{#N/A,#N/A,FALSE,"Лист4"}</definedName>
    <definedName name="ллл" localSheetId="92" hidden="1">{#N/A,#N/A,FALSE,"Лист4"}</definedName>
    <definedName name="ллл" localSheetId="93" hidden="1">{#N/A,#N/A,FALSE,"Лист4"}</definedName>
    <definedName name="ллл" localSheetId="94" hidden="1">{#N/A,#N/A,FALSE,"Лист4"}</definedName>
    <definedName name="ллл" localSheetId="95" hidden="1">{#N/A,#N/A,FALSE,"Лист4"}</definedName>
    <definedName name="ллл" localSheetId="73" hidden="1">{#N/A,#N/A,FALSE,"Лист4"}</definedName>
    <definedName name="ллл" hidden="1">{#N/A,#N/A,FALSE,"Лист4"}</definedName>
    <definedName name="лнпллпл" localSheetId="1"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32"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3" hidden="1">{#N/A,#N/A,FALSE,"Лист4"}</definedName>
    <definedName name="лнпллпл" localSheetId="44" hidden="1">{#N/A,#N/A,FALSE,"Лист4"}</definedName>
    <definedName name="лнпллпл" localSheetId="45" hidden="1">{#N/A,#N/A,FALSE,"Лист4"}</definedName>
    <definedName name="лнпллпл" localSheetId="48" hidden="1">{#N/A,#N/A,FALSE,"Лист4"}</definedName>
    <definedName name="лнпллпл" localSheetId="51"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64" hidden="1">{#N/A,#N/A,FALSE,"Лист4"}</definedName>
    <definedName name="лнпллпл" localSheetId="65" hidden="1">{#N/A,#N/A,FALSE,"Лист4"}</definedName>
    <definedName name="лнпллпл" localSheetId="69" hidden="1">{#N/A,#N/A,FALSE,"Лист4"}</definedName>
    <definedName name="лнпллпл" localSheetId="70" hidden="1">{#N/A,#N/A,FALSE,"Лист4"}</definedName>
    <definedName name="лнпллпл" localSheetId="72" hidden="1">{#N/A,#N/A,FALSE,"Лист4"}</definedName>
    <definedName name="лнпллпл" localSheetId="76" hidden="1">{#N/A,#N/A,FALSE,"Лист4"}</definedName>
    <definedName name="лнпллпл" localSheetId="85" hidden="1">{#N/A,#N/A,FALSE,"Лист4"}</definedName>
    <definedName name="лнпллпл" localSheetId="86" hidden="1">{#N/A,#N/A,FALSE,"Лист4"}</definedName>
    <definedName name="лнпллпл" localSheetId="89" hidden="1">{#N/A,#N/A,FALSE,"Лист4"}</definedName>
    <definedName name="лнпллпл" localSheetId="91" hidden="1">{#N/A,#N/A,FALSE,"Лист4"}</definedName>
    <definedName name="лнпллпл" localSheetId="92" hidden="1">{#N/A,#N/A,FALSE,"Лист4"}</definedName>
    <definedName name="лнпллпл" localSheetId="93" hidden="1">{#N/A,#N/A,FALSE,"Лист4"}</definedName>
    <definedName name="лнпллпл" localSheetId="94" hidden="1">{#N/A,#N/A,FALSE,"Лист4"}</definedName>
    <definedName name="лнпллпл" localSheetId="95" hidden="1">{#N/A,#N/A,FALSE,"Лист4"}</definedName>
    <definedName name="лнпллпл" localSheetId="73" hidden="1">{#N/A,#N/A,FALSE,"Лист4"}</definedName>
    <definedName name="лнпллпл" hidden="1">{#N/A,#N/A,FALSE,"Лист4"}</definedName>
    <definedName name="лор" localSheetId="1"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32"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3" hidden="1">{#N/A,#N/A,FALSE,"т02бд"}</definedName>
    <definedName name="лор" localSheetId="44" hidden="1">{#N/A,#N/A,FALSE,"т02бд"}</definedName>
    <definedName name="лор" localSheetId="45" hidden="1">{#N/A,#N/A,FALSE,"т02бд"}</definedName>
    <definedName name="лор" localSheetId="48" hidden="1">{#N/A,#N/A,FALSE,"т02бд"}</definedName>
    <definedName name="лор" localSheetId="51"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64" hidden="1">{#N/A,#N/A,FALSE,"т02бд"}</definedName>
    <definedName name="лор" localSheetId="65" hidden="1">{#N/A,#N/A,FALSE,"т02бд"}</definedName>
    <definedName name="лор" localSheetId="69" hidden="1">{#N/A,#N/A,FALSE,"т02бд"}</definedName>
    <definedName name="лор" localSheetId="70" hidden="1">{#N/A,#N/A,FALSE,"т02бд"}</definedName>
    <definedName name="лор" localSheetId="72" hidden="1">{#N/A,#N/A,FALSE,"т02бд"}</definedName>
    <definedName name="лор" localSheetId="76" hidden="1">{#N/A,#N/A,FALSE,"т02бд"}</definedName>
    <definedName name="лор" localSheetId="85" hidden="1">{#N/A,#N/A,FALSE,"т02бд"}</definedName>
    <definedName name="лор" localSheetId="86" hidden="1">{#N/A,#N/A,FALSE,"т02бд"}</definedName>
    <definedName name="лор" localSheetId="89" hidden="1">{#N/A,#N/A,FALSE,"т02бд"}</definedName>
    <definedName name="лор" localSheetId="91" hidden="1">{#N/A,#N/A,FALSE,"т02бд"}</definedName>
    <definedName name="лор" localSheetId="92" hidden="1">{#N/A,#N/A,FALSE,"т02бд"}</definedName>
    <definedName name="лор" localSheetId="93" hidden="1">{#N/A,#N/A,FALSE,"т02бд"}</definedName>
    <definedName name="лор" localSheetId="94" hidden="1">{#N/A,#N/A,FALSE,"т02бд"}</definedName>
    <definedName name="лор" localSheetId="95" hidden="1">{#N/A,#N/A,FALSE,"т02бд"}</definedName>
    <definedName name="лор" localSheetId="73" hidden="1">{#N/A,#N/A,FALSE,"т02бд"}</definedName>
    <definedName name="лор" localSheetId="74" hidden="1">{#N/A,#N/A,FALSE,"т02бд"}</definedName>
    <definedName name="лор" hidden="1">{#N/A,#N/A,FALSE,"т02бд"}</definedName>
    <definedName name="М2">'[7]Мульт-ор М2, швидкість'!$C$1:$C$65536</definedName>
    <definedName name="мак" localSheetId="1"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32"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3" hidden="1">{#N/A,#N/A,FALSE,"Лист4"}</definedName>
    <definedName name="мак" localSheetId="44" hidden="1">{#N/A,#N/A,FALSE,"Лист4"}</definedName>
    <definedName name="мак" localSheetId="45" hidden="1">{#N/A,#N/A,FALSE,"Лист4"}</definedName>
    <definedName name="мак" localSheetId="48" hidden="1">{#N/A,#N/A,FALSE,"Лист4"}</definedName>
    <definedName name="мак" localSheetId="51"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64" hidden="1">{#N/A,#N/A,FALSE,"Лист4"}</definedName>
    <definedName name="мак" localSheetId="65" hidden="1">{#N/A,#N/A,FALSE,"Лист4"}</definedName>
    <definedName name="мак" localSheetId="69" hidden="1">{#N/A,#N/A,FALSE,"Лист4"}</definedName>
    <definedName name="мак" localSheetId="70" hidden="1">{#N/A,#N/A,FALSE,"Лист4"}</definedName>
    <definedName name="мак" localSheetId="72" hidden="1">{#N/A,#N/A,FALSE,"Лист4"}</definedName>
    <definedName name="мак" localSheetId="76" hidden="1">{#N/A,#N/A,FALSE,"Лист4"}</definedName>
    <definedName name="мак" localSheetId="85" hidden="1">{#N/A,#N/A,FALSE,"Лист4"}</definedName>
    <definedName name="мак" localSheetId="86" hidden="1">{#N/A,#N/A,FALSE,"Лист4"}</definedName>
    <definedName name="мак" localSheetId="89" hidden="1">{#N/A,#N/A,FALSE,"Лист4"}</definedName>
    <definedName name="мак" localSheetId="91" hidden="1">{#N/A,#N/A,FALSE,"Лист4"}</definedName>
    <definedName name="мак" localSheetId="92" hidden="1">{#N/A,#N/A,FALSE,"Лист4"}</definedName>
    <definedName name="мак" localSheetId="93" hidden="1">{#N/A,#N/A,FALSE,"Лист4"}</definedName>
    <definedName name="мак" localSheetId="94" hidden="1">{#N/A,#N/A,FALSE,"Лист4"}</definedName>
    <definedName name="мак" localSheetId="95" hidden="1">{#N/A,#N/A,FALSE,"Лист4"}</definedName>
    <definedName name="мак" localSheetId="73" hidden="1">{#N/A,#N/A,FALSE,"Лист4"}</definedName>
    <definedName name="мак" hidden="1">{#N/A,#N/A,FALSE,"Лист4"}</definedName>
    <definedName name="мм" localSheetId="1"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32"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3" hidden="1">{#N/A,#N/A,FALSE,"Лист4"}</definedName>
    <definedName name="мм" localSheetId="44" hidden="1">{#N/A,#N/A,FALSE,"Лист4"}</definedName>
    <definedName name="мм" localSheetId="45" hidden="1">{#N/A,#N/A,FALSE,"Лист4"}</definedName>
    <definedName name="мм" localSheetId="48" hidden="1">{#N/A,#N/A,FALSE,"Лист4"}</definedName>
    <definedName name="мм" localSheetId="51"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64" hidden="1">{#N/A,#N/A,FALSE,"Лист4"}</definedName>
    <definedName name="мм" localSheetId="65" hidden="1">{#N/A,#N/A,FALSE,"Лист4"}</definedName>
    <definedName name="мм" localSheetId="69" hidden="1">{#N/A,#N/A,FALSE,"Лист4"}</definedName>
    <definedName name="мм" localSheetId="70" hidden="1">{#N/A,#N/A,FALSE,"Лист4"}</definedName>
    <definedName name="мм" localSheetId="72" hidden="1">{#N/A,#N/A,FALSE,"Лист4"}</definedName>
    <definedName name="мм" localSheetId="76" hidden="1">{#N/A,#N/A,FALSE,"Лист4"}</definedName>
    <definedName name="мм" localSheetId="85" hidden="1">{#N/A,#N/A,FALSE,"Лист4"}</definedName>
    <definedName name="мм" localSheetId="86" hidden="1">{#N/A,#N/A,FALSE,"Лист4"}</definedName>
    <definedName name="мм" localSheetId="89" hidden="1">{#N/A,#N/A,FALSE,"Лист4"}</definedName>
    <definedName name="мм" localSheetId="91" hidden="1">{#N/A,#N/A,FALSE,"Лист4"}</definedName>
    <definedName name="мм" localSheetId="92" hidden="1">{#N/A,#N/A,FALSE,"Лист4"}</definedName>
    <definedName name="мм" localSheetId="93" hidden="1">{#N/A,#N/A,FALSE,"Лист4"}</definedName>
    <definedName name="мм" localSheetId="94" hidden="1">{#N/A,#N/A,FALSE,"Лист4"}</definedName>
    <definedName name="мм" localSheetId="95" hidden="1">{#N/A,#N/A,FALSE,"Лист4"}</definedName>
    <definedName name="мм" localSheetId="73" hidden="1">{#N/A,#N/A,FALSE,"Лист4"}</definedName>
    <definedName name="мм" hidden="1">{#N/A,#N/A,FALSE,"Лист4"}</definedName>
    <definedName name="мпе" localSheetId="1"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32"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3" hidden="1">{#N/A,#N/A,FALSE,"Лист4"}</definedName>
    <definedName name="мпе" localSheetId="44" hidden="1">{#N/A,#N/A,FALSE,"Лист4"}</definedName>
    <definedName name="мпе" localSheetId="45" hidden="1">{#N/A,#N/A,FALSE,"Лист4"}</definedName>
    <definedName name="мпе" localSheetId="48" hidden="1">{#N/A,#N/A,FALSE,"Лист4"}</definedName>
    <definedName name="мпе" localSheetId="51"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64" hidden="1">{#N/A,#N/A,FALSE,"Лист4"}</definedName>
    <definedName name="мпе" localSheetId="65" hidden="1">{#N/A,#N/A,FALSE,"Лист4"}</definedName>
    <definedName name="мпе" localSheetId="69" hidden="1">{#N/A,#N/A,FALSE,"Лист4"}</definedName>
    <definedName name="мпе" localSheetId="70" hidden="1">{#N/A,#N/A,FALSE,"Лист4"}</definedName>
    <definedName name="мпе" localSheetId="72" hidden="1">{#N/A,#N/A,FALSE,"Лист4"}</definedName>
    <definedName name="мпе" localSheetId="76" hidden="1">{#N/A,#N/A,FALSE,"Лист4"}</definedName>
    <definedName name="мпе" localSheetId="85" hidden="1">{#N/A,#N/A,FALSE,"Лист4"}</definedName>
    <definedName name="мпе" localSheetId="86" hidden="1">{#N/A,#N/A,FALSE,"Лист4"}</definedName>
    <definedName name="мпе" localSheetId="89" hidden="1">{#N/A,#N/A,FALSE,"Лист4"}</definedName>
    <definedName name="мпе" localSheetId="91" hidden="1">{#N/A,#N/A,FALSE,"Лист4"}</definedName>
    <definedName name="мпе" localSheetId="92" hidden="1">{#N/A,#N/A,FALSE,"Лист4"}</definedName>
    <definedName name="мпе" localSheetId="93" hidden="1">{#N/A,#N/A,FALSE,"Лист4"}</definedName>
    <definedName name="мпе" localSheetId="94" hidden="1">{#N/A,#N/A,FALSE,"Лист4"}</definedName>
    <definedName name="мпе" localSheetId="95" hidden="1">{#N/A,#N/A,FALSE,"Лист4"}</definedName>
    <definedName name="мпе" localSheetId="73" hidden="1">{#N/A,#N/A,FALSE,"Лист4"}</definedName>
    <definedName name="мпе" hidden="1">{#N/A,#N/A,FALSE,"Лист4"}</definedName>
    <definedName name="МР" localSheetId="1"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32"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3" hidden="1">{#N/A,#N/A,FALSE,"т02бд"}</definedName>
    <definedName name="МР" localSheetId="44" hidden="1">{#N/A,#N/A,FALSE,"т02бд"}</definedName>
    <definedName name="МР" localSheetId="45" hidden="1">{#N/A,#N/A,FALSE,"т02бд"}</definedName>
    <definedName name="МР" localSheetId="48" hidden="1">{#N/A,#N/A,FALSE,"т02бд"}</definedName>
    <definedName name="МР" localSheetId="51"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64" hidden="1">{#N/A,#N/A,FALSE,"т02бд"}</definedName>
    <definedName name="МР" localSheetId="65" hidden="1">{#N/A,#N/A,FALSE,"т02бд"}</definedName>
    <definedName name="МР" localSheetId="69" hidden="1">{#N/A,#N/A,FALSE,"т02бд"}</definedName>
    <definedName name="МР" localSheetId="70" hidden="1">{#N/A,#N/A,FALSE,"т02бд"}</definedName>
    <definedName name="МР" localSheetId="72" hidden="1">{#N/A,#N/A,FALSE,"т02бд"}</definedName>
    <definedName name="МР" localSheetId="76" hidden="1">{#N/A,#N/A,FALSE,"т02бд"}</definedName>
    <definedName name="МР" localSheetId="85" hidden="1">{#N/A,#N/A,FALSE,"т02бд"}</definedName>
    <definedName name="МР" localSheetId="86" hidden="1">{#N/A,#N/A,FALSE,"т02бд"}</definedName>
    <definedName name="МР" localSheetId="89" hidden="1">{#N/A,#N/A,FALSE,"т02бд"}</definedName>
    <definedName name="МР" localSheetId="91" hidden="1">{#N/A,#N/A,FALSE,"т02бд"}</definedName>
    <definedName name="МР" localSheetId="92" hidden="1">{#N/A,#N/A,FALSE,"т02бд"}</definedName>
    <definedName name="МР" localSheetId="93" hidden="1">{#N/A,#N/A,FALSE,"т02бд"}</definedName>
    <definedName name="МР" localSheetId="94" hidden="1">{#N/A,#N/A,FALSE,"т02бд"}</definedName>
    <definedName name="МР" localSheetId="95" hidden="1">{#N/A,#N/A,FALSE,"т02бд"}</definedName>
    <definedName name="МР" localSheetId="73" hidden="1">{#N/A,#N/A,FALSE,"т02бд"}</definedName>
    <definedName name="МР" localSheetId="74" hidden="1">{#N/A,#N/A,FALSE,"т02бд"}</definedName>
    <definedName name="МР" hidden="1">{#N/A,#N/A,FALSE,"т02бд"}</definedName>
    <definedName name="нy69">#REF!</definedName>
    <definedName name="нгнгш" localSheetId="1"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32"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3" hidden="1">{#N/A,#N/A,FALSE,"Лист4"}</definedName>
    <definedName name="нгнгш" localSheetId="44" hidden="1">{#N/A,#N/A,FALSE,"Лист4"}</definedName>
    <definedName name="нгнгш" localSheetId="45" hidden="1">{#N/A,#N/A,FALSE,"Лист4"}</definedName>
    <definedName name="нгнгш" localSheetId="48" hidden="1">{#N/A,#N/A,FALSE,"Лист4"}</definedName>
    <definedName name="нгнгш" localSheetId="51"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64" hidden="1">{#N/A,#N/A,FALSE,"Лист4"}</definedName>
    <definedName name="нгнгш" localSheetId="65" hidden="1">{#N/A,#N/A,FALSE,"Лист4"}</definedName>
    <definedName name="нгнгш" localSheetId="69" hidden="1">{#N/A,#N/A,FALSE,"Лист4"}</definedName>
    <definedName name="нгнгш" localSheetId="70" hidden="1">{#N/A,#N/A,FALSE,"Лист4"}</definedName>
    <definedName name="нгнгш" localSheetId="72" hidden="1">{#N/A,#N/A,FALSE,"Лист4"}</definedName>
    <definedName name="нгнгш" localSheetId="76" hidden="1">{#N/A,#N/A,FALSE,"Лист4"}</definedName>
    <definedName name="нгнгш" localSheetId="85" hidden="1">{#N/A,#N/A,FALSE,"Лист4"}</definedName>
    <definedName name="нгнгш" localSheetId="86" hidden="1">{#N/A,#N/A,FALSE,"Лист4"}</definedName>
    <definedName name="нгнгш" localSheetId="89" hidden="1">{#N/A,#N/A,FALSE,"Лист4"}</definedName>
    <definedName name="нгнгш" localSheetId="91" hidden="1">{#N/A,#N/A,FALSE,"Лист4"}</definedName>
    <definedName name="нгнгш" localSheetId="92" hidden="1">{#N/A,#N/A,FALSE,"Лист4"}</definedName>
    <definedName name="нгнгш" localSheetId="93" hidden="1">{#N/A,#N/A,FALSE,"Лист4"}</definedName>
    <definedName name="нгнгш" localSheetId="94" hidden="1">{#N/A,#N/A,FALSE,"Лист4"}</definedName>
    <definedName name="нгнгш" localSheetId="95" hidden="1">{#N/A,#N/A,FALSE,"Лист4"}</definedName>
    <definedName name="нгнгш" localSheetId="73" hidden="1">{#N/A,#N/A,FALSE,"Лист4"}</definedName>
    <definedName name="нгнгш" hidden="1">{#N/A,#N/A,FALSE,"Лист4"}</definedName>
    <definedName name="нн" localSheetId="1"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32"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3" hidden="1">{#N/A,#N/A,FALSE,"т02бд"}</definedName>
    <definedName name="нн" localSheetId="44" hidden="1">{#N/A,#N/A,FALSE,"т02бд"}</definedName>
    <definedName name="нн" localSheetId="45" hidden="1">{#N/A,#N/A,FALSE,"т02бд"}</definedName>
    <definedName name="нн" localSheetId="48" hidden="1">{#N/A,#N/A,FALSE,"т02бд"}</definedName>
    <definedName name="нн" localSheetId="51"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64" hidden="1">{#N/A,#N/A,FALSE,"т02бд"}</definedName>
    <definedName name="нн" localSheetId="65" hidden="1">{#N/A,#N/A,FALSE,"т02бд"}</definedName>
    <definedName name="нн" localSheetId="69" hidden="1">{#N/A,#N/A,FALSE,"т02бд"}</definedName>
    <definedName name="нн" localSheetId="70" hidden="1">{#N/A,#N/A,FALSE,"т02бд"}</definedName>
    <definedName name="нн" localSheetId="72" hidden="1">{#N/A,#N/A,FALSE,"т02бд"}</definedName>
    <definedName name="нн" localSheetId="76" hidden="1">{#N/A,#N/A,FALSE,"т02бд"}</definedName>
    <definedName name="нн" localSheetId="85" hidden="1">{#N/A,#N/A,FALSE,"т02бд"}</definedName>
    <definedName name="нн" localSheetId="86" hidden="1">{#N/A,#N/A,FALSE,"т02бд"}</definedName>
    <definedName name="нн" localSheetId="89" hidden="1">{#N/A,#N/A,FALSE,"т02бд"}</definedName>
    <definedName name="нн" localSheetId="91" hidden="1">{#N/A,#N/A,FALSE,"т02бд"}</definedName>
    <definedName name="нн" localSheetId="92" hidden="1">{#N/A,#N/A,FALSE,"т02бд"}</definedName>
    <definedName name="нн" localSheetId="93" hidden="1">{#N/A,#N/A,FALSE,"т02бд"}</definedName>
    <definedName name="нн" localSheetId="94" hidden="1">{#N/A,#N/A,FALSE,"т02бд"}</definedName>
    <definedName name="нн" localSheetId="95" hidden="1">{#N/A,#N/A,FALSE,"т02бд"}</definedName>
    <definedName name="нн" localSheetId="73" hidden="1">{#N/A,#N/A,FALSE,"т02бд"}</definedName>
    <definedName name="нн" hidden="1">{#N/A,#N/A,FALSE,"т02бд"}</definedName>
    <definedName name="ннггг" localSheetId="1"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32"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3" hidden="1">{#N/A,#N/A,FALSE,"Лист4"}</definedName>
    <definedName name="ннггг" localSheetId="44" hidden="1">{#N/A,#N/A,FALSE,"Лист4"}</definedName>
    <definedName name="ннггг" localSheetId="45" hidden="1">{#N/A,#N/A,FALSE,"Лист4"}</definedName>
    <definedName name="ннггг" localSheetId="48" hidden="1">{#N/A,#N/A,FALSE,"Лист4"}</definedName>
    <definedName name="ннггг" localSheetId="51"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64" hidden="1">{#N/A,#N/A,FALSE,"Лист4"}</definedName>
    <definedName name="ннггг" localSheetId="65" hidden="1">{#N/A,#N/A,FALSE,"Лист4"}</definedName>
    <definedName name="ннггг" localSheetId="69" hidden="1">{#N/A,#N/A,FALSE,"Лист4"}</definedName>
    <definedName name="ннггг" localSheetId="70" hidden="1">{#N/A,#N/A,FALSE,"Лист4"}</definedName>
    <definedName name="ннггг" localSheetId="72" hidden="1">{#N/A,#N/A,FALSE,"Лист4"}</definedName>
    <definedName name="ннггг" localSheetId="76" hidden="1">{#N/A,#N/A,FALSE,"Лист4"}</definedName>
    <definedName name="ннггг" localSheetId="85" hidden="1">{#N/A,#N/A,FALSE,"Лист4"}</definedName>
    <definedName name="ннггг" localSheetId="86" hidden="1">{#N/A,#N/A,FALSE,"Лист4"}</definedName>
    <definedName name="ннггг" localSheetId="89" hidden="1">{#N/A,#N/A,FALSE,"Лист4"}</definedName>
    <definedName name="ннггг" localSheetId="91" hidden="1">{#N/A,#N/A,FALSE,"Лист4"}</definedName>
    <definedName name="ннггг" localSheetId="92" hidden="1">{#N/A,#N/A,FALSE,"Лист4"}</definedName>
    <definedName name="ннггг" localSheetId="93" hidden="1">{#N/A,#N/A,FALSE,"Лист4"}</definedName>
    <definedName name="ннггг" localSheetId="94" hidden="1">{#N/A,#N/A,FALSE,"Лист4"}</definedName>
    <definedName name="ннггг" localSheetId="95" hidden="1">{#N/A,#N/A,FALSE,"Лист4"}</definedName>
    <definedName name="ннггг" localSheetId="73" hidden="1">{#N/A,#N/A,FALSE,"Лист4"}</definedName>
    <definedName name="ннггг" hidden="1">{#N/A,#N/A,FALSE,"Лист4"}</definedName>
    <definedName name="ннн" localSheetId="1"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32"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3" hidden="1">{#N/A,#N/A,FALSE,"Лист4"}</definedName>
    <definedName name="ннн" localSheetId="44" hidden="1">{#N/A,#N/A,FALSE,"Лист4"}</definedName>
    <definedName name="ннн" localSheetId="45" hidden="1">{#N/A,#N/A,FALSE,"Лист4"}</definedName>
    <definedName name="ннн" localSheetId="48" hidden="1">{#N/A,#N/A,FALSE,"Лист4"}</definedName>
    <definedName name="ннн" localSheetId="51"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64" hidden="1">{#N/A,#N/A,FALSE,"Лист4"}</definedName>
    <definedName name="ннн" localSheetId="65" hidden="1">{#N/A,#N/A,FALSE,"Лист4"}</definedName>
    <definedName name="ннн" localSheetId="69" hidden="1">{#N/A,#N/A,FALSE,"Лист4"}</definedName>
    <definedName name="ннн" localSheetId="70" hidden="1">{#N/A,#N/A,FALSE,"Лист4"}</definedName>
    <definedName name="ннн" localSheetId="72" hidden="1">{#N/A,#N/A,FALSE,"Лист4"}</definedName>
    <definedName name="ннн" localSheetId="76" hidden="1">{#N/A,#N/A,FALSE,"Лист4"}</definedName>
    <definedName name="ннн" localSheetId="85" hidden="1">{#N/A,#N/A,FALSE,"Лист4"}</definedName>
    <definedName name="ннн" localSheetId="86" hidden="1">{#N/A,#N/A,FALSE,"Лист4"}</definedName>
    <definedName name="ннн" localSheetId="89" hidden="1">{#N/A,#N/A,FALSE,"Лист4"}</definedName>
    <definedName name="ннн" localSheetId="91" hidden="1">{#N/A,#N/A,FALSE,"Лист4"}</definedName>
    <definedName name="ннн" localSheetId="92" hidden="1">{#N/A,#N/A,FALSE,"Лист4"}</definedName>
    <definedName name="ннн" localSheetId="93" hidden="1">{#N/A,#N/A,FALSE,"Лист4"}</definedName>
    <definedName name="ннн" localSheetId="94" hidden="1">{#N/A,#N/A,FALSE,"Лист4"}</definedName>
    <definedName name="ннн" localSheetId="95" hidden="1">{#N/A,#N/A,FALSE,"Лист4"}</definedName>
    <definedName name="ннн" localSheetId="73" hidden="1">{#N/A,#N/A,FALSE,"Лист4"}</definedName>
    <definedName name="ннн" hidden="1">{#N/A,#N/A,FALSE,"Лист4"}</definedName>
    <definedName name="ннннг" localSheetId="1"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32"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3" hidden="1">{#N/A,#N/A,FALSE,"Лист4"}</definedName>
    <definedName name="ннннг" localSheetId="44" hidden="1">{#N/A,#N/A,FALSE,"Лист4"}</definedName>
    <definedName name="ннннг" localSheetId="45" hidden="1">{#N/A,#N/A,FALSE,"Лист4"}</definedName>
    <definedName name="ннннг" localSheetId="48" hidden="1">{#N/A,#N/A,FALSE,"Лист4"}</definedName>
    <definedName name="ннннг" localSheetId="51"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64" hidden="1">{#N/A,#N/A,FALSE,"Лист4"}</definedName>
    <definedName name="ннннг" localSheetId="65" hidden="1">{#N/A,#N/A,FALSE,"Лист4"}</definedName>
    <definedName name="ннннг" localSheetId="69" hidden="1">{#N/A,#N/A,FALSE,"Лист4"}</definedName>
    <definedName name="ннннг" localSheetId="70" hidden="1">{#N/A,#N/A,FALSE,"Лист4"}</definedName>
    <definedName name="ннннг" localSheetId="72" hidden="1">{#N/A,#N/A,FALSE,"Лист4"}</definedName>
    <definedName name="ннннг" localSheetId="76" hidden="1">{#N/A,#N/A,FALSE,"Лист4"}</definedName>
    <definedName name="ннннг" localSheetId="85" hidden="1">{#N/A,#N/A,FALSE,"Лист4"}</definedName>
    <definedName name="ннннг" localSheetId="86" hidden="1">{#N/A,#N/A,FALSE,"Лист4"}</definedName>
    <definedName name="ннннг" localSheetId="89" hidden="1">{#N/A,#N/A,FALSE,"Лист4"}</definedName>
    <definedName name="ннннг" localSheetId="91" hidden="1">{#N/A,#N/A,FALSE,"Лист4"}</definedName>
    <definedName name="ннннг" localSheetId="92" hidden="1">{#N/A,#N/A,FALSE,"Лист4"}</definedName>
    <definedName name="ннннг" localSheetId="93" hidden="1">{#N/A,#N/A,FALSE,"Лист4"}</definedName>
    <definedName name="ннннг" localSheetId="94" hidden="1">{#N/A,#N/A,FALSE,"Лист4"}</definedName>
    <definedName name="ннннг" localSheetId="95" hidden="1">{#N/A,#N/A,FALSE,"Лист4"}</definedName>
    <definedName name="ннннг" localSheetId="73"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76"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4"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localSheetId="86" hidden="1">{"BOP_TAB",#N/A,FALSE,"N";"MIDTERM_TAB",#N/A,FALSE,"O";"FUND_CRED",#N/A,FALSE,"P";"DEBT_TAB1",#N/A,FALSE,"Q";"DEBT_TAB2",#N/A,FALSE,"Q";"FORFIN_TAB1",#N/A,FALSE,"R";"FORFIN_TAB2",#N/A,FALSE,"R";"BOP_ANALY",#N/A,FALSE,"U"}</definedName>
    <definedName name="ннннннн_1" localSheetId="89"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4"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localSheetId="86" hidden="1">{"BOP_TAB",#N/A,FALSE,"N";"MIDTERM_TAB",#N/A,FALSE,"O";"FUND_CRED",#N/A,FALSE,"P";"DEBT_TAB1",#N/A,FALSE,"Q";"DEBT_TAB2",#N/A,FALSE,"Q";"FORFIN_TAB1",#N/A,FALSE,"R";"FORFIN_TAB2",#N/A,FALSE,"R";"BOP_ANALY",#N/A,FALSE,"U"}</definedName>
    <definedName name="ннннннн_2" localSheetId="89"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32"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3" hidden="1">{#N/A,#N/A,FALSE,"Лист4"}</definedName>
    <definedName name="нннннннн" localSheetId="44" hidden="1">{#N/A,#N/A,FALSE,"Лист4"}</definedName>
    <definedName name="нннннннн" localSheetId="45" hidden="1">{#N/A,#N/A,FALSE,"Лист4"}</definedName>
    <definedName name="нннннннн" localSheetId="48" hidden="1">{#N/A,#N/A,FALSE,"Лист4"}</definedName>
    <definedName name="нннннннн" localSheetId="51"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64" hidden="1">{#N/A,#N/A,FALSE,"Лист4"}</definedName>
    <definedName name="нннннннн" localSheetId="65" hidden="1">{#N/A,#N/A,FALSE,"Лист4"}</definedName>
    <definedName name="нннннннн" localSheetId="69" hidden="1">{#N/A,#N/A,FALSE,"Лист4"}</definedName>
    <definedName name="нннннннн" localSheetId="70" hidden="1">{#N/A,#N/A,FALSE,"Лист4"}</definedName>
    <definedName name="нннннннн" localSheetId="72" hidden="1">{#N/A,#N/A,FALSE,"Лист4"}</definedName>
    <definedName name="нннннннн" localSheetId="76" hidden="1">{#N/A,#N/A,FALSE,"Лист4"}</definedName>
    <definedName name="нннннннн" localSheetId="85" hidden="1">{#N/A,#N/A,FALSE,"Лист4"}</definedName>
    <definedName name="нннннннн" localSheetId="86" hidden="1">{#N/A,#N/A,FALSE,"Лист4"}</definedName>
    <definedName name="нннннннн" localSheetId="89" hidden="1">{#N/A,#N/A,FALSE,"Лист4"}</definedName>
    <definedName name="нннннннн" localSheetId="91" hidden="1">{#N/A,#N/A,FALSE,"Лист4"}</definedName>
    <definedName name="нннннннн" localSheetId="92" hidden="1">{#N/A,#N/A,FALSE,"Лист4"}</definedName>
    <definedName name="нннннннн" localSheetId="93" hidden="1">{#N/A,#N/A,FALSE,"Лист4"}</definedName>
    <definedName name="нннннннн" localSheetId="94" hidden="1">{#N/A,#N/A,FALSE,"Лист4"}</definedName>
    <definedName name="нннннннн" localSheetId="95" hidden="1">{#N/A,#N/A,FALSE,"Лист4"}</definedName>
    <definedName name="нннннннн" localSheetId="73" hidden="1">{#N/A,#N/A,FALSE,"Лист4"}</definedName>
    <definedName name="нннннннн" hidden="1">{#N/A,#N/A,FALSE,"Лист4"}</definedName>
    <definedName name="ннншенгке" localSheetId="1"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32"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3" hidden="1">{#N/A,#N/A,FALSE,"Лист4"}</definedName>
    <definedName name="ннншенгке" localSheetId="44" hidden="1">{#N/A,#N/A,FALSE,"Лист4"}</definedName>
    <definedName name="ннншенгке" localSheetId="45" hidden="1">{#N/A,#N/A,FALSE,"Лист4"}</definedName>
    <definedName name="ннншенгке" localSheetId="48" hidden="1">{#N/A,#N/A,FALSE,"Лист4"}</definedName>
    <definedName name="ннншенгке" localSheetId="51"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64" hidden="1">{#N/A,#N/A,FALSE,"Лист4"}</definedName>
    <definedName name="ннншенгке" localSheetId="65" hidden="1">{#N/A,#N/A,FALSE,"Лист4"}</definedName>
    <definedName name="ннншенгке" localSheetId="69" hidden="1">{#N/A,#N/A,FALSE,"Лист4"}</definedName>
    <definedName name="ннншенгке" localSheetId="70" hidden="1">{#N/A,#N/A,FALSE,"Лист4"}</definedName>
    <definedName name="ннншенгке" localSheetId="72" hidden="1">{#N/A,#N/A,FALSE,"Лист4"}</definedName>
    <definedName name="ннншенгке" localSheetId="76" hidden="1">{#N/A,#N/A,FALSE,"Лист4"}</definedName>
    <definedName name="ннншенгке" localSheetId="85" hidden="1">{#N/A,#N/A,FALSE,"Лист4"}</definedName>
    <definedName name="ннншенгке" localSheetId="86" hidden="1">{#N/A,#N/A,FALSE,"Лист4"}</definedName>
    <definedName name="ннншенгке" localSheetId="89" hidden="1">{#N/A,#N/A,FALSE,"Лист4"}</definedName>
    <definedName name="ннншенгке" localSheetId="91" hidden="1">{#N/A,#N/A,FALSE,"Лист4"}</definedName>
    <definedName name="ннншенгке" localSheetId="92" hidden="1">{#N/A,#N/A,FALSE,"Лист4"}</definedName>
    <definedName name="ннншенгке" localSheetId="93" hidden="1">{#N/A,#N/A,FALSE,"Лист4"}</definedName>
    <definedName name="ннншенгке" localSheetId="94" hidden="1">{#N/A,#N/A,FALSE,"Лист4"}</definedName>
    <definedName name="ннншенгке" localSheetId="95" hidden="1">{#N/A,#N/A,FALSE,"Лист4"}</definedName>
    <definedName name="ннншенгке" localSheetId="73" hidden="1">{#N/A,#N/A,FALSE,"Лист4"}</definedName>
    <definedName name="ннншенгке" hidden="1">{#N/A,#N/A,FALSE,"Лист4"}</definedName>
    <definedName name="нншекк" localSheetId="1"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32"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3" hidden="1">{#N/A,#N/A,FALSE,"Лист4"}</definedName>
    <definedName name="нншекк" localSheetId="44" hidden="1">{#N/A,#N/A,FALSE,"Лист4"}</definedName>
    <definedName name="нншекк" localSheetId="45" hidden="1">{#N/A,#N/A,FALSE,"Лист4"}</definedName>
    <definedName name="нншекк" localSheetId="48" hidden="1">{#N/A,#N/A,FALSE,"Лист4"}</definedName>
    <definedName name="нншекк" localSheetId="51"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64" hidden="1">{#N/A,#N/A,FALSE,"Лист4"}</definedName>
    <definedName name="нншекк" localSheetId="65" hidden="1">{#N/A,#N/A,FALSE,"Лист4"}</definedName>
    <definedName name="нншекк" localSheetId="69" hidden="1">{#N/A,#N/A,FALSE,"Лист4"}</definedName>
    <definedName name="нншекк" localSheetId="70" hidden="1">{#N/A,#N/A,FALSE,"Лист4"}</definedName>
    <definedName name="нншекк" localSheetId="72" hidden="1">{#N/A,#N/A,FALSE,"Лист4"}</definedName>
    <definedName name="нншекк" localSheetId="76" hidden="1">{#N/A,#N/A,FALSE,"Лист4"}</definedName>
    <definedName name="нншекк" localSheetId="85" hidden="1">{#N/A,#N/A,FALSE,"Лист4"}</definedName>
    <definedName name="нншекк" localSheetId="86" hidden="1">{#N/A,#N/A,FALSE,"Лист4"}</definedName>
    <definedName name="нншекк" localSheetId="89" hidden="1">{#N/A,#N/A,FALSE,"Лист4"}</definedName>
    <definedName name="нншекк" localSheetId="91" hidden="1">{#N/A,#N/A,FALSE,"Лист4"}</definedName>
    <definedName name="нншекк" localSheetId="92" hidden="1">{#N/A,#N/A,FALSE,"Лист4"}</definedName>
    <definedName name="нншекк" localSheetId="93" hidden="1">{#N/A,#N/A,FALSE,"Лист4"}</definedName>
    <definedName name="нншекк" localSheetId="94" hidden="1">{#N/A,#N/A,FALSE,"Лист4"}</definedName>
    <definedName name="нншекк" localSheetId="95" hidden="1">{#N/A,#N/A,FALSE,"Лист4"}</definedName>
    <definedName name="нншекк" localSheetId="73" hidden="1">{#N/A,#N/A,FALSE,"Лист4"}</definedName>
    <definedName name="нншекк" hidden="1">{#N/A,#N/A,FALSE,"Лист4"}</definedName>
    <definedName name="нука69">#REF!</definedName>
    <definedName name="_xlnm.Print_Area">#N/A</definedName>
    <definedName name="Область_печати_ИМ">#REF!</definedName>
    <definedName name="оггне" localSheetId="1"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32"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3" hidden="1">{#N/A,#N/A,FALSE,"Лист4"}</definedName>
    <definedName name="оггне" localSheetId="44" hidden="1">{#N/A,#N/A,FALSE,"Лист4"}</definedName>
    <definedName name="оггне" localSheetId="45" hidden="1">{#N/A,#N/A,FALSE,"Лист4"}</definedName>
    <definedName name="оггне" localSheetId="48" hidden="1">{#N/A,#N/A,FALSE,"Лист4"}</definedName>
    <definedName name="оггне" localSheetId="51"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64" hidden="1">{#N/A,#N/A,FALSE,"Лист4"}</definedName>
    <definedName name="оггне" localSheetId="65" hidden="1">{#N/A,#N/A,FALSE,"Лист4"}</definedName>
    <definedName name="оггне" localSheetId="69" hidden="1">{#N/A,#N/A,FALSE,"Лист4"}</definedName>
    <definedName name="оггне" localSheetId="70" hidden="1">{#N/A,#N/A,FALSE,"Лист4"}</definedName>
    <definedName name="оггне" localSheetId="72" hidden="1">{#N/A,#N/A,FALSE,"Лист4"}</definedName>
    <definedName name="оггне" localSheetId="76" hidden="1">{#N/A,#N/A,FALSE,"Лист4"}</definedName>
    <definedName name="оггне" localSheetId="85" hidden="1">{#N/A,#N/A,FALSE,"Лист4"}</definedName>
    <definedName name="оггне" localSheetId="86" hidden="1">{#N/A,#N/A,FALSE,"Лист4"}</definedName>
    <definedName name="оггне" localSheetId="89" hidden="1">{#N/A,#N/A,FALSE,"Лист4"}</definedName>
    <definedName name="оггне" localSheetId="91" hidden="1">{#N/A,#N/A,FALSE,"Лист4"}</definedName>
    <definedName name="оггне" localSheetId="92" hidden="1">{#N/A,#N/A,FALSE,"Лист4"}</definedName>
    <definedName name="оггне" localSheetId="93" hidden="1">{#N/A,#N/A,FALSE,"Лист4"}</definedName>
    <definedName name="оггне" localSheetId="94" hidden="1">{#N/A,#N/A,FALSE,"Лист4"}</definedName>
    <definedName name="оггне" localSheetId="95" hidden="1">{#N/A,#N/A,FALSE,"Лист4"}</definedName>
    <definedName name="оггне" localSheetId="73" hidden="1">{#N/A,#N/A,FALSE,"Лист4"}</definedName>
    <definedName name="оггне" hidden="1">{#N/A,#N/A,FALSE,"Лист4"}</definedName>
    <definedName name="оллд" localSheetId="1"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32"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3" hidden="1">{#N/A,#N/A,FALSE,"Лист4"}</definedName>
    <definedName name="оллд" localSheetId="44" hidden="1">{#N/A,#N/A,FALSE,"Лист4"}</definedName>
    <definedName name="оллд" localSheetId="45" hidden="1">{#N/A,#N/A,FALSE,"Лист4"}</definedName>
    <definedName name="оллд" localSheetId="48" hidden="1">{#N/A,#N/A,FALSE,"Лист4"}</definedName>
    <definedName name="оллд" localSheetId="51"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64" hidden="1">{#N/A,#N/A,FALSE,"Лист4"}</definedName>
    <definedName name="оллд" localSheetId="65" hidden="1">{#N/A,#N/A,FALSE,"Лист4"}</definedName>
    <definedName name="оллд" localSheetId="69" hidden="1">{#N/A,#N/A,FALSE,"Лист4"}</definedName>
    <definedName name="оллд" localSheetId="70" hidden="1">{#N/A,#N/A,FALSE,"Лист4"}</definedName>
    <definedName name="оллд" localSheetId="72" hidden="1">{#N/A,#N/A,FALSE,"Лист4"}</definedName>
    <definedName name="оллд" localSheetId="76" hidden="1">{#N/A,#N/A,FALSE,"Лист4"}</definedName>
    <definedName name="оллд" localSheetId="85" hidden="1">{#N/A,#N/A,FALSE,"Лист4"}</definedName>
    <definedName name="оллд" localSheetId="86" hidden="1">{#N/A,#N/A,FALSE,"Лист4"}</definedName>
    <definedName name="оллд" localSheetId="89" hidden="1">{#N/A,#N/A,FALSE,"Лист4"}</definedName>
    <definedName name="оллд" localSheetId="91" hidden="1">{#N/A,#N/A,FALSE,"Лист4"}</definedName>
    <definedName name="оллд" localSheetId="92" hidden="1">{#N/A,#N/A,FALSE,"Лист4"}</definedName>
    <definedName name="оллд" localSheetId="93" hidden="1">{#N/A,#N/A,FALSE,"Лист4"}</definedName>
    <definedName name="оллд" localSheetId="94" hidden="1">{#N/A,#N/A,FALSE,"Лист4"}</definedName>
    <definedName name="оллд" localSheetId="95" hidden="1">{#N/A,#N/A,FALSE,"Лист4"}</definedName>
    <definedName name="оллд" localSheetId="73" hidden="1">{#N/A,#N/A,FALSE,"Лист4"}</definedName>
    <definedName name="оллд" hidden="1">{#N/A,#N/A,FALSE,"Лист4"}</definedName>
    <definedName name="олол" localSheetId="1"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32"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3" hidden="1">{#N/A,#N/A,FALSE,"Лист4"}</definedName>
    <definedName name="олол" localSheetId="44" hidden="1">{#N/A,#N/A,FALSE,"Лист4"}</definedName>
    <definedName name="олол" localSheetId="45" hidden="1">{#N/A,#N/A,FALSE,"Лист4"}</definedName>
    <definedName name="олол" localSheetId="48" hidden="1">{#N/A,#N/A,FALSE,"Лист4"}</definedName>
    <definedName name="олол" localSheetId="51"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64" hidden="1">{#N/A,#N/A,FALSE,"Лист4"}</definedName>
    <definedName name="олол" localSheetId="65" hidden="1">{#N/A,#N/A,FALSE,"Лист4"}</definedName>
    <definedName name="олол" localSheetId="69" hidden="1">{#N/A,#N/A,FALSE,"Лист4"}</definedName>
    <definedName name="олол" localSheetId="70" hidden="1">{#N/A,#N/A,FALSE,"Лист4"}</definedName>
    <definedName name="олол" localSheetId="72" hidden="1">{#N/A,#N/A,FALSE,"Лист4"}</definedName>
    <definedName name="олол" localSheetId="76" hidden="1">{#N/A,#N/A,FALSE,"Лист4"}</definedName>
    <definedName name="олол" localSheetId="85" hidden="1">{#N/A,#N/A,FALSE,"Лист4"}</definedName>
    <definedName name="олол" localSheetId="86" hidden="1">{#N/A,#N/A,FALSE,"Лист4"}</definedName>
    <definedName name="олол" localSheetId="89" hidden="1">{#N/A,#N/A,FALSE,"Лист4"}</definedName>
    <definedName name="олол" localSheetId="91" hidden="1">{#N/A,#N/A,FALSE,"Лист4"}</definedName>
    <definedName name="олол" localSheetId="92" hidden="1">{#N/A,#N/A,FALSE,"Лист4"}</definedName>
    <definedName name="олол" localSheetId="93" hidden="1">{#N/A,#N/A,FALSE,"Лист4"}</definedName>
    <definedName name="олол" localSheetId="94" hidden="1">{#N/A,#N/A,FALSE,"Лист4"}</definedName>
    <definedName name="олол" localSheetId="95" hidden="1">{#N/A,#N/A,FALSE,"Лист4"}</definedName>
    <definedName name="олол" localSheetId="73" hidden="1">{#N/A,#N/A,FALSE,"Лист4"}</definedName>
    <definedName name="олол" hidden="1">{#N/A,#N/A,FALSE,"Лист4"}</definedName>
    <definedName name="оо" localSheetId="1"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32"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3" hidden="1">{#N/A,#N/A,FALSE,"Лист4"}</definedName>
    <definedName name="оо" localSheetId="44" hidden="1">{#N/A,#N/A,FALSE,"Лист4"}</definedName>
    <definedName name="оо" localSheetId="45" hidden="1">{#N/A,#N/A,FALSE,"Лист4"}</definedName>
    <definedName name="оо" localSheetId="48" hidden="1">{#N/A,#N/A,FALSE,"Лист4"}</definedName>
    <definedName name="оо" localSheetId="51"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64" hidden="1">{#N/A,#N/A,FALSE,"Лист4"}</definedName>
    <definedName name="оо" localSheetId="65" hidden="1">{#N/A,#N/A,FALSE,"Лист4"}</definedName>
    <definedName name="оо" localSheetId="69" hidden="1">{#N/A,#N/A,FALSE,"Лист4"}</definedName>
    <definedName name="оо" localSheetId="70" hidden="1">{#N/A,#N/A,FALSE,"Лист4"}</definedName>
    <definedName name="оо" localSheetId="72" hidden="1">{#N/A,#N/A,FALSE,"Лист4"}</definedName>
    <definedName name="оо" localSheetId="76" hidden="1">{#N/A,#N/A,FALSE,"Лист4"}</definedName>
    <definedName name="оо" localSheetId="85" hidden="1">{#N/A,#N/A,FALSE,"Лист4"}</definedName>
    <definedName name="оо" localSheetId="86" hidden="1">{#N/A,#N/A,FALSE,"Лист4"}</definedName>
    <definedName name="оо" localSheetId="89" hidden="1">{#N/A,#N/A,FALSE,"Лист4"}</definedName>
    <definedName name="оо" localSheetId="91" hidden="1">{#N/A,#N/A,FALSE,"Лист4"}</definedName>
    <definedName name="оо" localSheetId="92" hidden="1">{#N/A,#N/A,FALSE,"Лист4"}</definedName>
    <definedName name="оо" localSheetId="93" hidden="1">{#N/A,#N/A,FALSE,"Лист4"}</definedName>
    <definedName name="оо" localSheetId="94" hidden="1">{#N/A,#N/A,FALSE,"Лист4"}</definedName>
    <definedName name="оо" localSheetId="95" hidden="1">{#N/A,#N/A,FALSE,"Лист4"}</definedName>
    <definedName name="оо" localSheetId="73" hidden="1">{#N/A,#N/A,FALSE,"Лист4"}</definedName>
    <definedName name="оо" hidden="1">{#N/A,#N/A,FALSE,"Лист4"}</definedName>
    <definedName name="ооо" localSheetId="1"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32"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3" hidden="1">{#N/A,#N/A,FALSE,"Лист4"}</definedName>
    <definedName name="ооо" localSheetId="44" hidden="1">{#N/A,#N/A,FALSE,"Лист4"}</definedName>
    <definedName name="ооо" localSheetId="45" hidden="1">{#N/A,#N/A,FALSE,"Лист4"}</definedName>
    <definedName name="ооо" localSheetId="48" hidden="1">{#N/A,#N/A,FALSE,"Лист4"}</definedName>
    <definedName name="ооо" localSheetId="51"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64" hidden="1">{#N/A,#N/A,FALSE,"Лист4"}</definedName>
    <definedName name="ооо" localSheetId="65" hidden="1">{#N/A,#N/A,FALSE,"Лист4"}</definedName>
    <definedName name="ооо" localSheetId="69" hidden="1">{#N/A,#N/A,FALSE,"Лист4"}</definedName>
    <definedName name="ооо" localSheetId="70" hidden="1">{#N/A,#N/A,FALSE,"Лист4"}</definedName>
    <definedName name="ооо" localSheetId="72" hidden="1">{#N/A,#N/A,FALSE,"Лист4"}</definedName>
    <definedName name="ооо" localSheetId="76" hidden="1">{#N/A,#N/A,FALSE,"Лист4"}</definedName>
    <definedName name="ооо" localSheetId="85" hidden="1">{#N/A,#N/A,FALSE,"Лист4"}</definedName>
    <definedName name="ооо" localSheetId="86" hidden="1">{#N/A,#N/A,FALSE,"Лист4"}</definedName>
    <definedName name="ооо" localSheetId="89" hidden="1">{#N/A,#N/A,FALSE,"Лист4"}</definedName>
    <definedName name="ооо" localSheetId="91" hidden="1">{#N/A,#N/A,FALSE,"Лист4"}</definedName>
    <definedName name="ооо" localSheetId="92" hidden="1">{#N/A,#N/A,FALSE,"Лист4"}</definedName>
    <definedName name="ооо" localSheetId="93" hidden="1">{#N/A,#N/A,FALSE,"Лист4"}</definedName>
    <definedName name="ооо" localSheetId="94" hidden="1">{#N/A,#N/A,FALSE,"Лист4"}</definedName>
    <definedName name="ооо" localSheetId="95" hidden="1">{#N/A,#N/A,FALSE,"Лист4"}</definedName>
    <definedName name="ооо" localSheetId="73" hidden="1">{#N/A,#N/A,FALSE,"Лист4"}</definedName>
    <definedName name="ооо" hidden="1">{#N/A,#N/A,FALSE,"Лист4"}</definedName>
    <definedName name="оооо" localSheetId="1"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32"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3" hidden="1">{#N/A,#N/A,FALSE,"Лист4"}</definedName>
    <definedName name="оооо" localSheetId="44" hidden="1">{#N/A,#N/A,FALSE,"Лист4"}</definedName>
    <definedName name="оооо" localSheetId="45" hidden="1">{#N/A,#N/A,FALSE,"Лист4"}</definedName>
    <definedName name="оооо" localSheetId="48" hidden="1">{#N/A,#N/A,FALSE,"Лист4"}</definedName>
    <definedName name="оооо" localSheetId="51"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64" hidden="1">{#N/A,#N/A,FALSE,"Лист4"}</definedName>
    <definedName name="оооо" localSheetId="65" hidden="1">{#N/A,#N/A,FALSE,"Лист4"}</definedName>
    <definedName name="оооо" localSheetId="69" hidden="1">{#N/A,#N/A,FALSE,"Лист4"}</definedName>
    <definedName name="оооо" localSheetId="70" hidden="1">{#N/A,#N/A,FALSE,"Лист4"}</definedName>
    <definedName name="оооо" localSheetId="72" hidden="1">{#N/A,#N/A,FALSE,"Лист4"}</definedName>
    <definedName name="оооо" localSheetId="76" hidden="1">{#N/A,#N/A,FALSE,"Лист4"}</definedName>
    <definedName name="оооо" localSheetId="85" hidden="1">{#N/A,#N/A,FALSE,"Лист4"}</definedName>
    <definedName name="оооо" localSheetId="86" hidden="1">{#N/A,#N/A,FALSE,"Лист4"}</definedName>
    <definedName name="оооо" localSheetId="89" hidden="1">{#N/A,#N/A,FALSE,"Лист4"}</definedName>
    <definedName name="оооо" localSheetId="91" hidden="1">{#N/A,#N/A,FALSE,"Лист4"}</definedName>
    <definedName name="оооо" localSheetId="92" hidden="1">{#N/A,#N/A,FALSE,"Лист4"}</definedName>
    <definedName name="оооо" localSheetId="93" hidden="1">{#N/A,#N/A,FALSE,"Лист4"}</definedName>
    <definedName name="оооо" localSheetId="94" hidden="1">{#N/A,#N/A,FALSE,"Лист4"}</definedName>
    <definedName name="оооо" localSheetId="95" hidden="1">{#N/A,#N/A,FALSE,"Лист4"}</definedName>
    <definedName name="оооо" localSheetId="73" hidden="1">{#N/A,#N/A,FALSE,"Лист4"}</definedName>
    <definedName name="оооо" hidden="1">{#N/A,#N/A,FALSE,"Лист4"}</definedName>
    <definedName name="орнг" localSheetId="1"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32"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3" hidden="1">{#N/A,#N/A,FALSE,"Лист4"}</definedName>
    <definedName name="орнг" localSheetId="44" hidden="1">{#N/A,#N/A,FALSE,"Лист4"}</definedName>
    <definedName name="орнг" localSheetId="45" hidden="1">{#N/A,#N/A,FALSE,"Лист4"}</definedName>
    <definedName name="орнг" localSheetId="48" hidden="1">{#N/A,#N/A,FALSE,"Лист4"}</definedName>
    <definedName name="орнг" localSheetId="51"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64" hidden="1">{#N/A,#N/A,FALSE,"Лист4"}</definedName>
    <definedName name="орнг" localSheetId="65" hidden="1">{#N/A,#N/A,FALSE,"Лист4"}</definedName>
    <definedName name="орнг" localSheetId="69" hidden="1">{#N/A,#N/A,FALSE,"Лист4"}</definedName>
    <definedName name="орнг" localSheetId="70" hidden="1">{#N/A,#N/A,FALSE,"Лист4"}</definedName>
    <definedName name="орнг" localSheetId="72" hidden="1">{#N/A,#N/A,FALSE,"Лист4"}</definedName>
    <definedName name="орнг" localSheetId="76" hidden="1">{#N/A,#N/A,FALSE,"Лист4"}</definedName>
    <definedName name="орнг" localSheetId="85" hidden="1">{#N/A,#N/A,FALSE,"Лист4"}</definedName>
    <definedName name="орнг" localSheetId="86" hidden="1">{#N/A,#N/A,FALSE,"Лист4"}</definedName>
    <definedName name="орнг" localSheetId="89" hidden="1">{#N/A,#N/A,FALSE,"Лист4"}</definedName>
    <definedName name="орнг" localSheetId="91" hidden="1">{#N/A,#N/A,FALSE,"Лист4"}</definedName>
    <definedName name="орнг" localSheetId="92" hidden="1">{#N/A,#N/A,FALSE,"Лист4"}</definedName>
    <definedName name="орнг" localSheetId="93" hidden="1">{#N/A,#N/A,FALSE,"Лист4"}</definedName>
    <definedName name="орнг" localSheetId="94" hidden="1">{#N/A,#N/A,FALSE,"Лист4"}</definedName>
    <definedName name="орнг" localSheetId="95" hidden="1">{#N/A,#N/A,FALSE,"Лист4"}</definedName>
    <definedName name="орнг" localSheetId="73" hidden="1">{#N/A,#N/A,FALSE,"Лист4"}</definedName>
    <definedName name="орнг" hidden="1">{#N/A,#N/A,FALSE,"Лист4"}</definedName>
    <definedName name="освіта" localSheetId="1"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32"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3" hidden="1">{#N/A,#N/A,FALSE,"Лист4"}</definedName>
    <definedName name="освіта" localSheetId="44" hidden="1">{#N/A,#N/A,FALSE,"Лист4"}</definedName>
    <definedName name="освіта" localSheetId="45" hidden="1">{#N/A,#N/A,FALSE,"Лист4"}</definedName>
    <definedName name="освіта" localSheetId="48" hidden="1">{#N/A,#N/A,FALSE,"Лист4"}</definedName>
    <definedName name="освіта" localSheetId="51"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64" hidden="1">{#N/A,#N/A,FALSE,"Лист4"}</definedName>
    <definedName name="освіта" localSheetId="65" hidden="1">{#N/A,#N/A,FALSE,"Лист4"}</definedName>
    <definedName name="освіта" localSheetId="69" hidden="1">{#N/A,#N/A,FALSE,"Лист4"}</definedName>
    <definedName name="освіта" localSheetId="70" hidden="1">{#N/A,#N/A,FALSE,"Лист4"}</definedName>
    <definedName name="освіта" localSheetId="72" hidden="1">{#N/A,#N/A,FALSE,"Лист4"}</definedName>
    <definedName name="освіта" localSheetId="76" hidden="1">{#N/A,#N/A,FALSE,"Лист4"}</definedName>
    <definedName name="освіта" localSheetId="85" hidden="1">{#N/A,#N/A,FALSE,"Лист4"}</definedName>
    <definedName name="освіта" localSheetId="86" hidden="1">{#N/A,#N/A,FALSE,"Лист4"}</definedName>
    <definedName name="освіта" localSheetId="89" hidden="1">{#N/A,#N/A,FALSE,"Лист4"}</definedName>
    <definedName name="освіта" localSheetId="91" hidden="1">{#N/A,#N/A,FALSE,"Лист4"}</definedName>
    <definedName name="освіта" localSheetId="92" hidden="1">{#N/A,#N/A,FALSE,"Лист4"}</definedName>
    <definedName name="освіта" localSheetId="93" hidden="1">{#N/A,#N/A,FALSE,"Лист4"}</definedName>
    <definedName name="освіта" localSheetId="94" hidden="1">{#N/A,#N/A,FALSE,"Лист4"}</definedName>
    <definedName name="освіта" localSheetId="95" hidden="1">{#N/A,#N/A,FALSE,"Лист4"}</definedName>
    <definedName name="освіта" localSheetId="73" hidden="1">{#N/A,#N/A,FALSE,"Лист4"}</definedName>
    <definedName name="освіта" hidden="1">{#N/A,#N/A,FALSE,"Лист4"}</definedName>
    <definedName name="ох" localSheetId="1"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32"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3" hidden="1">{#N/A,#N/A,FALSE,"Лист4"}</definedName>
    <definedName name="ох" localSheetId="44" hidden="1">{#N/A,#N/A,FALSE,"Лист4"}</definedName>
    <definedName name="ох" localSheetId="45" hidden="1">{#N/A,#N/A,FALSE,"Лист4"}</definedName>
    <definedName name="ох" localSheetId="48" hidden="1">{#N/A,#N/A,FALSE,"Лист4"}</definedName>
    <definedName name="ох" localSheetId="51"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64" hidden="1">{#N/A,#N/A,FALSE,"Лист4"}</definedName>
    <definedName name="ох" localSheetId="65" hidden="1">{#N/A,#N/A,FALSE,"Лист4"}</definedName>
    <definedName name="ох" localSheetId="69" hidden="1">{#N/A,#N/A,FALSE,"Лист4"}</definedName>
    <definedName name="ох" localSheetId="70" hidden="1">{#N/A,#N/A,FALSE,"Лист4"}</definedName>
    <definedName name="ох" localSheetId="72" hidden="1">{#N/A,#N/A,FALSE,"Лист4"}</definedName>
    <definedName name="ох" localSheetId="76" hidden="1">{#N/A,#N/A,FALSE,"Лист4"}</definedName>
    <definedName name="ох" localSheetId="85" hidden="1">{#N/A,#N/A,FALSE,"Лист4"}</definedName>
    <definedName name="ох" localSheetId="86" hidden="1">{#N/A,#N/A,FALSE,"Лист4"}</definedName>
    <definedName name="ох" localSheetId="89" hidden="1">{#N/A,#N/A,FALSE,"Лист4"}</definedName>
    <definedName name="ох" localSheetId="91" hidden="1">{#N/A,#N/A,FALSE,"Лист4"}</definedName>
    <definedName name="ох" localSheetId="92" hidden="1">{#N/A,#N/A,FALSE,"Лист4"}</definedName>
    <definedName name="ох" localSheetId="93" hidden="1">{#N/A,#N/A,FALSE,"Лист4"}</definedName>
    <definedName name="ох" localSheetId="94" hidden="1">{#N/A,#N/A,FALSE,"Лист4"}</definedName>
    <definedName name="ох" localSheetId="95" hidden="1">{#N/A,#N/A,FALSE,"Лист4"}</definedName>
    <definedName name="ох" localSheetId="73" hidden="1">{#N/A,#N/A,FALSE,"Лист4"}</definedName>
    <definedName name="ох" hidden="1">{#N/A,#N/A,FALSE,"Лист4"}</definedName>
    <definedName name="охорона" localSheetId="1"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32"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3" hidden="1">{#N/A,#N/A,FALSE,"Лист4"}</definedName>
    <definedName name="охорона" localSheetId="44" hidden="1">{#N/A,#N/A,FALSE,"Лист4"}</definedName>
    <definedName name="охорона" localSheetId="45" hidden="1">{#N/A,#N/A,FALSE,"Лист4"}</definedName>
    <definedName name="охорона" localSheetId="48" hidden="1">{#N/A,#N/A,FALSE,"Лист4"}</definedName>
    <definedName name="охорона" localSheetId="51"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64" hidden="1">{#N/A,#N/A,FALSE,"Лист4"}</definedName>
    <definedName name="охорона" localSheetId="65" hidden="1">{#N/A,#N/A,FALSE,"Лист4"}</definedName>
    <definedName name="охорона" localSheetId="69" hidden="1">{#N/A,#N/A,FALSE,"Лист4"}</definedName>
    <definedName name="охорона" localSheetId="70" hidden="1">{#N/A,#N/A,FALSE,"Лист4"}</definedName>
    <definedName name="охорона" localSheetId="72" hidden="1">{#N/A,#N/A,FALSE,"Лист4"}</definedName>
    <definedName name="охорона" localSheetId="76" hidden="1">{#N/A,#N/A,FALSE,"Лист4"}</definedName>
    <definedName name="охорона" localSheetId="85" hidden="1">{#N/A,#N/A,FALSE,"Лист4"}</definedName>
    <definedName name="охорона" localSheetId="86" hidden="1">{#N/A,#N/A,FALSE,"Лист4"}</definedName>
    <definedName name="охорона" localSheetId="89" hidden="1">{#N/A,#N/A,FALSE,"Лист4"}</definedName>
    <definedName name="охорона" localSheetId="91" hidden="1">{#N/A,#N/A,FALSE,"Лист4"}</definedName>
    <definedName name="охорона" localSheetId="92" hidden="1">{#N/A,#N/A,FALSE,"Лист4"}</definedName>
    <definedName name="охорона" localSheetId="93" hidden="1">{#N/A,#N/A,FALSE,"Лист4"}</definedName>
    <definedName name="охорона" localSheetId="94" hidden="1">{#N/A,#N/A,FALSE,"Лист4"}</definedName>
    <definedName name="охорона" localSheetId="95" hidden="1">{#N/A,#N/A,FALSE,"Лист4"}</definedName>
    <definedName name="охорона" localSheetId="73" hidden="1">{#N/A,#N/A,FALSE,"Лист4"}</definedName>
    <definedName name="охорона" hidden="1">{#N/A,#N/A,FALSE,"Лист4"}</definedName>
    <definedName name="п" localSheetId="1" hidden="1">{"MONA",#N/A,FALSE,"S"}</definedName>
    <definedName name="п" localSheetId="2" hidden="1">{"MONA",#N/A,FALSE,"S"}</definedName>
    <definedName name="п" localSheetId="28" hidden="1">{"MONA",#N/A,FALSE,"S"}</definedName>
    <definedName name="п" localSheetId="29" hidden="1">{"MONA",#N/A,FALSE,"S"}</definedName>
    <definedName name="п" localSheetId="30" hidden="1">{"MONA",#N/A,FALSE,"S"}</definedName>
    <definedName name="п" localSheetId="31" hidden="1">{"MONA",#N/A,FALSE,"S"}</definedName>
    <definedName name="п" localSheetId="32" hidden="1">{"MONA",#N/A,FALSE,"S"}</definedName>
    <definedName name="п" localSheetId="33" hidden="1">{"MONA",#N/A,FALSE,"S"}</definedName>
    <definedName name="п" localSheetId="34" hidden="1">{"MONA",#N/A,FALSE,"S"}</definedName>
    <definedName name="п" localSheetId="35" hidden="1">{"MONA",#N/A,FALSE,"S"}</definedName>
    <definedName name="п" localSheetId="40" hidden="1">{"MONA",#N/A,FALSE,"S"}</definedName>
    <definedName name="п" localSheetId="41" hidden="1">{"MONA",#N/A,FALSE,"S"}</definedName>
    <definedName name="п" localSheetId="42" hidden="1">{"MONA",#N/A,FALSE,"S"}</definedName>
    <definedName name="п" localSheetId="43" hidden="1">{"MONA",#N/A,FALSE,"S"}</definedName>
    <definedName name="п" localSheetId="44" hidden="1">{"MONA",#N/A,FALSE,"S"}</definedName>
    <definedName name="п" localSheetId="45" hidden="1">{"MONA",#N/A,FALSE,"S"}</definedName>
    <definedName name="п" localSheetId="47" hidden="1">{"MONA",#N/A,FALSE,"S"}</definedName>
    <definedName name="п" localSheetId="48" hidden="1">{"MONA",#N/A,FALSE,"S"}</definedName>
    <definedName name="п" localSheetId="51" hidden="1">{"MONA",#N/A,FALSE,"S"}</definedName>
    <definedName name="п" localSheetId="52" hidden="1">{"MONA",#N/A,FALSE,"S"}</definedName>
    <definedName name="п" localSheetId="53" hidden="1">{"MONA",#N/A,FALSE,"S"}</definedName>
    <definedName name="п" localSheetId="54" hidden="1">{"MONA",#N/A,FALSE,"S"}</definedName>
    <definedName name="п" localSheetId="55" hidden="1">{"MONA",#N/A,FALSE,"S"}</definedName>
    <definedName name="п" localSheetId="56" hidden="1">{"MONA",#N/A,FALSE,"S"}</definedName>
    <definedName name="п" localSheetId="64" hidden="1">{"MONA",#N/A,FALSE,"S"}</definedName>
    <definedName name="п" localSheetId="65" hidden="1">{"MONA",#N/A,FALSE,"S"}</definedName>
    <definedName name="п" localSheetId="69" hidden="1">{"MONA",#N/A,FALSE,"S"}</definedName>
    <definedName name="п" localSheetId="70" hidden="1">{"MONA",#N/A,FALSE,"S"}</definedName>
    <definedName name="п" localSheetId="72" hidden="1">{"MONA",#N/A,FALSE,"S"}</definedName>
    <definedName name="п" localSheetId="76" hidden="1">{"MONA",#N/A,FALSE,"S"}</definedName>
    <definedName name="п" localSheetId="85" hidden="1">{"MONA",#N/A,FALSE,"S"}</definedName>
    <definedName name="п" localSheetId="86" hidden="1">{"MONA",#N/A,FALSE,"S"}</definedName>
    <definedName name="п" localSheetId="89" hidden="1">{"MONA",#N/A,FALSE,"S"}</definedName>
    <definedName name="п" localSheetId="91" hidden="1">{"MONA",#N/A,FALSE,"S"}</definedName>
    <definedName name="п" localSheetId="92" hidden="1">{"MONA",#N/A,FALSE,"S"}</definedName>
    <definedName name="п" localSheetId="93" hidden="1">{"MONA",#N/A,FALSE,"S"}</definedName>
    <definedName name="п" localSheetId="94" hidden="1">{"MONA",#N/A,FALSE,"S"}</definedName>
    <definedName name="п" localSheetId="73" hidden="1">{"MONA",#N/A,FALSE,"S"}</definedName>
    <definedName name="п" hidden="1">{"MONA",#N/A,FALSE,"S"}</definedName>
    <definedName name="п_1" localSheetId="1" hidden="1">{"MONA",#N/A,FALSE,"S"}</definedName>
    <definedName name="п_1" localSheetId="28" hidden="1">{"MONA",#N/A,FALSE,"S"}</definedName>
    <definedName name="п_1" localSheetId="29" hidden="1">{"MONA",#N/A,FALSE,"S"}</definedName>
    <definedName name="п_1" localSheetId="30" hidden="1">{"MONA",#N/A,FALSE,"S"}</definedName>
    <definedName name="п_1" localSheetId="31" hidden="1">{"MONA",#N/A,FALSE,"S"}</definedName>
    <definedName name="п_1" localSheetId="32" hidden="1">{"MONA",#N/A,FALSE,"S"}</definedName>
    <definedName name="п_1" localSheetId="33" hidden="1">{"MONA",#N/A,FALSE,"S"}</definedName>
    <definedName name="п_1" localSheetId="34" hidden="1">{"MONA",#N/A,FALSE,"S"}</definedName>
    <definedName name="п_1" localSheetId="35" hidden="1">{"MONA",#N/A,FALSE,"S"}</definedName>
    <definedName name="п_1" localSheetId="40" hidden="1">{"MONA",#N/A,FALSE,"S"}</definedName>
    <definedName name="п_1" localSheetId="41" hidden="1">{"MONA",#N/A,FALSE,"S"}</definedName>
    <definedName name="п_1" localSheetId="42" hidden="1">{"MONA",#N/A,FALSE,"S"}</definedName>
    <definedName name="п_1" localSheetId="43" hidden="1">{"MONA",#N/A,FALSE,"S"}</definedName>
    <definedName name="п_1" localSheetId="44" hidden="1">{"MONA",#N/A,FALSE,"S"}</definedName>
    <definedName name="п_1" localSheetId="45" hidden="1">{"MONA",#N/A,FALSE,"S"}</definedName>
    <definedName name="п_1" localSheetId="48" hidden="1">{"MONA",#N/A,FALSE,"S"}</definedName>
    <definedName name="п_1" localSheetId="51" hidden="1">{"MONA",#N/A,FALSE,"S"}</definedName>
    <definedName name="п_1" localSheetId="52" hidden="1">{"MONA",#N/A,FALSE,"S"}</definedName>
    <definedName name="п_1" localSheetId="53" hidden="1">{"MONA",#N/A,FALSE,"S"}</definedName>
    <definedName name="п_1" localSheetId="54" hidden="1">{"MONA",#N/A,FALSE,"S"}</definedName>
    <definedName name="п_1" localSheetId="55" hidden="1">{"MONA",#N/A,FALSE,"S"}</definedName>
    <definedName name="п_1" localSheetId="56" hidden="1">{"MONA",#N/A,FALSE,"S"}</definedName>
    <definedName name="п_1" localSheetId="64" hidden="1">{"MONA",#N/A,FALSE,"S"}</definedName>
    <definedName name="п_1" localSheetId="69" hidden="1">{"MONA",#N/A,FALSE,"S"}</definedName>
    <definedName name="п_1" localSheetId="70" hidden="1">{"MONA",#N/A,FALSE,"S"}</definedName>
    <definedName name="п_1" localSheetId="86" hidden="1">{"MONA",#N/A,FALSE,"S"}</definedName>
    <definedName name="п_1" localSheetId="89" hidden="1">{"MONA",#N/A,FALSE,"S"}</definedName>
    <definedName name="п_1" localSheetId="93" hidden="1">{"MONA",#N/A,FALSE,"S"}</definedName>
    <definedName name="п_1" localSheetId="73" hidden="1">{"MONA",#N/A,FALSE,"S"}</definedName>
    <definedName name="п_1" hidden="1">{"MONA",#N/A,FALSE,"S"}</definedName>
    <definedName name="п_2" localSheetId="1" hidden="1">{"MONA",#N/A,FALSE,"S"}</definedName>
    <definedName name="п_2" localSheetId="28" hidden="1">{"MONA",#N/A,FALSE,"S"}</definedName>
    <definedName name="п_2" localSheetId="29" hidden="1">{"MONA",#N/A,FALSE,"S"}</definedName>
    <definedName name="п_2" localSheetId="30" hidden="1">{"MONA",#N/A,FALSE,"S"}</definedName>
    <definedName name="п_2" localSheetId="31" hidden="1">{"MONA",#N/A,FALSE,"S"}</definedName>
    <definedName name="п_2" localSheetId="32" hidden="1">{"MONA",#N/A,FALSE,"S"}</definedName>
    <definedName name="п_2" localSheetId="33" hidden="1">{"MONA",#N/A,FALSE,"S"}</definedName>
    <definedName name="п_2" localSheetId="34" hidden="1">{"MONA",#N/A,FALSE,"S"}</definedName>
    <definedName name="п_2" localSheetId="35" hidden="1">{"MONA",#N/A,FALSE,"S"}</definedName>
    <definedName name="п_2" localSheetId="40" hidden="1">{"MONA",#N/A,FALSE,"S"}</definedName>
    <definedName name="п_2" localSheetId="41" hidden="1">{"MONA",#N/A,FALSE,"S"}</definedName>
    <definedName name="п_2" localSheetId="42" hidden="1">{"MONA",#N/A,FALSE,"S"}</definedName>
    <definedName name="п_2" localSheetId="43" hidden="1">{"MONA",#N/A,FALSE,"S"}</definedName>
    <definedName name="п_2" localSheetId="44" hidden="1">{"MONA",#N/A,FALSE,"S"}</definedName>
    <definedName name="п_2" localSheetId="45" hidden="1">{"MONA",#N/A,FALSE,"S"}</definedName>
    <definedName name="п_2" localSheetId="48" hidden="1">{"MONA",#N/A,FALSE,"S"}</definedName>
    <definedName name="п_2" localSheetId="51" hidden="1">{"MONA",#N/A,FALSE,"S"}</definedName>
    <definedName name="п_2" localSheetId="52" hidden="1">{"MONA",#N/A,FALSE,"S"}</definedName>
    <definedName name="п_2" localSheetId="53" hidden="1">{"MONA",#N/A,FALSE,"S"}</definedName>
    <definedName name="п_2" localSheetId="54" hidden="1">{"MONA",#N/A,FALSE,"S"}</definedName>
    <definedName name="п_2" localSheetId="55" hidden="1">{"MONA",#N/A,FALSE,"S"}</definedName>
    <definedName name="п_2" localSheetId="56" hidden="1">{"MONA",#N/A,FALSE,"S"}</definedName>
    <definedName name="п_2" localSheetId="64" hidden="1">{"MONA",#N/A,FALSE,"S"}</definedName>
    <definedName name="п_2" localSheetId="69" hidden="1">{"MONA",#N/A,FALSE,"S"}</definedName>
    <definedName name="п_2" localSheetId="70" hidden="1">{"MONA",#N/A,FALSE,"S"}</definedName>
    <definedName name="п_2" localSheetId="86" hidden="1">{"MONA",#N/A,FALSE,"S"}</definedName>
    <definedName name="п_2" localSheetId="89" hidden="1">{"MONA",#N/A,FALSE,"S"}</definedName>
    <definedName name="п_2" localSheetId="93" hidden="1">{"MONA",#N/A,FALSE,"S"}</definedName>
    <definedName name="п_2" localSheetId="73" hidden="1">{"MONA",#N/A,FALSE,"S"}</definedName>
    <definedName name="п_2" hidden="1">{"MONA",#N/A,FALSE,"S"}</definedName>
    <definedName name="певп" localSheetId="1"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32"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3" hidden="1">{#N/A,#N/A,FALSE,"т02бд"}</definedName>
    <definedName name="певп" localSheetId="44" hidden="1">{#N/A,#N/A,FALSE,"т02бд"}</definedName>
    <definedName name="певп" localSheetId="45" hidden="1">{#N/A,#N/A,FALSE,"т02бд"}</definedName>
    <definedName name="певп" localSheetId="48" hidden="1">{#N/A,#N/A,FALSE,"т02бд"}</definedName>
    <definedName name="певп" localSheetId="51"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64" hidden="1">{#N/A,#N/A,FALSE,"т02бд"}</definedName>
    <definedName name="певп" localSheetId="69" hidden="1">{#N/A,#N/A,FALSE,"т02бд"}</definedName>
    <definedName name="певп" localSheetId="70" hidden="1">{#N/A,#N/A,FALSE,"т02бд"}</definedName>
    <definedName name="певп" localSheetId="86" hidden="1">{#N/A,#N/A,FALSE,"т02бд"}</definedName>
    <definedName name="певп" localSheetId="89" hidden="1">{#N/A,#N/A,FALSE,"т02бд"}</definedName>
    <definedName name="певп" localSheetId="93" hidden="1">{#N/A,#N/A,FALSE,"т02бд"}</definedName>
    <definedName name="певп" localSheetId="73" hidden="1">{#N/A,#N/A,FALSE,"т02бд"}</definedName>
    <definedName name="певп" hidden="1">{#N/A,#N/A,FALSE,"т02бд"}</definedName>
    <definedName name="певп_1" localSheetId="1"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32"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3" hidden="1">{#N/A,#N/A,FALSE,"т02бд"}</definedName>
    <definedName name="певп_1" localSheetId="44" hidden="1">{#N/A,#N/A,FALSE,"т02бд"}</definedName>
    <definedName name="певп_1" localSheetId="45" hidden="1">{#N/A,#N/A,FALSE,"т02бд"}</definedName>
    <definedName name="певп_1" localSheetId="48" hidden="1">{#N/A,#N/A,FALSE,"т02бд"}</definedName>
    <definedName name="певп_1" localSheetId="51"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64" hidden="1">{#N/A,#N/A,FALSE,"т02бд"}</definedName>
    <definedName name="певп_1" localSheetId="69" hidden="1">{#N/A,#N/A,FALSE,"т02бд"}</definedName>
    <definedName name="певп_1" localSheetId="70" hidden="1">{#N/A,#N/A,FALSE,"т02бд"}</definedName>
    <definedName name="певп_1" localSheetId="86" hidden="1">{#N/A,#N/A,FALSE,"т02бд"}</definedName>
    <definedName name="певп_1" localSheetId="89" hidden="1">{#N/A,#N/A,FALSE,"т02бд"}</definedName>
    <definedName name="певп_1" localSheetId="93" hidden="1">{#N/A,#N/A,FALSE,"т02бд"}</definedName>
    <definedName name="певп_1" localSheetId="73" hidden="1">{#N/A,#N/A,FALSE,"т02бд"}</definedName>
    <definedName name="певп_1" hidden="1">{#N/A,#N/A,FALSE,"т02бд"}</definedName>
    <definedName name="певп_2" localSheetId="1"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32"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3" hidden="1">{#N/A,#N/A,FALSE,"т02бд"}</definedName>
    <definedName name="певп_2" localSheetId="44" hidden="1">{#N/A,#N/A,FALSE,"т02бд"}</definedName>
    <definedName name="певп_2" localSheetId="45" hidden="1">{#N/A,#N/A,FALSE,"т02бд"}</definedName>
    <definedName name="певп_2" localSheetId="48" hidden="1">{#N/A,#N/A,FALSE,"т02бд"}</definedName>
    <definedName name="певп_2" localSheetId="51"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64" hidden="1">{#N/A,#N/A,FALSE,"т02бд"}</definedName>
    <definedName name="певп_2" localSheetId="69" hidden="1">{#N/A,#N/A,FALSE,"т02бд"}</definedName>
    <definedName name="певп_2" localSheetId="70" hidden="1">{#N/A,#N/A,FALSE,"т02бд"}</definedName>
    <definedName name="певп_2" localSheetId="86" hidden="1">{#N/A,#N/A,FALSE,"т02бд"}</definedName>
    <definedName name="певп_2" localSheetId="89" hidden="1">{#N/A,#N/A,FALSE,"т02бд"}</definedName>
    <definedName name="певп_2" localSheetId="93" hidden="1">{#N/A,#N/A,FALSE,"т02бд"}</definedName>
    <definedName name="певп_2" localSheetId="73" hidden="1">{#N/A,#N/A,FALSE,"т02бд"}</definedName>
    <definedName name="певп_2" hidden="1">{#N/A,#N/A,FALSE,"т02бд"}</definedName>
    <definedName name="плеккккг" localSheetId="1"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32"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3" hidden="1">{#N/A,#N/A,FALSE,"Лист4"}</definedName>
    <definedName name="плеккккг" localSheetId="44" hidden="1">{#N/A,#N/A,FALSE,"Лист4"}</definedName>
    <definedName name="плеккккг" localSheetId="45" hidden="1">{#N/A,#N/A,FALSE,"Лист4"}</definedName>
    <definedName name="плеккккг" localSheetId="48" hidden="1">{#N/A,#N/A,FALSE,"Лист4"}</definedName>
    <definedName name="плеккккг" localSheetId="51"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64" hidden="1">{#N/A,#N/A,FALSE,"Лист4"}</definedName>
    <definedName name="плеккккг" localSheetId="65" hidden="1">{#N/A,#N/A,FALSE,"Лист4"}</definedName>
    <definedName name="плеккккг" localSheetId="69" hidden="1">{#N/A,#N/A,FALSE,"Лист4"}</definedName>
    <definedName name="плеккккг" localSheetId="70" hidden="1">{#N/A,#N/A,FALSE,"Лист4"}</definedName>
    <definedName name="плеккккг" localSheetId="72" hidden="1">{#N/A,#N/A,FALSE,"Лист4"}</definedName>
    <definedName name="плеккккг" localSheetId="76" hidden="1">{#N/A,#N/A,FALSE,"Лист4"}</definedName>
    <definedName name="плеккккг" localSheetId="85" hidden="1">{#N/A,#N/A,FALSE,"Лист4"}</definedName>
    <definedName name="плеккккг" localSheetId="86" hidden="1">{#N/A,#N/A,FALSE,"Лист4"}</definedName>
    <definedName name="плеккккг" localSheetId="89" hidden="1">{#N/A,#N/A,FALSE,"Лист4"}</definedName>
    <definedName name="плеккккг" localSheetId="91" hidden="1">{#N/A,#N/A,FALSE,"Лист4"}</definedName>
    <definedName name="плеккккг" localSheetId="92" hidden="1">{#N/A,#N/A,FALSE,"Лист4"}</definedName>
    <definedName name="плеккккг" localSheetId="93" hidden="1">{#N/A,#N/A,FALSE,"Лист4"}</definedName>
    <definedName name="плеккккг" localSheetId="94" hidden="1">{#N/A,#N/A,FALSE,"Лист4"}</definedName>
    <definedName name="плеккккг" localSheetId="95" hidden="1">{#N/A,#N/A,FALSE,"Лист4"}</definedName>
    <definedName name="плеккккг" localSheetId="73" hidden="1">{#N/A,#N/A,FALSE,"Лист4"}</definedName>
    <definedName name="плеккккг" hidden="1">{#N/A,#N/A,FALSE,"Лист4"}</definedName>
    <definedName name="пллеелш" localSheetId="1"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32"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3" hidden="1">{#N/A,#N/A,FALSE,"Лист4"}</definedName>
    <definedName name="пллеелш" localSheetId="44" hidden="1">{#N/A,#N/A,FALSE,"Лист4"}</definedName>
    <definedName name="пллеелш" localSheetId="45" hidden="1">{#N/A,#N/A,FALSE,"Лист4"}</definedName>
    <definedName name="пллеелш" localSheetId="48" hidden="1">{#N/A,#N/A,FALSE,"Лист4"}</definedName>
    <definedName name="пллеелш" localSheetId="51"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64" hidden="1">{#N/A,#N/A,FALSE,"Лист4"}</definedName>
    <definedName name="пллеелш" localSheetId="65" hidden="1">{#N/A,#N/A,FALSE,"Лист4"}</definedName>
    <definedName name="пллеелш" localSheetId="69" hidden="1">{#N/A,#N/A,FALSE,"Лист4"}</definedName>
    <definedName name="пллеелш" localSheetId="70" hidden="1">{#N/A,#N/A,FALSE,"Лист4"}</definedName>
    <definedName name="пллеелш" localSheetId="72" hidden="1">{#N/A,#N/A,FALSE,"Лист4"}</definedName>
    <definedName name="пллеелш" localSheetId="76" hidden="1">{#N/A,#N/A,FALSE,"Лист4"}</definedName>
    <definedName name="пллеелш" localSheetId="85" hidden="1">{#N/A,#N/A,FALSE,"Лист4"}</definedName>
    <definedName name="пллеелш" localSheetId="86" hidden="1">{#N/A,#N/A,FALSE,"Лист4"}</definedName>
    <definedName name="пллеелш" localSheetId="89" hidden="1">{#N/A,#N/A,FALSE,"Лист4"}</definedName>
    <definedName name="пллеелш" localSheetId="91" hidden="1">{#N/A,#N/A,FALSE,"Лист4"}</definedName>
    <definedName name="пллеелш" localSheetId="92" hidden="1">{#N/A,#N/A,FALSE,"Лист4"}</definedName>
    <definedName name="пллеелш" localSheetId="93" hidden="1">{#N/A,#N/A,FALSE,"Лист4"}</definedName>
    <definedName name="пллеелш" localSheetId="94" hidden="1">{#N/A,#N/A,FALSE,"Лист4"}</definedName>
    <definedName name="пллеелш" localSheetId="95" hidden="1">{#N/A,#N/A,FALSE,"Лист4"}</definedName>
    <definedName name="пллеелш" localSheetId="73" hidden="1">{#N/A,#N/A,FALSE,"Лист4"}</definedName>
    <definedName name="пллеелш" hidden="1">{#N/A,#N/A,FALSE,"Лист4"}</definedName>
    <definedName name="попле" localSheetId="1"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32"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3" hidden="1">{#N/A,#N/A,FALSE,"Лист4"}</definedName>
    <definedName name="попле" localSheetId="44" hidden="1">{#N/A,#N/A,FALSE,"Лист4"}</definedName>
    <definedName name="попле" localSheetId="45" hidden="1">{#N/A,#N/A,FALSE,"Лист4"}</definedName>
    <definedName name="попле" localSheetId="48" hidden="1">{#N/A,#N/A,FALSE,"Лист4"}</definedName>
    <definedName name="попле" localSheetId="51"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64" hidden="1">{#N/A,#N/A,FALSE,"Лист4"}</definedName>
    <definedName name="попле" localSheetId="65" hidden="1">{#N/A,#N/A,FALSE,"Лист4"}</definedName>
    <definedName name="попле" localSheetId="69" hidden="1">{#N/A,#N/A,FALSE,"Лист4"}</definedName>
    <definedName name="попле" localSheetId="70" hidden="1">{#N/A,#N/A,FALSE,"Лист4"}</definedName>
    <definedName name="попле" localSheetId="72" hidden="1">{#N/A,#N/A,FALSE,"Лист4"}</definedName>
    <definedName name="попле" localSheetId="76" hidden="1">{#N/A,#N/A,FALSE,"Лист4"}</definedName>
    <definedName name="попле" localSheetId="85" hidden="1">{#N/A,#N/A,FALSE,"Лист4"}</definedName>
    <definedName name="попле" localSheetId="86" hidden="1">{#N/A,#N/A,FALSE,"Лист4"}</definedName>
    <definedName name="попле" localSheetId="89" hidden="1">{#N/A,#N/A,FALSE,"Лист4"}</definedName>
    <definedName name="попле" localSheetId="91" hidden="1">{#N/A,#N/A,FALSE,"Лист4"}</definedName>
    <definedName name="попле" localSheetId="92" hidden="1">{#N/A,#N/A,FALSE,"Лист4"}</definedName>
    <definedName name="попле" localSheetId="93" hidden="1">{#N/A,#N/A,FALSE,"Лист4"}</definedName>
    <definedName name="попле" localSheetId="94" hidden="1">{#N/A,#N/A,FALSE,"Лист4"}</definedName>
    <definedName name="попле" localSheetId="95" hidden="1">{#N/A,#N/A,FALSE,"Лист4"}</definedName>
    <definedName name="попле" localSheetId="73" hidden="1">{#N/A,#N/A,FALSE,"Лист4"}</definedName>
    <definedName name="попле" hidden="1">{#N/A,#N/A,FALSE,"Лист4"}</definedName>
    <definedName name="пот" localSheetId="1"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32"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3" hidden="1">{#N/A,#N/A,FALSE,"Лист4"}</definedName>
    <definedName name="пот" localSheetId="44" hidden="1">{#N/A,#N/A,FALSE,"Лист4"}</definedName>
    <definedName name="пот" localSheetId="45" hidden="1">{#N/A,#N/A,FALSE,"Лист4"}</definedName>
    <definedName name="пот" localSheetId="48" hidden="1">{#N/A,#N/A,FALSE,"Лист4"}</definedName>
    <definedName name="пот" localSheetId="51"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64" hidden="1">{#N/A,#N/A,FALSE,"Лист4"}</definedName>
    <definedName name="пот" localSheetId="65" hidden="1">{#N/A,#N/A,FALSE,"Лист4"}</definedName>
    <definedName name="пот" localSheetId="69" hidden="1">{#N/A,#N/A,FALSE,"Лист4"}</definedName>
    <definedName name="пот" localSheetId="70" hidden="1">{#N/A,#N/A,FALSE,"Лист4"}</definedName>
    <definedName name="пот" localSheetId="72" hidden="1">{#N/A,#N/A,FALSE,"Лист4"}</definedName>
    <definedName name="пот" localSheetId="76" hidden="1">{#N/A,#N/A,FALSE,"Лист4"}</definedName>
    <definedName name="пот" localSheetId="85" hidden="1">{#N/A,#N/A,FALSE,"Лист4"}</definedName>
    <definedName name="пот" localSheetId="86" hidden="1">{#N/A,#N/A,FALSE,"Лист4"}</definedName>
    <definedName name="пот" localSheetId="89" hidden="1">{#N/A,#N/A,FALSE,"Лист4"}</definedName>
    <definedName name="пот" localSheetId="91" hidden="1">{#N/A,#N/A,FALSE,"Лист4"}</definedName>
    <definedName name="пот" localSheetId="92" hidden="1">{#N/A,#N/A,FALSE,"Лист4"}</definedName>
    <definedName name="пот" localSheetId="93" hidden="1">{#N/A,#N/A,FALSE,"Лист4"}</definedName>
    <definedName name="пот" localSheetId="94" hidden="1">{#N/A,#N/A,FALSE,"Лист4"}</definedName>
    <definedName name="пот" localSheetId="95" hidden="1">{#N/A,#N/A,FALSE,"Лист4"}</definedName>
    <definedName name="пот" localSheetId="73" hidden="1">{#N/A,#N/A,FALSE,"Лист4"}</definedName>
    <definedName name="пот" hidden="1">{#N/A,#N/A,FALSE,"Лист4"}</definedName>
    <definedName name="пп" localSheetId="1" hidden="1">{#N/A,#N/A,FALSE,"т04"}</definedName>
    <definedName name="пп" localSheetId="2" hidden="1">{#N/A,#N/A,FALSE,"т04"}</definedName>
    <definedName name="пп" localSheetId="21" hidden="1">{#N/A,#N/A,FALSE,"т04"}</definedName>
    <definedName name="пп" localSheetId="23" hidden="1">{#N/A,#N/A,FALSE,"т04"}</definedName>
    <definedName name="пп" localSheetId="24" hidden="1">{#N/A,#N/A,FALSE,"т04"}</definedName>
    <definedName name="пп" localSheetId="28" hidden="1">{#N/A,#N/A,FALSE,"т04"}</definedName>
    <definedName name="пп" localSheetId="29" hidden="1">{#N/A,#N/A,FALSE,"т04"}</definedName>
    <definedName name="пп" localSheetId="30" hidden="1">{#N/A,#N/A,FALSE,"т04"}</definedName>
    <definedName name="пп" localSheetId="31" hidden="1">{#N/A,#N/A,FALSE,"т04"}</definedName>
    <definedName name="пп" localSheetId="32" hidden="1">{#N/A,#N/A,FALSE,"т04"}</definedName>
    <definedName name="пп" localSheetId="33" hidden="1">{#N/A,#N/A,FALSE,"т04"}</definedName>
    <definedName name="пп" localSheetId="34" hidden="1">{#N/A,#N/A,FALSE,"т04"}</definedName>
    <definedName name="пп" localSheetId="35"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64" hidden="1">{#N/A,#N/A,FALSE,"т04"}</definedName>
    <definedName name="пп" localSheetId="65" hidden="1">{#N/A,#N/A,FALSE,"т04"}</definedName>
    <definedName name="пп" localSheetId="69" hidden="1">{#N/A,#N/A,FALSE,"т04"}</definedName>
    <definedName name="пп" localSheetId="70" hidden="1">{#N/A,#N/A,FALSE,"т04"}</definedName>
    <definedName name="пп" localSheetId="72" hidden="1">{#N/A,#N/A,FALSE,"т04"}</definedName>
    <definedName name="пп" localSheetId="76" hidden="1">{#N/A,#N/A,FALSE,"т04"}</definedName>
    <definedName name="пп" localSheetId="85" hidden="1">{#N/A,#N/A,FALSE,"т04"}</definedName>
    <definedName name="пп" localSheetId="86" hidden="1">{#N/A,#N/A,FALSE,"т04"}</definedName>
    <definedName name="пп" localSheetId="89" hidden="1">{#N/A,#N/A,FALSE,"т04"}</definedName>
    <definedName name="пп" localSheetId="91" hidden="1">{#N/A,#N/A,FALSE,"т04"}</definedName>
    <definedName name="пп" localSheetId="92" hidden="1">{#N/A,#N/A,FALSE,"т04"}</definedName>
    <definedName name="пп" localSheetId="93" hidden="1">{#N/A,#N/A,FALSE,"т04"}</definedName>
    <definedName name="пп" localSheetId="94" hidden="1">{#N/A,#N/A,FALSE,"т04"}</definedName>
    <definedName name="пп" localSheetId="95" hidden="1">{#N/A,#N/A,FALSE,"т04"}</definedName>
    <definedName name="пп" localSheetId="73" hidden="1">{#N/A,#N/A,FALSE,"т04"}</definedName>
    <definedName name="пп" hidden="1">{#N/A,#N/A,FALSE,"т04"}</definedName>
    <definedName name="пп_2" localSheetId="1" hidden="1">{#N/A,#N/A,FALSE,"т04"}</definedName>
    <definedName name="пп_2" localSheetId="28" hidden="1">{#N/A,#N/A,FALSE,"т04"}</definedName>
    <definedName name="пп_2" localSheetId="29" hidden="1">{#N/A,#N/A,FALSE,"т04"}</definedName>
    <definedName name="пп_2" localSheetId="30" hidden="1">{#N/A,#N/A,FALSE,"т04"}</definedName>
    <definedName name="пп_2" localSheetId="31" hidden="1">{#N/A,#N/A,FALSE,"т04"}</definedName>
    <definedName name="пп_2" localSheetId="32" hidden="1">{#N/A,#N/A,FALSE,"т04"}</definedName>
    <definedName name="пп_2" localSheetId="33" hidden="1">{#N/A,#N/A,FALSE,"т04"}</definedName>
    <definedName name="пп_2" localSheetId="34" hidden="1">{#N/A,#N/A,FALSE,"т04"}</definedName>
    <definedName name="пп_2" localSheetId="35" hidden="1">{#N/A,#N/A,FALSE,"т04"}</definedName>
    <definedName name="пп_2" localSheetId="40" hidden="1">{#N/A,#N/A,FALSE,"т04"}</definedName>
    <definedName name="пп_2" localSheetId="41" hidden="1">{#N/A,#N/A,FALSE,"т04"}</definedName>
    <definedName name="пп_2" localSheetId="42" hidden="1">{#N/A,#N/A,FALSE,"т04"}</definedName>
    <definedName name="пп_2" localSheetId="43" hidden="1">{#N/A,#N/A,FALSE,"т04"}</definedName>
    <definedName name="пп_2" localSheetId="44" hidden="1">{#N/A,#N/A,FALSE,"т04"}</definedName>
    <definedName name="пп_2" localSheetId="45" hidden="1">{#N/A,#N/A,FALSE,"т04"}</definedName>
    <definedName name="пп_2" localSheetId="48" hidden="1">{#N/A,#N/A,FALSE,"т04"}</definedName>
    <definedName name="пп_2" localSheetId="51" hidden="1">{#N/A,#N/A,FALSE,"т04"}</definedName>
    <definedName name="пп_2" localSheetId="52" hidden="1">{#N/A,#N/A,FALSE,"т04"}</definedName>
    <definedName name="пп_2" localSheetId="53" hidden="1">{#N/A,#N/A,FALSE,"т04"}</definedName>
    <definedName name="пп_2" localSheetId="54" hidden="1">{#N/A,#N/A,FALSE,"т04"}</definedName>
    <definedName name="пп_2" localSheetId="55" hidden="1">{#N/A,#N/A,FALSE,"т04"}</definedName>
    <definedName name="пп_2" localSheetId="56" hidden="1">{#N/A,#N/A,FALSE,"т04"}</definedName>
    <definedName name="пп_2" localSheetId="64" hidden="1">{#N/A,#N/A,FALSE,"т04"}</definedName>
    <definedName name="пп_2" localSheetId="69" hidden="1">{#N/A,#N/A,FALSE,"т04"}</definedName>
    <definedName name="пп_2" localSheetId="70" hidden="1">{#N/A,#N/A,FALSE,"т04"}</definedName>
    <definedName name="пп_2" localSheetId="86" hidden="1">{#N/A,#N/A,FALSE,"т04"}</definedName>
    <definedName name="пп_2" localSheetId="89" hidden="1">{#N/A,#N/A,FALSE,"т04"}</definedName>
    <definedName name="пп_2" localSheetId="93" hidden="1">{#N/A,#N/A,FALSE,"т04"}</definedName>
    <definedName name="пп_2" localSheetId="73" hidden="1">{#N/A,#N/A,FALSE,"т04"}</definedName>
    <definedName name="пп_2" hidden="1">{#N/A,#N/A,FALSE,"т04"}</definedName>
    <definedName name="пп_2_1" localSheetId="1"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32"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3" hidden="1">{#N/A,#N/A,FALSE,"т04"}</definedName>
    <definedName name="пп_2_1" localSheetId="44" hidden="1">{#N/A,#N/A,FALSE,"т04"}</definedName>
    <definedName name="пп_2_1" localSheetId="45" hidden="1">{#N/A,#N/A,FALSE,"т04"}</definedName>
    <definedName name="пп_2_1" localSheetId="48" hidden="1">{#N/A,#N/A,FALSE,"т04"}</definedName>
    <definedName name="пп_2_1" localSheetId="51"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64" hidden="1">{#N/A,#N/A,FALSE,"т04"}</definedName>
    <definedName name="пп_2_1" localSheetId="69" hidden="1">{#N/A,#N/A,FALSE,"т04"}</definedName>
    <definedName name="пп_2_1" localSheetId="70" hidden="1">{#N/A,#N/A,FALSE,"т04"}</definedName>
    <definedName name="пп_2_1" localSheetId="86" hidden="1">{#N/A,#N/A,FALSE,"т04"}</definedName>
    <definedName name="пп_2_1" localSheetId="89" hidden="1">{#N/A,#N/A,FALSE,"т04"}</definedName>
    <definedName name="пп_2_1" localSheetId="93" hidden="1">{#N/A,#N/A,FALSE,"т04"}</definedName>
    <definedName name="пп_2_1" localSheetId="73" hidden="1">{#N/A,#N/A,FALSE,"т04"}</definedName>
    <definedName name="пп_2_1" hidden="1">{#N/A,#N/A,FALSE,"т04"}</definedName>
    <definedName name="пппп" localSheetId="1"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32"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3" hidden="1">{#N/A,#N/A,FALSE,"т02бд"}</definedName>
    <definedName name="пппп" localSheetId="44" hidden="1">{#N/A,#N/A,FALSE,"т02бд"}</definedName>
    <definedName name="пппп" localSheetId="45" hidden="1">{#N/A,#N/A,FALSE,"т02бд"}</definedName>
    <definedName name="пппп" localSheetId="48" hidden="1">{#N/A,#N/A,FALSE,"т02бд"}</definedName>
    <definedName name="пппп" localSheetId="51"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64" hidden="1">{#N/A,#N/A,FALSE,"т02бд"}</definedName>
    <definedName name="пппп" localSheetId="69" hidden="1">{#N/A,#N/A,FALSE,"т02бд"}</definedName>
    <definedName name="пппп" localSheetId="70" hidden="1">{#N/A,#N/A,FALSE,"т02бд"}</definedName>
    <definedName name="пппп" localSheetId="86" hidden="1">{#N/A,#N/A,FALSE,"т02бд"}</definedName>
    <definedName name="пппп" localSheetId="89" hidden="1">{#N/A,#N/A,FALSE,"т02бд"}</definedName>
    <definedName name="пппп" localSheetId="93" hidden="1">{#N/A,#N/A,FALSE,"т02бд"}</definedName>
    <definedName name="пппп" localSheetId="73" hidden="1">{#N/A,#N/A,FALSE,"т02бд"}</definedName>
    <definedName name="пппп" hidden="1">{#N/A,#N/A,FALSE,"т02бд"}</definedName>
    <definedName name="пппп_1" localSheetId="1"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32"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3" hidden="1">{#N/A,#N/A,FALSE,"т02бд"}</definedName>
    <definedName name="пппп_1" localSheetId="44" hidden="1">{#N/A,#N/A,FALSE,"т02бд"}</definedName>
    <definedName name="пппп_1" localSheetId="45" hidden="1">{#N/A,#N/A,FALSE,"т02бд"}</definedName>
    <definedName name="пппп_1" localSheetId="48" hidden="1">{#N/A,#N/A,FALSE,"т02бд"}</definedName>
    <definedName name="пппп_1" localSheetId="51"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64" hidden="1">{#N/A,#N/A,FALSE,"т02бд"}</definedName>
    <definedName name="пппп_1" localSheetId="69" hidden="1">{#N/A,#N/A,FALSE,"т02бд"}</definedName>
    <definedName name="пппп_1" localSheetId="70" hidden="1">{#N/A,#N/A,FALSE,"т02бд"}</definedName>
    <definedName name="пппп_1" localSheetId="86" hidden="1">{#N/A,#N/A,FALSE,"т02бд"}</definedName>
    <definedName name="пппп_1" localSheetId="89" hidden="1">{#N/A,#N/A,FALSE,"т02бд"}</definedName>
    <definedName name="пппп_1" localSheetId="93" hidden="1">{#N/A,#N/A,FALSE,"т02бд"}</definedName>
    <definedName name="пппп_1" localSheetId="73" hidden="1">{#N/A,#N/A,FALSE,"т02бд"}</definedName>
    <definedName name="пппп_1" hidden="1">{#N/A,#N/A,FALSE,"т02бд"}</definedName>
    <definedName name="пппп_2" localSheetId="1"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32"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3" hidden="1">{#N/A,#N/A,FALSE,"т02бд"}</definedName>
    <definedName name="пппп_2" localSheetId="44" hidden="1">{#N/A,#N/A,FALSE,"т02бд"}</definedName>
    <definedName name="пппп_2" localSheetId="45" hidden="1">{#N/A,#N/A,FALSE,"т02бд"}</definedName>
    <definedName name="пппп_2" localSheetId="48" hidden="1">{#N/A,#N/A,FALSE,"т02бд"}</definedName>
    <definedName name="пппп_2" localSheetId="51"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64" hidden="1">{#N/A,#N/A,FALSE,"т02бд"}</definedName>
    <definedName name="пппп_2" localSheetId="69" hidden="1">{#N/A,#N/A,FALSE,"т02бд"}</definedName>
    <definedName name="пппп_2" localSheetId="70" hidden="1">{#N/A,#N/A,FALSE,"т02бд"}</definedName>
    <definedName name="пппп_2" localSheetId="86" hidden="1">{#N/A,#N/A,FALSE,"т02бд"}</definedName>
    <definedName name="пппп_2" localSheetId="89" hidden="1">{#N/A,#N/A,FALSE,"т02бд"}</definedName>
    <definedName name="пппп_2" localSheetId="93" hidden="1">{#N/A,#N/A,FALSE,"т02бд"}</definedName>
    <definedName name="пппп_2" localSheetId="73"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4"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76" hidden="1">{#N/A,#N/A,FALSE,"SimInp1";#N/A,#N/A,FALSE,"SimInp2";#N/A,#N/A,FALSE,"SimOut1";#N/A,#N/A,FALSE,"SimOut2";#N/A,#N/A,FALSE,"SimOut3";#N/A,#N/A,FALSE,"SimOut4";#N/A,#N/A,FALSE,"SimOut5"}</definedName>
    <definedName name="ппппппппппп" localSheetId="85"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1"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4"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localSheetId="86" hidden="1">{#N/A,#N/A,FALSE,"SimInp1";#N/A,#N/A,FALSE,"SimInp2";#N/A,#N/A,FALSE,"SimOut1";#N/A,#N/A,FALSE,"SimOut2";#N/A,#N/A,FALSE,"SimOut3";#N/A,#N/A,FALSE,"SimOut4";#N/A,#N/A,FALSE,"SimOut5"}</definedName>
    <definedName name="ппппппппппп_1" localSheetId="89"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4"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localSheetId="86" hidden="1">{#N/A,#N/A,FALSE,"SimInp1";#N/A,#N/A,FALSE,"SimInp2";#N/A,#N/A,FALSE,"SimOut1";#N/A,#N/A,FALSE,"SimOut2";#N/A,#N/A,FALSE,"SimOut3";#N/A,#N/A,FALSE,"SimOut4";#N/A,#N/A,FALSE,"SimOut5"}</definedName>
    <definedName name="ппппппппппп_2" localSheetId="89"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32"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3" hidden="1">{#N/A,#N/A,FALSE,"Лист4"}</definedName>
    <definedName name="ппше" localSheetId="44" hidden="1">{#N/A,#N/A,FALSE,"Лист4"}</definedName>
    <definedName name="ппше" localSheetId="45" hidden="1">{#N/A,#N/A,FALSE,"Лист4"}</definedName>
    <definedName name="ппше" localSheetId="48" hidden="1">{#N/A,#N/A,FALSE,"Лист4"}</definedName>
    <definedName name="ппше" localSheetId="51"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64" hidden="1">{#N/A,#N/A,FALSE,"Лист4"}</definedName>
    <definedName name="ппше" localSheetId="65" hidden="1">{#N/A,#N/A,FALSE,"Лист4"}</definedName>
    <definedName name="ппше" localSheetId="69" hidden="1">{#N/A,#N/A,FALSE,"Лист4"}</definedName>
    <definedName name="ппше" localSheetId="70" hidden="1">{#N/A,#N/A,FALSE,"Лист4"}</definedName>
    <definedName name="ппше" localSheetId="72" hidden="1">{#N/A,#N/A,FALSE,"Лист4"}</definedName>
    <definedName name="ппше" localSheetId="76" hidden="1">{#N/A,#N/A,FALSE,"Лист4"}</definedName>
    <definedName name="ппше" localSheetId="85" hidden="1">{#N/A,#N/A,FALSE,"Лист4"}</definedName>
    <definedName name="ппше" localSheetId="86" hidden="1">{#N/A,#N/A,FALSE,"Лист4"}</definedName>
    <definedName name="ппше" localSheetId="89" hidden="1">{#N/A,#N/A,FALSE,"Лист4"}</definedName>
    <definedName name="ппше" localSheetId="91" hidden="1">{#N/A,#N/A,FALSE,"Лист4"}</definedName>
    <definedName name="ппше" localSheetId="92" hidden="1">{#N/A,#N/A,FALSE,"Лист4"}</definedName>
    <definedName name="ппше" localSheetId="93" hidden="1">{#N/A,#N/A,FALSE,"Лист4"}</definedName>
    <definedName name="ппше" localSheetId="94" hidden="1">{#N/A,#N/A,FALSE,"Лист4"}</definedName>
    <definedName name="ппше" localSheetId="95" hidden="1">{#N/A,#N/A,FALSE,"Лист4"}</definedName>
    <definedName name="ппше" localSheetId="73" hidden="1">{#N/A,#N/A,FALSE,"Лист4"}</definedName>
    <definedName name="ппше" hidden="1">{#N/A,#N/A,FALSE,"Лист4"}</definedName>
    <definedName name="про" localSheetId="1"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32"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3" hidden="1">{#N/A,#N/A,FALSE,"Лист4"}</definedName>
    <definedName name="про" localSheetId="44" hidden="1">{#N/A,#N/A,FALSE,"Лист4"}</definedName>
    <definedName name="про" localSheetId="45" hidden="1">{#N/A,#N/A,FALSE,"Лист4"}</definedName>
    <definedName name="про" localSheetId="48" hidden="1">{#N/A,#N/A,FALSE,"Лист4"}</definedName>
    <definedName name="про" localSheetId="51"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64" hidden="1">{#N/A,#N/A,FALSE,"Лист4"}</definedName>
    <definedName name="про" localSheetId="65" hidden="1">{#N/A,#N/A,FALSE,"Лист4"}</definedName>
    <definedName name="про" localSheetId="69" hidden="1">{#N/A,#N/A,FALSE,"Лист4"}</definedName>
    <definedName name="про" localSheetId="70" hidden="1">{#N/A,#N/A,FALSE,"Лист4"}</definedName>
    <definedName name="про" localSheetId="72" hidden="1">{#N/A,#N/A,FALSE,"Лист4"}</definedName>
    <definedName name="про" localSheetId="76" hidden="1">{#N/A,#N/A,FALSE,"Лист4"}</definedName>
    <definedName name="про" localSheetId="85" hidden="1">{#N/A,#N/A,FALSE,"Лист4"}</definedName>
    <definedName name="про" localSheetId="86" hidden="1">{#N/A,#N/A,FALSE,"Лист4"}</definedName>
    <definedName name="про" localSheetId="89" hidden="1">{#N/A,#N/A,FALSE,"Лист4"}</definedName>
    <definedName name="про" localSheetId="91" hidden="1">{#N/A,#N/A,FALSE,"Лист4"}</definedName>
    <definedName name="про" localSheetId="92" hidden="1">{#N/A,#N/A,FALSE,"Лист4"}</definedName>
    <definedName name="про" localSheetId="93" hidden="1">{#N/A,#N/A,FALSE,"Лист4"}</definedName>
    <definedName name="про" localSheetId="94" hidden="1">{#N/A,#N/A,FALSE,"Лист4"}</definedName>
    <definedName name="про" localSheetId="95" hidden="1">{#N/A,#N/A,FALSE,"Лист4"}</definedName>
    <definedName name="про" localSheetId="73" hidden="1">{#N/A,#N/A,FALSE,"Лист4"}</definedName>
    <definedName name="про" hidden="1">{#N/A,#N/A,FALSE,"Лист4"}</definedName>
    <definedName name="прогшлл" localSheetId="1"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32"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3" hidden="1">{#N/A,#N/A,FALSE,"т02бд"}</definedName>
    <definedName name="прогшлл" localSheetId="44" hidden="1">{#N/A,#N/A,FALSE,"т02бд"}</definedName>
    <definedName name="прогшлл" localSheetId="45" hidden="1">{#N/A,#N/A,FALSE,"т02бд"}</definedName>
    <definedName name="прогшлл" localSheetId="48" hidden="1">{#N/A,#N/A,FALSE,"т02бд"}</definedName>
    <definedName name="прогшлл" localSheetId="51"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64" hidden="1">{#N/A,#N/A,FALSE,"т02бд"}</definedName>
    <definedName name="прогшлл" localSheetId="69" hidden="1">{#N/A,#N/A,FALSE,"т02бд"}</definedName>
    <definedName name="прогшлл" localSheetId="70" hidden="1">{#N/A,#N/A,FALSE,"т02бд"}</definedName>
    <definedName name="прогшлл" localSheetId="86" hidden="1">{#N/A,#N/A,FALSE,"т02бд"}</definedName>
    <definedName name="прогшлл" localSheetId="89" hidden="1">{#N/A,#N/A,FALSE,"т02бд"}</definedName>
    <definedName name="прогшлл" localSheetId="93" hidden="1">{#N/A,#N/A,FALSE,"т02бд"}</definedName>
    <definedName name="прогшлл" localSheetId="73" hidden="1">{#N/A,#N/A,FALSE,"т02бд"}</definedName>
    <definedName name="прогшлл" hidden="1">{#N/A,#N/A,FALSE,"т02бд"}</definedName>
    <definedName name="прогшлл_1" localSheetId="1"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32"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3" hidden="1">{#N/A,#N/A,FALSE,"т02бд"}</definedName>
    <definedName name="прогшлл_1" localSheetId="44" hidden="1">{#N/A,#N/A,FALSE,"т02бд"}</definedName>
    <definedName name="прогшлл_1" localSheetId="45" hidden="1">{#N/A,#N/A,FALSE,"т02бд"}</definedName>
    <definedName name="прогшлл_1" localSheetId="48" hidden="1">{#N/A,#N/A,FALSE,"т02бд"}</definedName>
    <definedName name="прогшлл_1" localSheetId="51"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64" hidden="1">{#N/A,#N/A,FALSE,"т02бд"}</definedName>
    <definedName name="прогшлл_1" localSheetId="69" hidden="1">{#N/A,#N/A,FALSE,"т02бд"}</definedName>
    <definedName name="прогшлл_1" localSheetId="70" hidden="1">{#N/A,#N/A,FALSE,"т02бд"}</definedName>
    <definedName name="прогшлл_1" localSheetId="86" hidden="1">{#N/A,#N/A,FALSE,"т02бд"}</definedName>
    <definedName name="прогшлл_1" localSheetId="89" hidden="1">{#N/A,#N/A,FALSE,"т02бд"}</definedName>
    <definedName name="прогшлл_1" localSheetId="93" hidden="1">{#N/A,#N/A,FALSE,"т02бд"}</definedName>
    <definedName name="прогшлл_1" localSheetId="73" hidden="1">{#N/A,#N/A,FALSE,"т02бд"}</definedName>
    <definedName name="прогшлл_1" hidden="1">{#N/A,#N/A,FALSE,"т02бд"}</definedName>
    <definedName name="прогшлл_2" localSheetId="1"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32"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3" hidden="1">{#N/A,#N/A,FALSE,"т02бд"}</definedName>
    <definedName name="прогшлл_2" localSheetId="44" hidden="1">{#N/A,#N/A,FALSE,"т02бд"}</definedName>
    <definedName name="прогшлл_2" localSheetId="45" hidden="1">{#N/A,#N/A,FALSE,"т02бд"}</definedName>
    <definedName name="прогшлл_2" localSheetId="48" hidden="1">{#N/A,#N/A,FALSE,"т02бд"}</definedName>
    <definedName name="прогшлл_2" localSheetId="51"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64" hidden="1">{#N/A,#N/A,FALSE,"т02бд"}</definedName>
    <definedName name="прогшлл_2" localSheetId="69" hidden="1">{#N/A,#N/A,FALSE,"т02бд"}</definedName>
    <definedName name="прогшлл_2" localSheetId="70" hidden="1">{#N/A,#N/A,FALSE,"т02бд"}</definedName>
    <definedName name="прогшлл_2" localSheetId="86" hidden="1">{#N/A,#N/A,FALSE,"т02бд"}</definedName>
    <definedName name="прогшлл_2" localSheetId="89" hidden="1">{#N/A,#N/A,FALSE,"т02бд"}</definedName>
    <definedName name="прогшлл_2" localSheetId="93" hidden="1">{#N/A,#N/A,FALSE,"т02бд"}</definedName>
    <definedName name="прогшлл_2" localSheetId="73" hidden="1">{#N/A,#N/A,FALSE,"т02бд"}</definedName>
    <definedName name="прогшлл_2" hidden="1">{#N/A,#N/A,FALSE,"т02бд"}</definedName>
    <definedName name="прое" localSheetId="1"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32"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3" hidden="1">{#N/A,#N/A,FALSE,"Лист4"}</definedName>
    <definedName name="прое" localSheetId="44" hidden="1">{#N/A,#N/A,FALSE,"Лист4"}</definedName>
    <definedName name="прое" localSheetId="45" hidden="1">{#N/A,#N/A,FALSE,"Лист4"}</definedName>
    <definedName name="прое" localSheetId="48" hidden="1">{#N/A,#N/A,FALSE,"Лист4"}</definedName>
    <definedName name="прое" localSheetId="51"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64" hidden="1">{#N/A,#N/A,FALSE,"Лист4"}</definedName>
    <definedName name="прое" localSheetId="65" hidden="1">{#N/A,#N/A,FALSE,"Лист4"}</definedName>
    <definedName name="прое" localSheetId="69" hidden="1">{#N/A,#N/A,FALSE,"Лист4"}</definedName>
    <definedName name="прое" localSheetId="70" hidden="1">{#N/A,#N/A,FALSE,"Лист4"}</definedName>
    <definedName name="прое" localSheetId="72" hidden="1">{#N/A,#N/A,FALSE,"Лист4"}</definedName>
    <definedName name="прое" localSheetId="76" hidden="1">{#N/A,#N/A,FALSE,"Лист4"}</definedName>
    <definedName name="прое" localSheetId="85" hidden="1">{#N/A,#N/A,FALSE,"Лист4"}</definedName>
    <definedName name="прое" localSheetId="86" hidden="1">{#N/A,#N/A,FALSE,"Лист4"}</definedName>
    <definedName name="прое" localSheetId="89" hidden="1">{#N/A,#N/A,FALSE,"Лист4"}</definedName>
    <definedName name="прое" localSheetId="91" hidden="1">{#N/A,#N/A,FALSE,"Лист4"}</definedName>
    <definedName name="прое" localSheetId="92" hidden="1">{#N/A,#N/A,FALSE,"Лист4"}</definedName>
    <definedName name="прое" localSheetId="93" hidden="1">{#N/A,#N/A,FALSE,"Лист4"}</definedName>
    <definedName name="прое" localSheetId="94" hidden="1">{#N/A,#N/A,FALSE,"Лист4"}</definedName>
    <definedName name="прое" localSheetId="95" hidden="1">{#N/A,#N/A,FALSE,"Лист4"}</definedName>
    <definedName name="прое" localSheetId="73" hidden="1">{#N/A,#N/A,FALSE,"Лист4"}</definedName>
    <definedName name="прое" hidden="1">{#N/A,#N/A,FALSE,"Лист4"}</definedName>
    <definedName name="прои" localSheetId="1"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32"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3" hidden="1">{#N/A,#N/A,FALSE,"Лист4"}</definedName>
    <definedName name="прои" localSheetId="44" hidden="1">{#N/A,#N/A,FALSE,"Лист4"}</definedName>
    <definedName name="прои" localSheetId="45" hidden="1">{#N/A,#N/A,FALSE,"Лист4"}</definedName>
    <definedName name="прои" localSheetId="48" hidden="1">{#N/A,#N/A,FALSE,"Лист4"}</definedName>
    <definedName name="прои" localSheetId="51"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64" hidden="1">{#N/A,#N/A,FALSE,"Лист4"}</definedName>
    <definedName name="прои" localSheetId="65" hidden="1">{#N/A,#N/A,FALSE,"Лист4"}</definedName>
    <definedName name="прои" localSheetId="69" hidden="1">{#N/A,#N/A,FALSE,"Лист4"}</definedName>
    <definedName name="прои" localSheetId="70" hidden="1">{#N/A,#N/A,FALSE,"Лист4"}</definedName>
    <definedName name="прои" localSheetId="72" hidden="1">{#N/A,#N/A,FALSE,"Лист4"}</definedName>
    <definedName name="прои" localSheetId="76" hidden="1">{#N/A,#N/A,FALSE,"Лист4"}</definedName>
    <definedName name="прои" localSheetId="85" hidden="1">{#N/A,#N/A,FALSE,"Лист4"}</definedName>
    <definedName name="прои" localSheetId="86" hidden="1">{#N/A,#N/A,FALSE,"Лист4"}</definedName>
    <definedName name="прои" localSheetId="89" hidden="1">{#N/A,#N/A,FALSE,"Лист4"}</definedName>
    <definedName name="прои" localSheetId="91" hidden="1">{#N/A,#N/A,FALSE,"Лист4"}</definedName>
    <definedName name="прои" localSheetId="92" hidden="1">{#N/A,#N/A,FALSE,"Лист4"}</definedName>
    <definedName name="прои" localSheetId="93" hidden="1">{#N/A,#N/A,FALSE,"Лист4"}</definedName>
    <definedName name="прои" localSheetId="94" hidden="1">{#N/A,#N/A,FALSE,"Лист4"}</definedName>
    <definedName name="прои" localSheetId="95" hidden="1">{#N/A,#N/A,FALSE,"Лист4"}</definedName>
    <definedName name="прои" localSheetId="73" hidden="1">{#N/A,#N/A,FALSE,"Лист4"}</definedName>
    <definedName name="прои" hidden="1">{#N/A,#N/A,FALSE,"Лист4"}</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76" hidden="1">{"BOP_TAB",#N/A,FALSE,"N";"MIDTERM_TAB",#N/A,FALSE,"O";"FUND_CRED",#N/A,FALSE,"P";"DEBT_TAB1",#N/A,FALSE,"Q";"DEBT_TAB2",#N/A,FALSE,"Q";"FORFIN_TAB1",#N/A,FALSE,"R";"FORFIN_TAB2",#N/A,FALSE,"R";"BOP_ANALY",#N/A,FALSE,"U"}</definedName>
    <definedName name="рг" localSheetId="85"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1"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4"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localSheetId="86" hidden="1">{"BOP_TAB",#N/A,FALSE,"N";"MIDTERM_TAB",#N/A,FALSE,"O";"FUND_CRED",#N/A,FALSE,"P";"DEBT_TAB1",#N/A,FALSE,"Q";"DEBT_TAB2",#N/A,FALSE,"Q";"FORFIN_TAB1",#N/A,FALSE,"R";"FORFIN_TAB2",#N/A,FALSE,"R";"BOP_ANALY",#N/A,FALSE,"U"}</definedName>
    <definedName name="рг_1" localSheetId="89"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4"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localSheetId="86" hidden="1">{"BOP_TAB",#N/A,FALSE,"N";"MIDTERM_TAB",#N/A,FALSE,"O";"FUND_CRED",#N/A,FALSE,"P";"DEBT_TAB1",#N/A,FALSE,"Q";"DEBT_TAB2",#N/A,FALSE,"Q";"FORFIN_TAB1",#N/A,FALSE,"R";"FORFIN_TAB2",#N/A,FALSE,"R";"BOP_ANALY",#N/A,FALSE,"U"}</definedName>
    <definedName name="рг_2" localSheetId="89"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32"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3" hidden="1">{#N/A,#N/A,FALSE,"Лист4"}</definedName>
    <definedName name="рор" localSheetId="44" hidden="1">{#N/A,#N/A,FALSE,"Лист4"}</definedName>
    <definedName name="рор" localSheetId="45" hidden="1">{#N/A,#N/A,FALSE,"Лист4"}</definedName>
    <definedName name="рор" localSheetId="48" hidden="1">{#N/A,#N/A,FALSE,"Лист4"}</definedName>
    <definedName name="рор" localSheetId="51"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64" hidden="1">{#N/A,#N/A,FALSE,"Лист4"}</definedName>
    <definedName name="рор" localSheetId="65" hidden="1">{#N/A,#N/A,FALSE,"Лист4"}</definedName>
    <definedName name="рор" localSheetId="69" hidden="1">{#N/A,#N/A,FALSE,"Лист4"}</definedName>
    <definedName name="рор" localSheetId="70" hidden="1">{#N/A,#N/A,FALSE,"Лист4"}</definedName>
    <definedName name="рор" localSheetId="72" hidden="1">{#N/A,#N/A,FALSE,"Лист4"}</definedName>
    <definedName name="рор" localSheetId="76" hidden="1">{#N/A,#N/A,FALSE,"Лист4"}</definedName>
    <definedName name="рор" localSheetId="85" hidden="1">{#N/A,#N/A,FALSE,"Лист4"}</definedName>
    <definedName name="рор" localSheetId="86" hidden="1">{#N/A,#N/A,FALSE,"Лист4"}</definedName>
    <definedName name="рор" localSheetId="89" hidden="1">{#N/A,#N/A,FALSE,"Лист4"}</definedName>
    <definedName name="рор" localSheetId="91" hidden="1">{#N/A,#N/A,FALSE,"Лист4"}</definedName>
    <definedName name="рор" localSheetId="92" hidden="1">{#N/A,#N/A,FALSE,"Лист4"}</definedName>
    <definedName name="рор" localSheetId="93" hidden="1">{#N/A,#N/A,FALSE,"Лист4"}</definedName>
    <definedName name="рор" localSheetId="94" hidden="1">{#N/A,#N/A,FALSE,"Лист4"}</definedName>
    <definedName name="рор" localSheetId="95" hidden="1">{#N/A,#N/A,FALSE,"Лист4"}</definedName>
    <definedName name="рор" localSheetId="73" hidden="1">{#N/A,#N/A,FALSE,"Лист4"}</definedName>
    <definedName name="рор" hidden="1">{#N/A,#N/A,FALSE,"Лист4"}</definedName>
    <definedName name="роро" localSheetId="1"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32"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3" hidden="1">{#N/A,#N/A,FALSE,"Лист4"}</definedName>
    <definedName name="роро" localSheetId="44" hidden="1">{#N/A,#N/A,FALSE,"Лист4"}</definedName>
    <definedName name="роро" localSheetId="45" hidden="1">{#N/A,#N/A,FALSE,"Лист4"}</definedName>
    <definedName name="роро" localSheetId="48" hidden="1">{#N/A,#N/A,FALSE,"Лист4"}</definedName>
    <definedName name="роро" localSheetId="51"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64" hidden="1">{#N/A,#N/A,FALSE,"Лист4"}</definedName>
    <definedName name="роро" localSheetId="65" hidden="1">{#N/A,#N/A,FALSE,"Лист4"}</definedName>
    <definedName name="роро" localSheetId="69" hidden="1">{#N/A,#N/A,FALSE,"Лист4"}</definedName>
    <definedName name="роро" localSheetId="70" hidden="1">{#N/A,#N/A,FALSE,"Лист4"}</definedName>
    <definedName name="роро" localSheetId="72" hidden="1">{#N/A,#N/A,FALSE,"Лист4"}</definedName>
    <definedName name="роро" localSheetId="76" hidden="1">{#N/A,#N/A,FALSE,"Лист4"}</definedName>
    <definedName name="роро" localSheetId="85" hidden="1">{#N/A,#N/A,FALSE,"Лист4"}</definedName>
    <definedName name="роро" localSheetId="86" hidden="1">{#N/A,#N/A,FALSE,"Лист4"}</definedName>
    <definedName name="роро" localSheetId="89" hidden="1">{#N/A,#N/A,FALSE,"Лист4"}</definedName>
    <definedName name="роро" localSheetId="91" hidden="1">{#N/A,#N/A,FALSE,"Лист4"}</definedName>
    <definedName name="роро" localSheetId="92" hidden="1">{#N/A,#N/A,FALSE,"Лист4"}</definedName>
    <definedName name="роро" localSheetId="93" hidden="1">{#N/A,#N/A,FALSE,"Лист4"}</definedName>
    <definedName name="роро" localSheetId="94" hidden="1">{#N/A,#N/A,FALSE,"Лист4"}</definedName>
    <definedName name="роро" localSheetId="95" hidden="1">{#N/A,#N/A,FALSE,"Лист4"}</definedName>
    <definedName name="роро" localSheetId="73"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44" hidden="1">{#N/A,#N/A,FALSE,"I";#N/A,#N/A,FALSE,"J";#N/A,#N/A,FALSE,"K";#N/A,#N/A,FALSE,"L";#N/A,#N/A,FALSE,"M";#N/A,#N/A,FALSE,"N";#N/A,#N/A,FALSE,"O"}</definedName>
    <definedName name="росія" localSheetId="45" hidden="1">{#N/A,#N/A,FALSE,"I";#N/A,#N/A,FALSE,"J";#N/A,#N/A,FALSE,"K";#N/A,#N/A,FALSE,"L";#N/A,#N/A,FALSE,"M";#N/A,#N/A,FALSE,"N";#N/A,#N/A,FALSE,"O"}</definedName>
    <definedName name="росія" localSheetId="47" hidden="1">{#N/A,#N/A,FALSE,"I";#N/A,#N/A,FALSE,"J";#N/A,#N/A,FALSE,"K";#N/A,#N/A,FALSE,"L";#N/A,#N/A,FALSE,"M";#N/A,#N/A,FALSE,"N";#N/A,#N/A,FALSE,"O"}</definedName>
    <definedName name="росія" localSheetId="48"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localSheetId="72" hidden="1">{#N/A,#N/A,FALSE,"I";#N/A,#N/A,FALSE,"J";#N/A,#N/A,FALSE,"K";#N/A,#N/A,FALSE,"L";#N/A,#N/A,FALSE,"M";#N/A,#N/A,FALSE,"N";#N/A,#N/A,FALSE,"O"}</definedName>
    <definedName name="росія" localSheetId="76" hidden="1">{#N/A,#N/A,FALSE,"I";#N/A,#N/A,FALSE,"J";#N/A,#N/A,FALSE,"K";#N/A,#N/A,FALSE,"L";#N/A,#N/A,FALSE,"M";#N/A,#N/A,FALSE,"N";#N/A,#N/A,FALSE,"O"}</definedName>
    <definedName name="росія" localSheetId="85" hidden="1">{#N/A,#N/A,FALSE,"I";#N/A,#N/A,FALSE,"J";#N/A,#N/A,FALSE,"K";#N/A,#N/A,FALSE,"L";#N/A,#N/A,FALSE,"M";#N/A,#N/A,FALSE,"N";#N/A,#N/A,FALSE,"O"}</definedName>
    <definedName name="росія" localSheetId="86" hidden="1">{#N/A,#N/A,FALSE,"I";#N/A,#N/A,FALSE,"J";#N/A,#N/A,FALSE,"K";#N/A,#N/A,FALSE,"L";#N/A,#N/A,FALSE,"M";#N/A,#N/A,FALSE,"N";#N/A,#N/A,FALSE,"O"}</definedName>
    <definedName name="росія" localSheetId="89" hidden="1">{#N/A,#N/A,FALSE,"I";#N/A,#N/A,FALSE,"J";#N/A,#N/A,FALSE,"K";#N/A,#N/A,FALSE,"L";#N/A,#N/A,FALSE,"M";#N/A,#N/A,FALSE,"N";#N/A,#N/A,FALSE,"O"}</definedName>
    <definedName name="росія" localSheetId="91" hidden="1">{#N/A,#N/A,FALSE,"I";#N/A,#N/A,FALSE,"J";#N/A,#N/A,FALSE,"K";#N/A,#N/A,FALSE,"L";#N/A,#N/A,FALSE,"M";#N/A,#N/A,FALSE,"N";#N/A,#N/A,FALSE,"O"}</definedName>
    <definedName name="росія" localSheetId="92" hidden="1">{#N/A,#N/A,FALSE,"I";#N/A,#N/A,FALSE,"J";#N/A,#N/A,FALSE,"K";#N/A,#N/A,FALSE,"L";#N/A,#N/A,FALSE,"M";#N/A,#N/A,FALSE,"N";#N/A,#N/A,FALSE,"O"}</definedName>
    <definedName name="росія" localSheetId="93" hidden="1">{#N/A,#N/A,FALSE,"I";#N/A,#N/A,FALSE,"J";#N/A,#N/A,FALSE,"K";#N/A,#N/A,FALSE,"L";#N/A,#N/A,FALSE,"M";#N/A,#N/A,FALSE,"N";#N/A,#N/A,FALSE,"O"}</definedName>
    <definedName name="росія" localSheetId="94" hidden="1">{#N/A,#N/A,FALSE,"I";#N/A,#N/A,FALSE,"J";#N/A,#N/A,FALSE,"K";#N/A,#N/A,FALSE,"L";#N/A,#N/A,FALSE,"M";#N/A,#N/A,FALSE,"N";#N/A,#N/A,FALSE,"O"}</definedName>
    <definedName name="росія" localSheetId="73"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3" hidden="1">{#N/A,#N/A,FALSE,"I";#N/A,#N/A,FALSE,"J";#N/A,#N/A,FALSE,"K";#N/A,#N/A,FALSE,"L";#N/A,#N/A,FALSE,"M";#N/A,#N/A,FALSE,"N";#N/A,#N/A,FALSE,"O"}</definedName>
    <definedName name="росія_1" localSheetId="44" hidden="1">{#N/A,#N/A,FALSE,"I";#N/A,#N/A,FALSE,"J";#N/A,#N/A,FALSE,"K";#N/A,#N/A,FALSE,"L";#N/A,#N/A,FALSE,"M";#N/A,#N/A,FALSE,"N";#N/A,#N/A,FALSE,"O"}</definedName>
    <definedName name="росія_1" localSheetId="45" hidden="1">{#N/A,#N/A,FALSE,"I";#N/A,#N/A,FALSE,"J";#N/A,#N/A,FALSE,"K";#N/A,#N/A,FALSE,"L";#N/A,#N/A,FALSE,"M";#N/A,#N/A,FALSE,"N";#N/A,#N/A,FALSE,"O"}</definedName>
    <definedName name="росія_1" localSheetId="48"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64"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localSheetId="86" hidden="1">{#N/A,#N/A,FALSE,"I";#N/A,#N/A,FALSE,"J";#N/A,#N/A,FALSE,"K";#N/A,#N/A,FALSE,"L";#N/A,#N/A,FALSE,"M";#N/A,#N/A,FALSE,"N";#N/A,#N/A,FALSE,"O"}</definedName>
    <definedName name="росія_1" localSheetId="89" hidden="1">{#N/A,#N/A,FALSE,"I";#N/A,#N/A,FALSE,"J";#N/A,#N/A,FALSE,"K";#N/A,#N/A,FALSE,"L";#N/A,#N/A,FALSE,"M";#N/A,#N/A,FALSE,"N";#N/A,#N/A,FALSE,"O"}</definedName>
    <definedName name="росія_1" localSheetId="93" hidden="1">{#N/A,#N/A,FALSE,"I";#N/A,#N/A,FALSE,"J";#N/A,#N/A,FALSE,"K";#N/A,#N/A,FALSE,"L";#N/A,#N/A,FALSE,"M";#N/A,#N/A,FALSE,"N";#N/A,#N/A,FALSE,"O"}</definedName>
    <definedName name="росія_1" localSheetId="73"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3" hidden="1">{#N/A,#N/A,FALSE,"I";#N/A,#N/A,FALSE,"J";#N/A,#N/A,FALSE,"K";#N/A,#N/A,FALSE,"L";#N/A,#N/A,FALSE,"M";#N/A,#N/A,FALSE,"N";#N/A,#N/A,FALSE,"O"}</definedName>
    <definedName name="росія_2" localSheetId="44" hidden="1">{#N/A,#N/A,FALSE,"I";#N/A,#N/A,FALSE,"J";#N/A,#N/A,FALSE,"K";#N/A,#N/A,FALSE,"L";#N/A,#N/A,FALSE,"M";#N/A,#N/A,FALSE,"N";#N/A,#N/A,FALSE,"O"}</definedName>
    <definedName name="росія_2" localSheetId="45" hidden="1">{#N/A,#N/A,FALSE,"I";#N/A,#N/A,FALSE,"J";#N/A,#N/A,FALSE,"K";#N/A,#N/A,FALSE,"L";#N/A,#N/A,FALSE,"M";#N/A,#N/A,FALSE,"N";#N/A,#N/A,FALSE,"O"}</definedName>
    <definedName name="росія_2" localSheetId="48"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64"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localSheetId="86" hidden="1">{#N/A,#N/A,FALSE,"I";#N/A,#N/A,FALSE,"J";#N/A,#N/A,FALSE,"K";#N/A,#N/A,FALSE,"L";#N/A,#N/A,FALSE,"M";#N/A,#N/A,FALSE,"N";#N/A,#N/A,FALSE,"O"}</definedName>
    <definedName name="росія_2" localSheetId="89" hidden="1">{#N/A,#N/A,FALSE,"I";#N/A,#N/A,FALSE,"J";#N/A,#N/A,FALSE,"K";#N/A,#N/A,FALSE,"L";#N/A,#N/A,FALSE,"M";#N/A,#N/A,FALSE,"N";#N/A,#N/A,FALSE,"O"}</definedName>
    <definedName name="росія_2" localSheetId="93" hidden="1">{#N/A,#N/A,FALSE,"I";#N/A,#N/A,FALSE,"J";#N/A,#N/A,FALSE,"K";#N/A,#N/A,FALSE,"L";#N/A,#N/A,FALSE,"M";#N/A,#N/A,FALSE,"N";#N/A,#N/A,FALSE,"O"}</definedName>
    <definedName name="росія_2" localSheetId="73"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32"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64" hidden="1">{"MONA",#N/A,FALSE,"S"}</definedName>
    <definedName name="ррпеак" localSheetId="65" hidden="1">{"MONA",#N/A,FALSE,"S"}</definedName>
    <definedName name="ррпеак" localSheetId="69" hidden="1">{"MONA",#N/A,FALSE,"S"}</definedName>
    <definedName name="ррпеак" localSheetId="70" hidden="1">{"MONA",#N/A,FALSE,"S"}</definedName>
    <definedName name="ррпеак" localSheetId="72" hidden="1">{"MONA",#N/A,FALSE,"S"}</definedName>
    <definedName name="ррпеак" localSheetId="76" hidden="1">{"MONA",#N/A,FALSE,"S"}</definedName>
    <definedName name="ррпеак" localSheetId="85" hidden="1">{"MONA",#N/A,FALSE,"S"}</definedName>
    <definedName name="ррпеак" localSheetId="86" hidden="1">{"MONA",#N/A,FALSE,"S"}</definedName>
    <definedName name="ррпеак" localSheetId="89" hidden="1">{"MONA",#N/A,FALSE,"S"}</definedName>
    <definedName name="ррпеак" localSheetId="91" hidden="1">{"MONA",#N/A,FALSE,"S"}</definedName>
    <definedName name="ррпеак" localSheetId="92" hidden="1">{"MONA",#N/A,FALSE,"S"}</definedName>
    <definedName name="ррпеак" localSheetId="93" hidden="1">{"MONA",#N/A,FALSE,"S"}</definedName>
    <definedName name="ррпеак" localSheetId="94" hidden="1">{"MONA",#N/A,FALSE,"S"}</definedName>
    <definedName name="ррпеак" localSheetId="95" hidden="1">{"MONA",#N/A,FALSE,"S"}</definedName>
    <definedName name="ррпеак" localSheetId="73" hidden="1">{"MONA",#N/A,FALSE,"S"}</definedName>
    <definedName name="ррпеак" hidden="1">{"MONA",#N/A,FALSE,"S"}</definedName>
    <definedName name="ррпеак_1" localSheetId="1"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32"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3" hidden="1">{"MONA",#N/A,FALSE,"S"}</definedName>
    <definedName name="ррпеак_1" localSheetId="44" hidden="1">{"MONA",#N/A,FALSE,"S"}</definedName>
    <definedName name="ррпеак_1" localSheetId="45" hidden="1">{"MONA",#N/A,FALSE,"S"}</definedName>
    <definedName name="ррпеак_1" localSheetId="48" hidden="1">{"MONA",#N/A,FALSE,"S"}</definedName>
    <definedName name="ррпеак_1" localSheetId="51"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64" hidden="1">{"MONA",#N/A,FALSE,"S"}</definedName>
    <definedName name="ррпеак_1" localSheetId="69" hidden="1">{"MONA",#N/A,FALSE,"S"}</definedName>
    <definedName name="ррпеак_1" localSheetId="70" hidden="1">{"MONA",#N/A,FALSE,"S"}</definedName>
    <definedName name="ррпеак_1" localSheetId="86" hidden="1">{"MONA",#N/A,FALSE,"S"}</definedName>
    <definedName name="ррпеак_1" localSheetId="89" hidden="1">{"MONA",#N/A,FALSE,"S"}</definedName>
    <definedName name="ррпеак_1" localSheetId="93" hidden="1">{"MONA",#N/A,FALSE,"S"}</definedName>
    <definedName name="ррпеак_1" localSheetId="73" hidden="1">{"MONA",#N/A,FALSE,"S"}</definedName>
    <definedName name="ррпеак_1" hidden="1">{"MONA",#N/A,FALSE,"S"}</definedName>
    <definedName name="ррпеак_2" localSheetId="1"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32"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3" hidden="1">{"MONA",#N/A,FALSE,"S"}</definedName>
    <definedName name="ррпеак_2" localSheetId="44" hidden="1">{"MONA",#N/A,FALSE,"S"}</definedName>
    <definedName name="ррпеак_2" localSheetId="45" hidden="1">{"MONA",#N/A,FALSE,"S"}</definedName>
    <definedName name="ррпеак_2" localSheetId="48" hidden="1">{"MONA",#N/A,FALSE,"S"}</definedName>
    <definedName name="ррпеак_2" localSheetId="51"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64" hidden="1">{"MONA",#N/A,FALSE,"S"}</definedName>
    <definedName name="ррпеак_2" localSheetId="69" hidden="1">{"MONA",#N/A,FALSE,"S"}</definedName>
    <definedName name="ррпеак_2" localSheetId="70" hidden="1">{"MONA",#N/A,FALSE,"S"}</definedName>
    <definedName name="ррпеак_2" localSheetId="86" hidden="1">{"MONA",#N/A,FALSE,"S"}</definedName>
    <definedName name="ррпеак_2" localSheetId="89" hidden="1">{"MONA",#N/A,FALSE,"S"}</definedName>
    <definedName name="ррпеак_2" localSheetId="93" hidden="1">{"MONA",#N/A,FALSE,"S"}</definedName>
    <definedName name="ррпеак_2" localSheetId="73" hidden="1">{"MONA",#N/A,FALSE,"S"}</definedName>
    <definedName name="ррпеак_2" hidden="1">{"MONA",#N/A,FALSE,"S"}</definedName>
    <definedName name="рррр" localSheetId="1"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32"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3" hidden="1">{#N/A,#N/A,FALSE,"Лист4"}</definedName>
    <definedName name="рррр" localSheetId="44" hidden="1">{#N/A,#N/A,FALSE,"Лист4"}</definedName>
    <definedName name="рррр" localSheetId="45" hidden="1">{#N/A,#N/A,FALSE,"Лист4"}</definedName>
    <definedName name="рррр" localSheetId="48" hidden="1">{#N/A,#N/A,FALSE,"Лист4"}</definedName>
    <definedName name="рррр" localSheetId="51"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64" hidden="1">{#N/A,#N/A,FALSE,"Лист4"}</definedName>
    <definedName name="рррр" localSheetId="65" hidden="1">{#N/A,#N/A,FALSE,"Лист4"}</definedName>
    <definedName name="рррр" localSheetId="69" hidden="1">{#N/A,#N/A,FALSE,"Лист4"}</definedName>
    <definedName name="рррр" localSheetId="70" hidden="1">{#N/A,#N/A,FALSE,"Лист4"}</definedName>
    <definedName name="рррр" localSheetId="72" hidden="1">{#N/A,#N/A,FALSE,"Лист4"}</definedName>
    <definedName name="рррр" localSheetId="76" hidden="1">{#N/A,#N/A,FALSE,"Лист4"}</definedName>
    <definedName name="рррр" localSheetId="85" hidden="1">{#N/A,#N/A,FALSE,"Лист4"}</definedName>
    <definedName name="рррр" localSheetId="86" hidden="1">{#N/A,#N/A,FALSE,"Лист4"}</definedName>
    <definedName name="рррр" localSheetId="89" hidden="1">{#N/A,#N/A,FALSE,"Лист4"}</definedName>
    <definedName name="рррр" localSheetId="91" hidden="1">{#N/A,#N/A,FALSE,"Лист4"}</definedName>
    <definedName name="рррр" localSheetId="92" hidden="1">{#N/A,#N/A,FALSE,"Лист4"}</definedName>
    <definedName name="рррр" localSheetId="93" hidden="1">{#N/A,#N/A,FALSE,"Лист4"}</definedName>
    <definedName name="рррр" localSheetId="94" hidden="1">{#N/A,#N/A,FALSE,"Лист4"}</definedName>
    <definedName name="рррр" localSheetId="95" hidden="1">{#N/A,#N/A,FALSE,"Лист4"}</definedName>
    <definedName name="рррр" localSheetId="73"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76"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4"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localSheetId="86" hidden="1">{#N/A,#N/A,FALSE,"SimInp1";#N/A,#N/A,FALSE,"SimInp2";#N/A,#N/A,FALSE,"SimOut1";#N/A,#N/A,FALSE,"SimOut2";#N/A,#N/A,FALSE,"SimOut3";#N/A,#N/A,FALSE,"SimOut4";#N/A,#N/A,FALSE,"SimOut5"}</definedName>
    <definedName name="рррррр_1" localSheetId="89"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4"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localSheetId="86" hidden="1">{#N/A,#N/A,FALSE,"SimInp1";#N/A,#N/A,FALSE,"SimInp2";#N/A,#N/A,FALSE,"SimOut1";#N/A,#N/A,FALSE,"SimOut2";#N/A,#N/A,FALSE,"SimOut3";#N/A,#N/A,FALSE,"SimOut4";#N/A,#N/A,FALSE,"SimOut5"}</definedName>
    <definedName name="рррррр_2" localSheetId="89"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3" hidden="1">{"MONA",#N/A,FALSE,"S"}</definedName>
    <definedName name="РРРРРРРРРРРРРРРРРРРРРРРРРРР" localSheetId="44" hidden="1">{"MONA",#N/A,FALSE,"S"}</definedName>
    <definedName name="РРРРРРРРРРРРРРРРРРРРРРРРРРР" localSheetId="45" hidden="1">{"MONA",#N/A,FALSE,"S"}</definedName>
    <definedName name="РРРРРРРРРРРРРРРРРРРРРРРРРРР" localSheetId="48"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64"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localSheetId="86" hidden="1">{"MONA",#N/A,FALSE,"S"}</definedName>
    <definedName name="РРРРРРРРРРРРРРРРРРРРРРРРРРР" localSheetId="89" hidden="1">{"MONA",#N/A,FALSE,"S"}</definedName>
    <definedName name="РРРРРРРРРРРРРРРРРРРРРРРРРРР" localSheetId="92" hidden="1">{"MONA",#N/A,FALSE,"S"}</definedName>
    <definedName name="РРРРРРРРРРРРРРРРРРРРРРРРРРР" localSheetId="93" hidden="1">{"MONA",#N/A,FALSE,"S"}</definedName>
    <definedName name="РРРРРРРРРРРРРРРРРРРРРРРРРРР" localSheetId="73"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3" hidden="1">{"MONA",#N/A,FALSE,"S"}</definedName>
    <definedName name="РРРРРРРРРРРРРРРРРРРРРРРРРРР_1" localSheetId="44" hidden="1">{"MONA",#N/A,FALSE,"S"}</definedName>
    <definedName name="РРРРРРРРРРРРРРРРРРРРРРРРРРР_1" localSheetId="45" hidden="1">{"MONA",#N/A,FALSE,"S"}</definedName>
    <definedName name="РРРРРРРРРРРРРРРРРРРРРРРРРРР_1" localSheetId="48"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64"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localSheetId="86" hidden="1">{"MONA",#N/A,FALSE,"S"}</definedName>
    <definedName name="РРРРРРРРРРРРРРРРРРРРРРРРРРР_1" localSheetId="89" hidden="1">{"MONA",#N/A,FALSE,"S"}</definedName>
    <definedName name="РРРРРРРРРРРРРРРРРРРРРРРРРРР_1" localSheetId="93" hidden="1">{"MONA",#N/A,FALSE,"S"}</definedName>
    <definedName name="РРРРРРРРРРРРРРРРРРРРРРРРРРР_1" localSheetId="73"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3" hidden="1">{"MONA",#N/A,FALSE,"S"}</definedName>
    <definedName name="РРРРРРРРРРРРРРРРРРРРРРРРРРР_2" localSheetId="44" hidden="1">{"MONA",#N/A,FALSE,"S"}</definedName>
    <definedName name="РРРРРРРРРРРРРРРРРРРРРРРРРРР_2" localSheetId="45" hidden="1">{"MONA",#N/A,FALSE,"S"}</definedName>
    <definedName name="РРРРРРРРРРРРРРРРРРРРРРРРРРР_2" localSheetId="48"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64"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localSheetId="86" hidden="1">{"MONA",#N/A,FALSE,"S"}</definedName>
    <definedName name="РРРРРРРРРРРРРРРРРРРРРРРРРРР_2" localSheetId="89" hidden="1">{"MONA",#N/A,FALSE,"S"}</definedName>
    <definedName name="РРРРРРРРРРРРРРРРРРРРРРРРРРР_2" localSheetId="93" hidden="1">{"MONA",#N/A,FALSE,"S"}</definedName>
    <definedName name="РРРРРРРРРРРРРРРРРРРРРРРРРРР_2" localSheetId="73" hidden="1">{"MONA",#N/A,FALSE,"S"}</definedName>
    <definedName name="РРРРРРРРРРРРРРРРРРРРРРРРРРР_2" hidden="1">{"MONA",#N/A,FALSE,"S"}</definedName>
    <definedName name="сми" localSheetId="1"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32"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3" hidden="1">{#N/A,#N/A,FALSE,"Лист4"}</definedName>
    <definedName name="сми" localSheetId="44" hidden="1">{#N/A,#N/A,FALSE,"Лист4"}</definedName>
    <definedName name="сми" localSheetId="45" hidden="1">{#N/A,#N/A,FALSE,"Лист4"}</definedName>
    <definedName name="сми" localSheetId="48" hidden="1">{#N/A,#N/A,FALSE,"Лист4"}</definedName>
    <definedName name="сми" localSheetId="51"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64" hidden="1">{#N/A,#N/A,FALSE,"Лист4"}</definedName>
    <definedName name="сми" localSheetId="65" hidden="1">{#N/A,#N/A,FALSE,"Лист4"}</definedName>
    <definedName name="сми" localSheetId="69" hidden="1">{#N/A,#N/A,FALSE,"Лист4"}</definedName>
    <definedName name="сми" localSheetId="70" hidden="1">{#N/A,#N/A,FALSE,"Лист4"}</definedName>
    <definedName name="сми" localSheetId="72" hidden="1">{#N/A,#N/A,FALSE,"Лист4"}</definedName>
    <definedName name="сми" localSheetId="76" hidden="1">{#N/A,#N/A,FALSE,"Лист4"}</definedName>
    <definedName name="сми" localSheetId="85" hidden="1">{#N/A,#N/A,FALSE,"Лист4"}</definedName>
    <definedName name="сми" localSheetId="86" hidden="1">{#N/A,#N/A,FALSE,"Лист4"}</definedName>
    <definedName name="сми" localSheetId="89" hidden="1">{#N/A,#N/A,FALSE,"Лист4"}</definedName>
    <definedName name="сми" localSheetId="91" hidden="1">{#N/A,#N/A,FALSE,"Лист4"}</definedName>
    <definedName name="сми" localSheetId="92" hidden="1">{#N/A,#N/A,FALSE,"Лист4"}</definedName>
    <definedName name="сми" localSheetId="93" hidden="1">{#N/A,#N/A,FALSE,"Лист4"}</definedName>
    <definedName name="сми" localSheetId="94" hidden="1">{#N/A,#N/A,FALSE,"Лист4"}</definedName>
    <definedName name="сми" localSheetId="95" hidden="1">{#N/A,#N/A,FALSE,"Лист4"}</definedName>
    <definedName name="сми" localSheetId="73" hidden="1">{#N/A,#N/A,FALSE,"Лист4"}</definedName>
    <definedName name="сми" hidden="1">{#N/A,#N/A,FALSE,"Лист4"}</definedName>
    <definedName name="Список">'[14]146024'!$A$8:$A$88</definedName>
    <definedName name="сс" localSheetId="1"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32"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3" hidden="1">{#N/A,#N/A,FALSE,"Лист4"}</definedName>
    <definedName name="сс" localSheetId="44" hidden="1">{#N/A,#N/A,FALSE,"Лист4"}</definedName>
    <definedName name="сс" localSheetId="45" hidden="1">{#N/A,#N/A,FALSE,"Лист4"}</definedName>
    <definedName name="сс" localSheetId="48" hidden="1">{#N/A,#N/A,FALSE,"Лист4"}</definedName>
    <definedName name="сс" localSheetId="51"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64" hidden="1">{#N/A,#N/A,FALSE,"Лист4"}</definedName>
    <definedName name="сс" localSheetId="65" hidden="1">{#N/A,#N/A,FALSE,"Лист4"}</definedName>
    <definedName name="сс" localSheetId="69" hidden="1">{#N/A,#N/A,FALSE,"Лист4"}</definedName>
    <definedName name="сс" localSheetId="70" hidden="1">{#N/A,#N/A,FALSE,"Лист4"}</definedName>
    <definedName name="сс" localSheetId="72" hidden="1">{#N/A,#N/A,FALSE,"Лист4"}</definedName>
    <definedName name="сс" localSheetId="76" hidden="1">{#N/A,#N/A,FALSE,"Лист4"}</definedName>
    <definedName name="сс" localSheetId="85" hidden="1">{#N/A,#N/A,FALSE,"Лист4"}</definedName>
    <definedName name="сс" localSheetId="86" hidden="1">{#N/A,#N/A,FALSE,"Лист4"}</definedName>
    <definedName name="сс" localSheetId="89" hidden="1">{#N/A,#N/A,FALSE,"Лист4"}</definedName>
    <definedName name="сс" localSheetId="91" hidden="1">{#N/A,#N/A,FALSE,"Лист4"}</definedName>
    <definedName name="сс" localSheetId="92" hidden="1">{#N/A,#N/A,FALSE,"Лист4"}</definedName>
    <definedName name="сс" localSheetId="93" hidden="1">{#N/A,#N/A,FALSE,"Лист4"}</definedName>
    <definedName name="сс" localSheetId="94" hidden="1">{#N/A,#N/A,FALSE,"Лист4"}</definedName>
    <definedName name="сс" localSheetId="95" hidden="1">{#N/A,#N/A,FALSE,"Лист4"}</definedName>
    <definedName name="сс" localSheetId="73" hidden="1">{#N/A,#N/A,FALSE,"Лист4"}</definedName>
    <definedName name="сс" hidden="1">{#N/A,#N/A,FALSE,"Лист4"}</definedName>
    <definedName name="стельм." localSheetId="1"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32"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3" hidden="1">{#N/A,#N/A,FALSE,"т17-1банки (2)"}</definedName>
    <definedName name="стельм." localSheetId="44" hidden="1">{#N/A,#N/A,FALSE,"т17-1банки (2)"}</definedName>
    <definedName name="стельм." localSheetId="45" hidden="1">{#N/A,#N/A,FALSE,"т17-1банки (2)"}</definedName>
    <definedName name="стельм." localSheetId="48" hidden="1">{#N/A,#N/A,FALSE,"т17-1банки (2)"}</definedName>
    <definedName name="стельм." localSheetId="51"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64" hidden="1">{#N/A,#N/A,FALSE,"т17-1банки (2)"}</definedName>
    <definedName name="стельм." localSheetId="65" hidden="1">{#N/A,#N/A,FALSE,"т17-1банки (2)"}</definedName>
    <definedName name="стельм." localSheetId="69" hidden="1">{#N/A,#N/A,FALSE,"т17-1банки (2)"}</definedName>
    <definedName name="стельм." localSheetId="70" hidden="1">{#N/A,#N/A,FALSE,"т17-1банки (2)"}</definedName>
    <definedName name="стельм." localSheetId="72" hidden="1">{#N/A,#N/A,FALSE,"т17-1банки (2)"}</definedName>
    <definedName name="стельм." localSheetId="76" hidden="1">{#N/A,#N/A,FALSE,"т17-1банки (2)"}</definedName>
    <definedName name="стельм." localSheetId="85" hidden="1">{#N/A,#N/A,FALSE,"т17-1банки (2)"}</definedName>
    <definedName name="стельм." localSheetId="86" hidden="1">{#N/A,#N/A,FALSE,"т17-1банки (2)"}</definedName>
    <definedName name="стельм." localSheetId="89" hidden="1">{#N/A,#N/A,FALSE,"т17-1банки (2)"}</definedName>
    <definedName name="стельм." localSheetId="91" hidden="1">{#N/A,#N/A,FALSE,"т17-1банки (2)"}</definedName>
    <definedName name="стельм." localSheetId="92" hidden="1">{#N/A,#N/A,FALSE,"т17-1банки (2)"}</definedName>
    <definedName name="стельм." localSheetId="93" hidden="1">{#N/A,#N/A,FALSE,"т17-1банки (2)"}</definedName>
    <definedName name="стельм." localSheetId="94" hidden="1">{#N/A,#N/A,FALSE,"т17-1банки (2)"}</definedName>
    <definedName name="стельм." localSheetId="95" hidden="1">{#N/A,#N/A,FALSE,"т17-1банки (2)"}</definedName>
    <definedName name="стельм." localSheetId="73" hidden="1">{#N/A,#N/A,FALSE,"т17-1банки (2)"}</definedName>
    <definedName name="стельм." hidden="1">{#N/A,#N/A,FALSE,"т17-1банки (2)"}</definedName>
    <definedName name="сум" localSheetId="1"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32"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3" hidden="1">{#N/A,#N/A,FALSE,"Лист4"}</definedName>
    <definedName name="сум" localSheetId="44" hidden="1">{#N/A,#N/A,FALSE,"Лист4"}</definedName>
    <definedName name="сум" localSheetId="45" hidden="1">{#N/A,#N/A,FALSE,"Лист4"}</definedName>
    <definedName name="сум" localSheetId="48" hidden="1">{#N/A,#N/A,FALSE,"Лист4"}</definedName>
    <definedName name="сум" localSheetId="51"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64" hidden="1">{#N/A,#N/A,FALSE,"Лист4"}</definedName>
    <definedName name="сум" localSheetId="65" hidden="1">{#N/A,#N/A,FALSE,"Лист4"}</definedName>
    <definedName name="сум" localSheetId="69" hidden="1">{#N/A,#N/A,FALSE,"Лист4"}</definedName>
    <definedName name="сум" localSheetId="70" hidden="1">{#N/A,#N/A,FALSE,"Лист4"}</definedName>
    <definedName name="сум" localSheetId="72" hidden="1">{#N/A,#N/A,FALSE,"Лист4"}</definedName>
    <definedName name="сум" localSheetId="76" hidden="1">{#N/A,#N/A,FALSE,"Лист4"}</definedName>
    <definedName name="сум" localSheetId="85" hidden="1">{#N/A,#N/A,FALSE,"Лист4"}</definedName>
    <definedName name="сум" localSheetId="86" hidden="1">{#N/A,#N/A,FALSE,"Лист4"}</definedName>
    <definedName name="сум" localSheetId="89" hidden="1">{#N/A,#N/A,FALSE,"Лист4"}</definedName>
    <definedName name="сум" localSheetId="91" hidden="1">{#N/A,#N/A,FALSE,"Лист4"}</definedName>
    <definedName name="сум" localSheetId="92" hidden="1">{#N/A,#N/A,FALSE,"Лист4"}</definedName>
    <definedName name="сум" localSheetId="93" hidden="1">{#N/A,#N/A,FALSE,"Лист4"}</definedName>
    <definedName name="сум" localSheetId="94" hidden="1">{#N/A,#N/A,FALSE,"Лист4"}</definedName>
    <definedName name="сум" localSheetId="95" hidden="1">{#N/A,#N/A,FALSE,"Лист4"}</definedName>
    <definedName name="сум" localSheetId="73" hidden="1">{#N/A,#N/A,FALSE,"Лист4"}</definedName>
    <definedName name="сум" hidden="1">{#N/A,#N/A,FALSE,"Лист4"}</definedName>
    <definedName name="Суми" localSheetId="1"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32"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3" hidden="1">{#N/A,#N/A,FALSE,"Лист4"}</definedName>
    <definedName name="Суми" localSheetId="44" hidden="1">{#N/A,#N/A,FALSE,"Лист4"}</definedName>
    <definedName name="Суми" localSheetId="45" hidden="1">{#N/A,#N/A,FALSE,"Лист4"}</definedName>
    <definedName name="Суми" localSheetId="48" hidden="1">{#N/A,#N/A,FALSE,"Лист4"}</definedName>
    <definedName name="Суми" localSheetId="51"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64" hidden="1">{#N/A,#N/A,FALSE,"Лист4"}</definedName>
    <definedName name="Суми" localSheetId="65" hidden="1">{#N/A,#N/A,FALSE,"Лист4"}</definedName>
    <definedName name="Суми" localSheetId="69" hidden="1">{#N/A,#N/A,FALSE,"Лист4"}</definedName>
    <definedName name="Суми" localSheetId="70" hidden="1">{#N/A,#N/A,FALSE,"Лист4"}</definedName>
    <definedName name="Суми" localSheetId="72" hidden="1">{#N/A,#N/A,FALSE,"Лист4"}</definedName>
    <definedName name="Суми" localSheetId="76" hidden="1">{#N/A,#N/A,FALSE,"Лист4"}</definedName>
    <definedName name="Суми" localSheetId="85" hidden="1">{#N/A,#N/A,FALSE,"Лист4"}</definedName>
    <definedName name="Суми" localSheetId="86" hidden="1">{#N/A,#N/A,FALSE,"Лист4"}</definedName>
    <definedName name="Суми" localSheetId="89" hidden="1">{#N/A,#N/A,FALSE,"Лист4"}</definedName>
    <definedName name="Суми" localSheetId="91" hidden="1">{#N/A,#N/A,FALSE,"Лист4"}</definedName>
    <definedName name="Суми" localSheetId="92" hidden="1">{#N/A,#N/A,FALSE,"Лист4"}</definedName>
    <definedName name="Суми" localSheetId="93" hidden="1">{#N/A,#N/A,FALSE,"Лист4"}</definedName>
    <definedName name="Суми" localSheetId="94" hidden="1">{#N/A,#N/A,FALSE,"Лист4"}</definedName>
    <definedName name="Суми" localSheetId="95" hidden="1">{#N/A,#N/A,FALSE,"Лист4"}</definedName>
    <definedName name="Суми" localSheetId="73" hidden="1">{#N/A,#N/A,FALSE,"Лист4"}</definedName>
    <definedName name="Суми" hidden="1">{#N/A,#N/A,FALSE,"Лист4"}</definedName>
    <definedName name="счу" localSheetId="1"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32"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3" hidden="1">{#N/A,#N/A,FALSE,"Лист4"}</definedName>
    <definedName name="счу" localSheetId="44" hidden="1">{#N/A,#N/A,FALSE,"Лист4"}</definedName>
    <definedName name="счу" localSheetId="45" hidden="1">{#N/A,#N/A,FALSE,"Лист4"}</definedName>
    <definedName name="счу" localSheetId="48" hidden="1">{#N/A,#N/A,FALSE,"Лист4"}</definedName>
    <definedName name="счу" localSheetId="51"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64" hidden="1">{#N/A,#N/A,FALSE,"Лист4"}</definedName>
    <definedName name="счу" localSheetId="65" hidden="1">{#N/A,#N/A,FALSE,"Лист4"}</definedName>
    <definedName name="счу" localSheetId="69" hidden="1">{#N/A,#N/A,FALSE,"Лист4"}</definedName>
    <definedName name="счу" localSheetId="70" hidden="1">{#N/A,#N/A,FALSE,"Лист4"}</definedName>
    <definedName name="счу" localSheetId="72" hidden="1">{#N/A,#N/A,FALSE,"Лист4"}</definedName>
    <definedName name="счу" localSheetId="76" hidden="1">{#N/A,#N/A,FALSE,"Лист4"}</definedName>
    <definedName name="счу" localSheetId="85" hidden="1">{#N/A,#N/A,FALSE,"Лист4"}</definedName>
    <definedName name="счу" localSheetId="86" hidden="1">{#N/A,#N/A,FALSE,"Лист4"}</definedName>
    <definedName name="счу" localSheetId="89" hidden="1">{#N/A,#N/A,FALSE,"Лист4"}</definedName>
    <definedName name="счу" localSheetId="91" hidden="1">{#N/A,#N/A,FALSE,"Лист4"}</definedName>
    <definedName name="счу" localSheetId="92" hidden="1">{#N/A,#N/A,FALSE,"Лист4"}</definedName>
    <definedName name="счу" localSheetId="93" hidden="1">{#N/A,#N/A,FALSE,"Лист4"}</definedName>
    <definedName name="счу" localSheetId="94" hidden="1">{#N/A,#N/A,FALSE,"Лист4"}</definedName>
    <definedName name="счу" localSheetId="95" hidden="1">{#N/A,#N/A,FALSE,"Лист4"}</definedName>
    <definedName name="счу" localSheetId="73" hidden="1">{#N/A,#N/A,FALSE,"Лист4"}</definedName>
    <definedName name="счу" hidden="1">{#N/A,#N/A,FALSE,"Лист4"}</definedName>
    <definedName name="счя" localSheetId="1"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32"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3" hidden="1">{#N/A,#N/A,FALSE,"Лист4"}</definedName>
    <definedName name="счя" localSheetId="44" hidden="1">{#N/A,#N/A,FALSE,"Лист4"}</definedName>
    <definedName name="счя" localSheetId="45" hidden="1">{#N/A,#N/A,FALSE,"Лист4"}</definedName>
    <definedName name="счя" localSheetId="48" hidden="1">{#N/A,#N/A,FALSE,"Лист4"}</definedName>
    <definedName name="счя" localSheetId="51"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64" hidden="1">{#N/A,#N/A,FALSE,"Лист4"}</definedName>
    <definedName name="счя" localSheetId="65" hidden="1">{#N/A,#N/A,FALSE,"Лист4"}</definedName>
    <definedName name="счя" localSheetId="69" hidden="1">{#N/A,#N/A,FALSE,"Лист4"}</definedName>
    <definedName name="счя" localSheetId="70" hidden="1">{#N/A,#N/A,FALSE,"Лист4"}</definedName>
    <definedName name="счя" localSheetId="72" hidden="1">{#N/A,#N/A,FALSE,"Лист4"}</definedName>
    <definedName name="счя" localSheetId="76" hidden="1">{#N/A,#N/A,FALSE,"Лист4"}</definedName>
    <definedName name="счя" localSheetId="85" hidden="1">{#N/A,#N/A,FALSE,"Лист4"}</definedName>
    <definedName name="счя" localSheetId="86" hidden="1">{#N/A,#N/A,FALSE,"Лист4"}</definedName>
    <definedName name="счя" localSheetId="89" hidden="1">{#N/A,#N/A,FALSE,"Лист4"}</definedName>
    <definedName name="счя" localSheetId="91" hidden="1">{#N/A,#N/A,FALSE,"Лист4"}</definedName>
    <definedName name="счя" localSheetId="92" hidden="1">{#N/A,#N/A,FALSE,"Лист4"}</definedName>
    <definedName name="счя" localSheetId="93" hidden="1">{#N/A,#N/A,FALSE,"Лист4"}</definedName>
    <definedName name="счя" localSheetId="94" hidden="1">{#N/A,#N/A,FALSE,"Лист4"}</definedName>
    <definedName name="счя" localSheetId="95" hidden="1">{#N/A,#N/A,FALSE,"Лист4"}</definedName>
    <definedName name="счя" localSheetId="73" hidden="1">{#N/A,#N/A,FALSE,"Лист4"}</definedName>
    <definedName name="счя" hidden="1">{#N/A,#N/A,FALSE,"Лист4"}</definedName>
    <definedName name="т01">#REF!</definedName>
    <definedName name="т05" localSheetId="1" hidden="1">{#N/A,#N/A,FALSE,"т04"}</definedName>
    <definedName name="т05" localSheetId="2" hidden="1">{#N/A,#N/A,FALSE,"т04"}</definedName>
    <definedName name="т05" localSheetId="21" hidden="1">{#N/A,#N/A,FALSE,"т04"}</definedName>
    <definedName name="т05" localSheetId="23" hidden="1">{#N/A,#N/A,FALSE,"т04"}</definedName>
    <definedName name="т05" localSheetId="24" hidden="1">{#N/A,#N/A,FALSE,"т04"}</definedName>
    <definedName name="т05" localSheetId="28" hidden="1">{#N/A,#N/A,FALSE,"т04"}</definedName>
    <definedName name="т05" localSheetId="29" hidden="1">{#N/A,#N/A,FALSE,"т04"}</definedName>
    <definedName name="т05" localSheetId="30" hidden="1">{#N/A,#N/A,FALSE,"т04"}</definedName>
    <definedName name="т05" localSheetId="31" hidden="1">{#N/A,#N/A,FALSE,"т04"}</definedName>
    <definedName name="т05" localSheetId="32" hidden="1">{#N/A,#N/A,FALSE,"т04"}</definedName>
    <definedName name="т05" localSheetId="33" hidden="1">{#N/A,#N/A,FALSE,"т04"}</definedName>
    <definedName name="т05" localSheetId="34" hidden="1">{#N/A,#N/A,FALSE,"т04"}</definedName>
    <definedName name="т05" localSheetId="35"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64" hidden="1">{#N/A,#N/A,FALSE,"т04"}</definedName>
    <definedName name="т05" localSheetId="65" hidden="1">{#N/A,#N/A,FALSE,"т04"}</definedName>
    <definedName name="т05" localSheetId="69" hidden="1">{#N/A,#N/A,FALSE,"т04"}</definedName>
    <definedName name="т05" localSheetId="70" hidden="1">{#N/A,#N/A,FALSE,"т04"}</definedName>
    <definedName name="т05" localSheetId="72" hidden="1">{#N/A,#N/A,FALSE,"т04"}</definedName>
    <definedName name="т05" localSheetId="76" hidden="1">{#N/A,#N/A,FALSE,"т04"}</definedName>
    <definedName name="т05" localSheetId="85" hidden="1">{#N/A,#N/A,FALSE,"т04"}</definedName>
    <definedName name="т05" localSheetId="86" hidden="1">{#N/A,#N/A,FALSE,"т04"}</definedName>
    <definedName name="т05" localSheetId="89" hidden="1">{#N/A,#N/A,FALSE,"т04"}</definedName>
    <definedName name="т05" localSheetId="91" hidden="1">{#N/A,#N/A,FALSE,"т04"}</definedName>
    <definedName name="т05" localSheetId="92" hidden="1">{#N/A,#N/A,FALSE,"т04"}</definedName>
    <definedName name="т05" localSheetId="93" hidden="1">{#N/A,#N/A,FALSE,"т04"}</definedName>
    <definedName name="т05" localSheetId="94" hidden="1">{#N/A,#N/A,FALSE,"т04"}</definedName>
    <definedName name="т05" localSheetId="95" hidden="1">{#N/A,#N/A,FALSE,"т04"}</definedName>
    <definedName name="т05" localSheetId="73" hidden="1">{#N/A,#N/A,FALSE,"т04"}</definedName>
    <definedName name="т05" localSheetId="74" hidden="1">{#N/A,#N/A,FALSE,"т04"}</definedName>
    <definedName name="т05" hidden="1">{#N/A,#N/A,FALSE,"т04"}</definedName>
    <definedName name="т05_2" localSheetId="1" hidden="1">{#N/A,#N/A,FALSE,"т04"}</definedName>
    <definedName name="т05_2" localSheetId="28" hidden="1">{#N/A,#N/A,FALSE,"т04"}</definedName>
    <definedName name="т05_2" localSheetId="29" hidden="1">{#N/A,#N/A,FALSE,"т04"}</definedName>
    <definedName name="т05_2" localSheetId="30" hidden="1">{#N/A,#N/A,FALSE,"т04"}</definedName>
    <definedName name="т05_2" localSheetId="31" hidden="1">{#N/A,#N/A,FALSE,"т04"}</definedName>
    <definedName name="т05_2" localSheetId="32" hidden="1">{#N/A,#N/A,FALSE,"т04"}</definedName>
    <definedName name="т05_2" localSheetId="33" hidden="1">{#N/A,#N/A,FALSE,"т04"}</definedName>
    <definedName name="т05_2" localSheetId="34" hidden="1">{#N/A,#N/A,FALSE,"т04"}</definedName>
    <definedName name="т05_2" localSheetId="35" hidden="1">{#N/A,#N/A,FALSE,"т04"}</definedName>
    <definedName name="т05_2" localSheetId="40" hidden="1">{#N/A,#N/A,FALSE,"т04"}</definedName>
    <definedName name="т05_2" localSheetId="41" hidden="1">{#N/A,#N/A,FALSE,"т04"}</definedName>
    <definedName name="т05_2" localSheetId="42" hidden="1">{#N/A,#N/A,FALSE,"т04"}</definedName>
    <definedName name="т05_2" localSheetId="43" hidden="1">{#N/A,#N/A,FALSE,"т04"}</definedName>
    <definedName name="т05_2" localSheetId="44" hidden="1">{#N/A,#N/A,FALSE,"т04"}</definedName>
    <definedName name="т05_2" localSheetId="45" hidden="1">{#N/A,#N/A,FALSE,"т04"}</definedName>
    <definedName name="т05_2" localSheetId="48" hidden="1">{#N/A,#N/A,FALSE,"т04"}</definedName>
    <definedName name="т05_2" localSheetId="51" hidden="1">{#N/A,#N/A,FALSE,"т04"}</definedName>
    <definedName name="т05_2" localSheetId="52" hidden="1">{#N/A,#N/A,FALSE,"т04"}</definedName>
    <definedName name="т05_2" localSheetId="53" hidden="1">{#N/A,#N/A,FALSE,"т04"}</definedName>
    <definedName name="т05_2" localSheetId="54" hidden="1">{#N/A,#N/A,FALSE,"т04"}</definedName>
    <definedName name="т05_2" localSheetId="55" hidden="1">{#N/A,#N/A,FALSE,"т04"}</definedName>
    <definedName name="т05_2" localSheetId="56" hidden="1">{#N/A,#N/A,FALSE,"т04"}</definedName>
    <definedName name="т05_2" localSheetId="64" hidden="1">{#N/A,#N/A,FALSE,"т04"}</definedName>
    <definedName name="т05_2" localSheetId="69" hidden="1">{#N/A,#N/A,FALSE,"т04"}</definedName>
    <definedName name="т05_2" localSheetId="70" hidden="1">{#N/A,#N/A,FALSE,"т04"}</definedName>
    <definedName name="т05_2" localSheetId="86" hidden="1">{#N/A,#N/A,FALSE,"т04"}</definedName>
    <definedName name="т05_2" localSheetId="89" hidden="1">{#N/A,#N/A,FALSE,"т04"}</definedName>
    <definedName name="т05_2" localSheetId="93" hidden="1">{#N/A,#N/A,FALSE,"т04"}</definedName>
    <definedName name="т05_2" localSheetId="73" hidden="1">{#N/A,#N/A,FALSE,"т04"}</definedName>
    <definedName name="т05_2" hidden="1">{#N/A,#N/A,FALSE,"т04"}</definedName>
    <definedName name="т05_2_1" localSheetId="1"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32"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3" hidden="1">{#N/A,#N/A,FALSE,"т04"}</definedName>
    <definedName name="т05_2_1" localSheetId="44" hidden="1">{#N/A,#N/A,FALSE,"т04"}</definedName>
    <definedName name="т05_2_1" localSheetId="45" hidden="1">{#N/A,#N/A,FALSE,"т04"}</definedName>
    <definedName name="т05_2_1" localSheetId="48" hidden="1">{#N/A,#N/A,FALSE,"т04"}</definedName>
    <definedName name="т05_2_1" localSheetId="51"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64" hidden="1">{#N/A,#N/A,FALSE,"т04"}</definedName>
    <definedName name="т05_2_1" localSheetId="69" hidden="1">{#N/A,#N/A,FALSE,"т04"}</definedName>
    <definedName name="т05_2_1" localSheetId="70" hidden="1">{#N/A,#N/A,FALSE,"т04"}</definedName>
    <definedName name="т05_2_1" localSheetId="86" hidden="1">{#N/A,#N/A,FALSE,"т04"}</definedName>
    <definedName name="т05_2_1" localSheetId="89" hidden="1">{#N/A,#N/A,FALSE,"т04"}</definedName>
    <definedName name="т05_2_1" localSheetId="93" hidden="1">{#N/A,#N/A,FALSE,"т04"}</definedName>
    <definedName name="т05_2_1" localSheetId="73" hidden="1">{#N/A,#N/A,FALSE,"т04"}</definedName>
    <definedName name="т05_2_1" hidden="1">{#N/A,#N/A,FALSE,"т04"}</definedName>
    <definedName name="т06">#REF!</definedName>
    <definedName name="т07КБ98">'[10]т07(98)'!$A$1</definedName>
    <definedName name="т09СЕ98">'[18]т09(98) по сек-рам ек-ки'!$A$1</definedName>
    <definedName name="т15">[19]т15!$A$1</definedName>
    <definedName name="т17.1">'[20]т17-1(шаблон)'!$A$1:$H$1</definedName>
    <definedName name="т17.1.2001">'[20]т17-1(шаблон)'!$A$1:$H$1</definedName>
    <definedName name="т17.1обл2001">'[20]т17-1(шаблон)'!$A$1:$H$1</definedName>
    <definedName name="т17.2">#REF!</definedName>
    <definedName name="т17.2.2001">'[21]т17-2 '!$A$1</definedName>
    <definedName name="т17.3">'[21]т17-3'!$A$1:$L$2</definedName>
    <definedName name="т17.3.2001">'[21]т17-2 '!$A$1</definedName>
    <definedName name="т17.4">#REF!</definedName>
    <definedName name="т17.4.1999">#REF!</definedName>
    <definedName name="т17.4.2001">#REF!</definedName>
    <definedName name="т17.5">#REF!</definedName>
    <definedName name="т17.5.2001">#REF!</definedName>
    <definedName name="т17.7">#REF!</definedName>
    <definedName name="т17мб">'[22]т17мб(шаблон)'!$A$1</definedName>
    <definedName name="т841" localSheetId="1"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32"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3" hidden="1">{#N/A,#N/A,FALSE,"т02бд"}</definedName>
    <definedName name="т841" localSheetId="44" hidden="1">{#N/A,#N/A,FALSE,"т02бд"}</definedName>
    <definedName name="т841" localSheetId="45" hidden="1">{#N/A,#N/A,FALSE,"т02бд"}</definedName>
    <definedName name="т841" localSheetId="48" hidden="1">{#N/A,#N/A,FALSE,"т02бд"}</definedName>
    <definedName name="т841" localSheetId="51"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64" hidden="1">{#N/A,#N/A,FALSE,"т02бд"}</definedName>
    <definedName name="т841" localSheetId="65" hidden="1">{#N/A,#N/A,FALSE,"т02бд"}</definedName>
    <definedName name="т841" localSheetId="69" hidden="1">{#N/A,#N/A,FALSE,"т02бд"}</definedName>
    <definedName name="т841" localSheetId="70" hidden="1">{#N/A,#N/A,FALSE,"т02бд"}</definedName>
    <definedName name="т841" localSheetId="72" hidden="1">{#N/A,#N/A,FALSE,"т02бд"}</definedName>
    <definedName name="т841" localSheetId="76" hidden="1">{#N/A,#N/A,FALSE,"т02бд"}</definedName>
    <definedName name="т841" localSheetId="85" hidden="1">{#N/A,#N/A,FALSE,"т02бд"}</definedName>
    <definedName name="т841" localSheetId="86" hidden="1">{#N/A,#N/A,FALSE,"т02бд"}</definedName>
    <definedName name="т841" localSheetId="89" hidden="1">{#N/A,#N/A,FALSE,"т02бд"}</definedName>
    <definedName name="т841" localSheetId="91" hidden="1">{#N/A,#N/A,FALSE,"т02бд"}</definedName>
    <definedName name="т841" localSheetId="92" hidden="1">{#N/A,#N/A,FALSE,"т02бд"}</definedName>
    <definedName name="т841" localSheetId="93" hidden="1">{#N/A,#N/A,FALSE,"т02бд"}</definedName>
    <definedName name="т841" localSheetId="94" hidden="1">{#N/A,#N/A,FALSE,"т02бд"}</definedName>
    <definedName name="т841" localSheetId="95" hidden="1">{#N/A,#N/A,FALSE,"т02бд"}</definedName>
    <definedName name="т841" localSheetId="73" hidden="1">{#N/A,#N/A,FALSE,"т02бд"}</definedName>
    <definedName name="т841" localSheetId="7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76"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4"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localSheetId="86" hidden="1">{"BOP_TAB",#N/A,FALSE,"N";"MIDTERM_TAB",#N/A,FALSE,"O";"FUND_CRED",#N/A,FALSE,"P";"DEBT_TAB1",#N/A,FALSE,"Q";"DEBT_TAB2",#N/A,FALSE,"Q";"FORFIN_TAB1",#N/A,FALSE,"R";"FORFIN_TAB2",#N/A,FALSE,"R";"BOP_ANALY",#N/A,FALSE,"U"}</definedName>
    <definedName name="там06_2010_1" localSheetId="89"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4"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localSheetId="86" hidden="1">{"BOP_TAB",#N/A,FALSE,"N";"MIDTERM_TAB",#N/A,FALSE,"O";"FUND_CRED",#N/A,FALSE,"P";"DEBT_TAB1",#N/A,FALSE,"Q";"DEBT_TAB2",#N/A,FALSE,"Q";"FORFIN_TAB1",#N/A,FALSE,"R";"FORFIN_TAB2",#N/A,FALSE,"R";"BOP_ANALY",#N/A,FALSE,"U"}</definedName>
    <definedName name="там06_2010_2" localSheetId="89"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32"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3" hidden="1">{#N/A,#N/A,FALSE,"Лист4"}</definedName>
    <definedName name="тогн" localSheetId="44" hidden="1">{#N/A,#N/A,FALSE,"Лист4"}</definedName>
    <definedName name="тогн" localSheetId="45" hidden="1">{#N/A,#N/A,FALSE,"Лист4"}</definedName>
    <definedName name="тогн" localSheetId="48" hidden="1">{#N/A,#N/A,FALSE,"Лист4"}</definedName>
    <definedName name="тогн" localSheetId="51"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64" hidden="1">{#N/A,#N/A,FALSE,"Лист4"}</definedName>
    <definedName name="тогн" localSheetId="65" hidden="1">{#N/A,#N/A,FALSE,"Лист4"}</definedName>
    <definedName name="тогн" localSheetId="69" hidden="1">{#N/A,#N/A,FALSE,"Лист4"}</definedName>
    <definedName name="тогн" localSheetId="70" hidden="1">{#N/A,#N/A,FALSE,"Лист4"}</definedName>
    <definedName name="тогн" localSheetId="72" hidden="1">{#N/A,#N/A,FALSE,"Лист4"}</definedName>
    <definedName name="тогн" localSheetId="76" hidden="1">{#N/A,#N/A,FALSE,"Лист4"}</definedName>
    <definedName name="тогн" localSheetId="85" hidden="1">{#N/A,#N/A,FALSE,"Лист4"}</definedName>
    <definedName name="тогн" localSheetId="86" hidden="1">{#N/A,#N/A,FALSE,"Лист4"}</definedName>
    <definedName name="тогн" localSheetId="89" hidden="1">{#N/A,#N/A,FALSE,"Лист4"}</definedName>
    <definedName name="тогн" localSheetId="91" hidden="1">{#N/A,#N/A,FALSE,"Лист4"}</definedName>
    <definedName name="тогн" localSheetId="92" hidden="1">{#N/A,#N/A,FALSE,"Лист4"}</definedName>
    <definedName name="тогн" localSheetId="93" hidden="1">{#N/A,#N/A,FALSE,"Лист4"}</definedName>
    <definedName name="тогн" localSheetId="94" hidden="1">{#N/A,#N/A,FALSE,"Лист4"}</definedName>
    <definedName name="тогн" localSheetId="95" hidden="1">{#N/A,#N/A,FALSE,"Лист4"}</definedName>
    <definedName name="тогн" localSheetId="73" hidden="1">{#N/A,#N/A,FALSE,"Лист4"}</definedName>
    <definedName name="тогн" hidden="1">{#N/A,#N/A,FALSE,"Лист4"}</definedName>
    <definedName name="трн" localSheetId="1"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32"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3" hidden="1">{#N/A,#N/A,FALSE,"Лист4"}</definedName>
    <definedName name="трн" localSheetId="44" hidden="1">{#N/A,#N/A,FALSE,"Лист4"}</definedName>
    <definedName name="трн" localSheetId="45" hidden="1">{#N/A,#N/A,FALSE,"Лист4"}</definedName>
    <definedName name="трн" localSheetId="48" hidden="1">{#N/A,#N/A,FALSE,"Лист4"}</definedName>
    <definedName name="трн" localSheetId="51"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64" hidden="1">{#N/A,#N/A,FALSE,"Лист4"}</definedName>
    <definedName name="трн" localSheetId="65" hidden="1">{#N/A,#N/A,FALSE,"Лист4"}</definedName>
    <definedName name="трн" localSheetId="69" hidden="1">{#N/A,#N/A,FALSE,"Лист4"}</definedName>
    <definedName name="трн" localSheetId="70" hidden="1">{#N/A,#N/A,FALSE,"Лист4"}</definedName>
    <definedName name="трн" localSheetId="72" hidden="1">{#N/A,#N/A,FALSE,"Лист4"}</definedName>
    <definedName name="трн" localSheetId="76" hidden="1">{#N/A,#N/A,FALSE,"Лист4"}</definedName>
    <definedName name="трн" localSheetId="85" hidden="1">{#N/A,#N/A,FALSE,"Лист4"}</definedName>
    <definedName name="трн" localSheetId="86" hidden="1">{#N/A,#N/A,FALSE,"Лист4"}</definedName>
    <definedName name="трн" localSheetId="89" hidden="1">{#N/A,#N/A,FALSE,"Лист4"}</definedName>
    <definedName name="трн" localSheetId="91" hidden="1">{#N/A,#N/A,FALSE,"Лист4"}</definedName>
    <definedName name="трн" localSheetId="92" hidden="1">{#N/A,#N/A,FALSE,"Лист4"}</definedName>
    <definedName name="трн" localSheetId="93" hidden="1">{#N/A,#N/A,FALSE,"Лист4"}</definedName>
    <definedName name="трн" localSheetId="94" hidden="1">{#N/A,#N/A,FALSE,"Лист4"}</definedName>
    <definedName name="трн" localSheetId="95" hidden="1">{#N/A,#N/A,FALSE,"Лист4"}</definedName>
    <definedName name="трн" localSheetId="73" hidden="1">{#N/A,#N/A,FALSE,"Лист4"}</definedName>
    <definedName name="трн" hidden="1">{#N/A,#N/A,FALSE,"Лист4"}</definedName>
    <definedName name="тт" localSheetId="1" hidden="1">{#N/A,#N/A,FALSE,"т04"}</definedName>
    <definedName name="тт" localSheetId="28" hidden="1">{#N/A,#N/A,FALSE,"т04"}</definedName>
    <definedName name="тт" localSheetId="29" hidden="1">{#N/A,#N/A,FALSE,"т04"}</definedName>
    <definedName name="тт" localSheetId="30" hidden="1">{#N/A,#N/A,FALSE,"т04"}</definedName>
    <definedName name="тт" localSheetId="31" hidden="1">{#N/A,#N/A,FALSE,"т04"}</definedName>
    <definedName name="тт" localSheetId="32" hidden="1">{#N/A,#N/A,FALSE,"т04"}</definedName>
    <definedName name="тт" localSheetId="33" hidden="1">{#N/A,#N/A,FALSE,"т04"}</definedName>
    <definedName name="тт" localSheetId="34" hidden="1">{#N/A,#N/A,FALSE,"т04"}</definedName>
    <definedName name="тт" localSheetId="35" hidden="1">{#N/A,#N/A,FALSE,"т04"}</definedName>
    <definedName name="тт" localSheetId="40" hidden="1">{#N/A,#N/A,FALSE,"т04"}</definedName>
    <definedName name="тт" localSheetId="41" hidden="1">{#N/A,#N/A,FALSE,"т04"}</definedName>
    <definedName name="тт" localSheetId="42" hidden="1">{#N/A,#N/A,FALSE,"т04"}</definedName>
    <definedName name="тт" localSheetId="43" hidden="1">{#N/A,#N/A,FALSE,"т04"}</definedName>
    <definedName name="тт" localSheetId="44" hidden="1">{#N/A,#N/A,FALSE,"т04"}</definedName>
    <definedName name="тт" localSheetId="45" hidden="1">{#N/A,#N/A,FALSE,"т04"}</definedName>
    <definedName name="тт" localSheetId="48" hidden="1">{#N/A,#N/A,FALSE,"т04"}</definedName>
    <definedName name="тт" localSheetId="51" hidden="1">{#N/A,#N/A,FALSE,"т04"}</definedName>
    <definedName name="тт" localSheetId="52" hidden="1">{#N/A,#N/A,FALSE,"т04"}</definedName>
    <definedName name="тт" localSheetId="53" hidden="1">{#N/A,#N/A,FALSE,"т04"}</definedName>
    <definedName name="тт" localSheetId="54" hidden="1">{#N/A,#N/A,FALSE,"т04"}</definedName>
    <definedName name="тт" localSheetId="55" hidden="1">{#N/A,#N/A,FALSE,"т04"}</definedName>
    <definedName name="тт" localSheetId="56" hidden="1">{#N/A,#N/A,FALSE,"т04"}</definedName>
    <definedName name="тт" localSheetId="64" hidden="1">{#N/A,#N/A,FALSE,"т04"}</definedName>
    <definedName name="тт" localSheetId="65" hidden="1">{#N/A,#N/A,FALSE,"т04"}</definedName>
    <definedName name="тт" localSheetId="69" hidden="1">{#N/A,#N/A,FALSE,"т04"}</definedName>
    <definedName name="тт" localSheetId="70" hidden="1">{#N/A,#N/A,FALSE,"т04"}</definedName>
    <definedName name="тт" localSheetId="72" hidden="1">{#N/A,#N/A,FALSE,"т04"}</definedName>
    <definedName name="тт" localSheetId="76" hidden="1">{#N/A,#N/A,FALSE,"т04"}</definedName>
    <definedName name="тт" localSheetId="85" hidden="1">{#N/A,#N/A,FALSE,"т04"}</definedName>
    <definedName name="тт" localSheetId="86" hidden="1">{#N/A,#N/A,FALSE,"т04"}</definedName>
    <definedName name="тт" localSheetId="89" hidden="1">{#N/A,#N/A,FALSE,"т04"}</definedName>
    <definedName name="тт" localSheetId="91" hidden="1">{#N/A,#N/A,FALSE,"т04"}</definedName>
    <definedName name="тт" localSheetId="92" hidden="1">{#N/A,#N/A,FALSE,"т04"}</definedName>
    <definedName name="тт" localSheetId="93" hidden="1">{#N/A,#N/A,FALSE,"т04"}</definedName>
    <definedName name="тт" localSheetId="94" hidden="1">{#N/A,#N/A,FALSE,"т04"}</definedName>
    <definedName name="тт" localSheetId="95" hidden="1">{#N/A,#N/A,FALSE,"т04"}</definedName>
    <definedName name="тт" localSheetId="73" hidden="1">{#N/A,#N/A,FALSE,"т04"}</definedName>
    <definedName name="тт" localSheetId="7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4"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76"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86"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32"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3" hidden="1">{#N/A,#N/A,FALSE,"Лист4"}</definedName>
    <definedName name="ть" localSheetId="44" hidden="1">{#N/A,#N/A,FALSE,"Лист4"}</definedName>
    <definedName name="ть" localSheetId="45" hidden="1">{#N/A,#N/A,FALSE,"Лист4"}</definedName>
    <definedName name="ть" localSheetId="48" hidden="1">{#N/A,#N/A,FALSE,"Лист4"}</definedName>
    <definedName name="ть" localSheetId="51"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64" hidden="1">{#N/A,#N/A,FALSE,"Лист4"}</definedName>
    <definedName name="ть" localSheetId="65" hidden="1">{#N/A,#N/A,FALSE,"Лист4"}</definedName>
    <definedName name="ть" localSheetId="69" hidden="1">{#N/A,#N/A,FALSE,"Лист4"}</definedName>
    <definedName name="ть" localSheetId="70" hidden="1">{#N/A,#N/A,FALSE,"Лист4"}</definedName>
    <definedName name="ть" localSheetId="72" hidden="1">{#N/A,#N/A,FALSE,"Лист4"}</definedName>
    <definedName name="ть" localSheetId="76" hidden="1">{#N/A,#N/A,FALSE,"Лист4"}</definedName>
    <definedName name="ть" localSheetId="85" hidden="1">{#N/A,#N/A,FALSE,"Лист4"}</definedName>
    <definedName name="ть" localSheetId="86" hidden="1">{#N/A,#N/A,FALSE,"Лист4"}</definedName>
    <definedName name="ть" localSheetId="89" hidden="1">{#N/A,#N/A,FALSE,"Лист4"}</definedName>
    <definedName name="ть" localSheetId="91" hidden="1">{#N/A,#N/A,FALSE,"Лист4"}</definedName>
    <definedName name="ть" localSheetId="92" hidden="1">{#N/A,#N/A,FALSE,"Лист4"}</definedName>
    <definedName name="ть" localSheetId="93" hidden="1">{#N/A,#N/A,FALSE,"Лист4"}</definedName>
    <definedName name="ть" localSheetId="94" hidden="1">{#N/A,#N/A,FALSE,"Лист4"}</definedName>
    <definedName name="ть" localSheetId="95" hidden="1">{#N/A,#N/A,FALSE,"Лист4"}</definedName>
    <definedName name="ть" localSheetId="73" hidden="1">{#N/A,#N/A,FALSE,"Лист4"}</definedName>
    <definedName name="ть" hidden="1">{#N/A,#N/A,FALSE,"Лист4"}</definedName>
    <definedName name="уа" localSheetId="1"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32"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3" hidden="1">{#N/A,#N/A,FALSE,"Лист4"}</definedName>
    <definedName name="уа" localSheetId="44" hidden="1">{#N/A,#N/A,FALSE,"Лист4"}</definedName>
    <definedName name="уа" localSheetId="45" hidden="1">{#N/A,#N/A,FALSE,"Лист4"}</definedName>
    <definedName name="уа" localSheetId="48" hidden="1">{#N/A,#N/A,FALSE,"Лист4"}</definedName>
    <definedName name="уа" localSheetId="51"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64" hidden="1">{#N/A,#N/A,FALSE,"Лист4"}</definedName>
    <definedName name="уа" localSheetId="65" hidden="1">{#N/A,#N/A,FALSE,"Лист4"}</definedName>
    <definedName name="уа" localSheetId="69" hidden="1">{#N/A,#N/A,FALSE,"Лист4"}</definedName>
    <definedName name="уа" localSheetId="70" hidden="1">{#N/A,#N/A,FALSE,"Лист4"}</definedName>
    <definedName name="уа" localSheetId="72" hidden="1">{#N/A,#N/A,FALSE,"Лист4"}</definedName>
    <definedName name="уа" localSheetId="76" hidden="1">{#N/A,#N/A,FALSE,"Лист4"}</definedName>
    <definedName name="уа" localSheetId="85" hidden="1">{#N/A,#N/A,FALSE,"Лист4"}</definedName>
    <definedName name="уа" localSheetId="86" hidden="1">{#N/A,#N/A,FALSE,"Лист4"}</definedName>
    <definedName name="уа" localSheetId="89" hidden="1">{#N/A,#N/A,FALSE,"Лист4"}</definedName>
    <definedName name="уа" localSheetId="91" hidden="1">{#N/A,#N/A,FALSE,"Лист4"}</definedName>
    <definedName name="уа" localSheetId="92" hidden="1">{#N/A,#N/A,FALSE,"Лист4"}</definedName>
    <definedName name="уа" localSheetId="93" hidden="1">{#N/A,#N/A,FALSE,"Лист4"}</definedName>
    <definedName name="уа" localSheetId="94" hidden="1">{#N/A,#N/A,FALSE,"Лист4"}</definedName>
    <definedName name="уа" localSheetId="95" hidden="1">{#N/A,#N/A,FALSE,"Лист4"}</definedName>
    <definedName name="уа" localSheetId="73" hidden="1">{#N/A,#N/A,FALSE,"Лист4"}</definedName>
    <definedName name="уа" hidden="1">{#N/A,#N/A,FALSE,"Лист4"}</definedName>
    <definedName name="увке" localSheetId="1"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32"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3" hidden="1">{#N/A,#N/A,FALSE,"Лист4"}</definedName>
    <definedName name="увке" localSheetId="44" hidden="1">{#N/A,#N/A,FALSE,"Лист4"}</definedName>
    <definedName name="увке" localSheetId="45" hidden="1">{#N/A,#N/A,FALSE,"Лист4"}</definedName>
    <definedName name="увке" localSheetId="48" hidden="1">{#N/A,#N/A,FALSE,"Лист4"}</definedName>
    <definedName name="увке" localSheetId="51"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64" hidden="1">{#N/A,#N/A,FALSE,"Лист4"}</definedName>
    <definedName name="увке" localSheetId="65" hidden="1">{#N/A,#N/A,FALSE,"Лист4"}</definedName>
    <definedName name="увке" localSheetId="69" hidden="1">{#N/A,#N/A,FALSE,"Лист4"}</definedName>
    <definedName name="увке" localSheetId="70" hidden="1">{#N/A,#N/A,FALSE,"Лист4"}</definedName>
    <definedName name="увке" localSheetId="72" hidden="1">{#N/A,#N/A,FALSE,"Лист4"}</definedName>
    <definedName name="увке" localSheetId="76" hidden="1">{#N/A,#N/A,FALSE,"Лист4"}</definedName>
    <definedName name="увке" localSheetId="85" hidden="1">{#N/A,#N/A,FALSE,"Лист4"}</definedName>
    <definedName name="увке" localSheetId="86" hidden="1">{#N/A,#N/A,FALSE,"Лист4"}</definedName>
    <definedName name="увке" localSheetId="89" hidden="1">{#N/A,#N/A,FALSE,"Лист4"}</definedName>
    <definedName name="увке" localSheetId="91" hidden="1">{#N/A,#N/A,FALSE,"Лист4"}</definedName>
    <definedName name="увке" localSheetId="92" hidden="1">{#N/A,#N/A,FALSE,"Лист4"}</definedName>
    <definedName name="увке" localSheetId="93" hidden="1">{#N/A,#N/A,FALSE,"Лист4"}</definedName>
    <definedName name="увке" localSheetId="94" hidden="1">{#N/A,#N/A,FALSE,"Лист4"}</definedName>
    <definedName name="увке" localSheetId="95" hidden="1">{#N/A,#N/A,FALSE,"Лист4"}</definedName>
    <definedName name="увке" localSheetId="73" hidden="1">{#N/A,#N/A,FALSE,"Лист4"}</definedName>
    <definedName name="увке" hidden="1">{#N/A,#N/A,FALSE,"Лист4"}</definedName>
    <definedName name="уеунукнун" localSheetId="1"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32"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3" hidden="1">{#N/A,#N/A,FALSE,"Лист4"}</definedName>
    <definedName name="уеунукнун" localSheetId="44" hidden="1">{#N/A,#N/A,FALSE,"Лист4"}</definedName>
    <definedName name="уеунукнун" localSheetId="45" hidden="1">{#N/A,#N/A,FALSE,"Лист4"}</definedName>
    <definedName name="уеунукнун" localSheetId="48" hidden="1">{#N/A,#N/A,FALSE,"Лист4"}</definedName>
    <definedName name="уеунукнун" localSheetId="51"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64" hidden="1">{#N/A,#N/A,FALSE,"Лист4"}</definedName>
    <definedName name="уеунукнун" localSheetId="65" hidden="1">{#N/A,#N/A,FALSE,"Лист4"}</definedName>
    <definedName name="уеунукнун" localSheetId="69" hidden="1">{#N/A,#N/A,FALSE,"Лист4"}</definedName>
    <definedName name="уеунукнун" localSheetId="70" hidden="1">{#N/A,#N/A,FALSE,"Лист4"}</definedName>
    <definedName name="уеунукнун" localSheetId="72" hidden="1">{#N/A,#N/A,FALSE,"Лист4"}</definedName>
    <definedName name="уеунукнун" localSheetId="76" hidden="1">{#N/A,#N/A,FALSE,"Лист4"}</definedName>
    <definedName name="уеунукнун" localSheetId="85" hidden="1">{#N/A,#N/A,FALSE,"Лист4"}</definedName>
    <definedName name="уеунукнун" localSheetId="86" hidden="1">{#N/A,#N/A,FALSE,"Лист4"}</definedName>
    <definedName name="уеунукнун" localSheetId="89" hidden="1">{#N/A,#N/A,FALSE,"Лист4"}</definedName>
    <definedName name="уеунукнун" localSheetId="91" hidden="1">{#N/A,#N/A,FALSE,"Лист4"}</definedName>
    <definedName name="уеунукнун" localSheetId="92" hidden="1">{#N/A,#N/A,FALSE,"Лист4"}</definedName>
    <definedName name="уеунукнун" localSheetId="93" hidden="1">{#N/A,#N/A,FALSE,"Лист4"}</definedName>
    <definedName name="уеунукнун" localSheetId="94" hidden="1">{#N/A,#N/A,FALSE,"Лист4"}</definedName>
    <definedName name="уеунукнун" localSheetId="95" hidden="1">{#N/A,#N/A,FALSE,"Лист4"}</definedName>
    <definedName name="уеунукнун" localSheetId="73" hidden="1">{#N/A,#N/A,FALSE,"Лист4"}</definedName>
    <definedName name="уеунукнун" hidden="1">{#N/A,#N/A,FALSE,"Лист4"}</definedName>
    <definedName name="уке" localSheetId="1"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32"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3" hidden="1">{#N/A,#N/A,FALSE,"Лист4"}</definedName>
    <definedName name="уке" localSheetId="44" hidden="1">{#N/A,#N/A,FALSE,"Лист4"}</definedName>
    <definedName name="уке" localSheetId="45" hidden="1">{#N/A,#N/A,FALSE,"Лист4"}</definedName>
    <definedName name="уке" localSheetId="48" hidden="1">{#N/A,#N/A,FALSE,"Лист4"}</definedName>
    <definedName name="уке" localSheetId="51"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64" hidden="1">{#N/A,#N/A,FALSE,"Лист4"}</definedName>
    <definedName name="уке" localSheetId="65" hidden="1">{#N/A,#N/A,FALSE,"Лист4"}</definedName>
    <definedName name="уке" localSheetId="69" hidden="1">{#N/A,#N/A,FALSE,"Лист4"}</definedName>
    <definedName name="уке" localSheetId="70" hidden="1">{#N/A,#N/A,FALSE,"Лист4"}</definedName>
    <definedName name="уке" localSheetId="72" hidden="1">{#N/A,#N/A,FALSE,"Лист4"}</definedName>
    <definedName name="уке" localSheetId="76" hidden="1">{#N/A,#N/A,FALSE,"Лист4"}</definedName>
    <definedName name="уке" localSheetId="85" hidden="1">{#N/A,#N/A,FALSE,"Лист4"}</definedName>
    <definedName name="уке" localSheetId="86" hidden="1">{#N/A,#N/A,FALSE,"Лист4"}</definedName>
    <definedName name="уке" localSheetId="89" hidden="1">{#N/A,#N/A,FALSE,"Лист4"}</definedName>
    <definedName name="уке" localSheetId="91" hidden="1">{#N/A,#N/A,FALSE,"Лист4"}</definedName>
    <definedName name="уке" localSheetId="92" hidden="1">{#N/A,#N/A,FALSE,"Лист4"}</definedName>
    <definedName name="уке" localSheetId="93" hidden="1">{#N/A,#N/A,FALSE,"Лист4"}</definedName>
    <definedName name="уке" localSheetId="94" hidden="1">{#N/A,#N/A,FALSE,"Лист4"}</definedName>
    <definedName name="уке" localSheetId="95" hidden="1">{#N/A,#N/A,FALSE,"Лист4"}</definedName>
    <definedName name="уке" localSheetId="73" hidden="1">{#N/A,#N/A,FALSE,"Лист4"}</definedName>
    <definedName name="уке" hidden="1">{#N/A,#N/A,FALSE,"Лист4"}</definedName>
    <definedName name="укй" localSheetId="1"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32"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3" hidden="1">{#N/A,#N/A,FALSE,"Лист4"}</definedName>
    <definedName name="укй" localSheetId="44" hidden="1">{#N/A,#N/A,FALSE,"Лист4"}</definedName>
    <definedName name="укй" localSheetId="45" hidden="1">{#N/A,#N/A,FALSE,"Лист4"}</definedName>
    <definedName name="укй" localSheetId="48" hidden="1">{#N/A,#N/A,FALSE,"Лист4"}</definedName>
    <definedName name="укй" localSheetId="51"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64" hidden="1">{#N/A,#N/A,FALSE,"Лист4"}</definedName>
    <definedName name="укй" localSheetId="65" hidden="1">{#N/A,#N/A,FALSE,"Лист4"}</definedName>
    <definedName name="укй" localSheetId="69" hidden="1">{#N/A,#N/A,FALSE,"Лист4"}</definedName>
    <definedName name="укй" localSheetId="70" hidden="1">{#N/A,#N/A,FALSE,"Лист4"}</definedName>
    <definedName name="укй" localSheetId="72" hidden="1">{#N/A,#N/A,FALSE,"Лист4"}</definedName>
    <definedName name="укй" localSheetId="76" hidden="1">{#N/A,#N/A,FALSE,"Лист4"}</definedName>
    <definedName name="укй" localSheetId="85" hidden="1">{#N/A,#N/A,FALSE,"Лист4"}</definedName>
    <definedName name="укй" localSheetId="86" hidden="1">{#N/A,#N/A,FALSE,"Лист4"}</definedName>
    <definedName name="укй" localSheetId="89" hidden="1">{#N/A,#N/A,FALSE,"Лист4"}</definedName>
    <definedName name="укй" localSheetId="91" hidden="1">{#N/A,#N/A,FALSE,"Лист4"}</definedName>
    <definedName name="укй" localSheetId="92" hidden="1">{#N/A,#N/A,FALSE,"Лист4"}</definedName>
    <definedName name="укй" localSheetId="93" hidden="1">{#N/A,#N/A,FALSE,"Лист4"}</definedName>
    <definedName name="укй" localSheetId="94" hidden="1">{#N/A,#N/A,FALSE,"Лист4"}</definedName>
    <definedName name="укй" localSheetId="95" hidden="1">{#N/A,#N/A,FALSE,"Лист4"}</definedName>
    <definedName name="укй" localSheetId="73" hidden="1">{#N/A,#N/A,FALSE,"Лист4"}</definedName>
    <definedName name="укй" hidden="1">{#N/A,#N/A,FALSE,"Лист4"}</definedName>
    <definedName name="укунн" localSheetId="1"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32"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3" hidden="1">{#N/A,#N/A,FALSE,"Лист4"}</definedName>
    <definedName name="укунн" localSheetId="44" hidden="1">{#N/A,#N/A,FALSE,"Лист4"}</definedName>
    <definedName name="укунн" localSheetId="45" hidden="1">{#N/A,#N/A,FALSE,"Лист4"}</definedName>
    <definedName name="укунн" localSheetId="48" hidden="1">{#N/A,#N/A,FALSE,"Лист4"}</definedName>
    <definedName name="укунн" localSheetId="51"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64" hidden="1">{#N/A,#N/A,FALSE,"Лист4"}</definedName>
    <definedName name="укунн" localSheetId="65" hidden="1">{#N/A,#N/A,FALSE,"Лист4"}</definedName>
    <definedName name="укунн" localSheetId="69" hidden="1">{#N/A,#N/A,FALSE,"Лист4"}</definedName>
    <definedName name="укунн" localSheetId="70" hidden="1">{#N/A,#N/A,FALSE,"Лист4"}</definedName>
    <definedName name="укунн" localSheetId="72" hidden="1">{#N/A,#N/A,FALSE,"Лист4"}</definedName>
    <definedName name="укунн" localSheetId="76" hidden="1">{#N/A,#N/A,FALSE,"Лист4"}</definedName>
    <definedName name="укунн" localSheetId="85" hidden="1">{#N/A,#N/A,FALSE,"Лист4"}</definedName>
    <definedName name="укунн" localSheetId="86" hidden="1">{#N/A,#N/A,FALSE,"Лист4"}</definedName>
    <definedName name="укунн" localSheetId="89" hidden="1">{#N/A,#N/A,FALSE,"Лист4"}</definedName>
    <definedName name="укунн" localSheetId="91" hidden="1">{#N/A,#N/A,FALSE,"Лист4"}</definedName>
    <definedName name="укунн" localSheetId="92" hidden="1">{#N/A,#N/A,FALSE,"Лист4"}</definedName>
    <definedName name="укунн" localSheetId="93" hidden="1">{#N/A,#N/A,FALSE,"Лист4"}</definedName>
    <definedName name="укунн" localSheetId="94" hidden="1">{#N/A,#N/A,FALSE,"Лист4"}</definedName>
    <definedName name="укунн" localSheetId="95" hidden="1">{#N/A,#N/A,FALSE,"Лист4"}</definedName>
    <definedName name="укунн" localSheetId="73" hidden="1">{#N/A,#N/A,FALSE,"Лист4"}</definedName>
    <definedName name="укунн" hidden="1">{#N/A,#N/A,FALSE,"Лист4"}</definedName>
    <definedName name="унунен" localSheetId="1"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32"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3" hidden="1">{#N/A,#N/A,FALSE,"Лист4"}</definedName>
    <definedName name="унунен" localSheetId="44" hidden="1">{#N/A,#N/A,FALSE,"Лист4"}</definedName>
    <definedName name="унунен" localSheetId="45" hidden="1">{#N/A,#N/A,FALSE,"Лист4"}</definedName>
    <definedName name="унунен" localSheetId="48" hidden="1">{#N/A,#N/A,FALSE,"Лист4"}</definedName>
    <definedName name="унунен" localSheetId="51"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64" hidden="1">{#N/A,#N/A,FALSE,"Лист4"}</definedName>
    <definedName name="унунен" localSheetId="65" hidden="1">{#N/A,#N/A,FALSE,"Лист4"}</definedName>
    <definedName name="унунен" localSheetId="69" hidden="1">{#N/A,#N/A,FALSE,"Лист4"}</definedName>
    <definedName name="унунен" localSheetId="70" hidden="1">{#N/A,#N/A,FALSE,"Лист4"}</definedName>
    <definedName name="унунен" localSheetId="72" hidden="1">{#N/A,#N/A,FALSE,"Лист4"}</definedName>
    <definedName name="унунен" localSheetId="76" hidden="1">{#N/A,#N/A,FALSE,"Лист4"}</definedName>
    <definedName name="унунен" localSheetId="85" hidden="1">{#N/A,#N/A,FALSE,"Лист4"}</definedName>
    <definedName name="унунен" localSheetId="86" hidden="1">{#N/A,#N/A,FALSE,"Лист4"}</definedName>
    <definedName name="унунен" localSheetId="89" hidden="1">{#N/A,#N/A,FALSE,"Лист4"}</definedName>
    <definedName name="унунен" localSheetId="91" hidden="1">{#N/A,#N/A,FALSE,"Лист4"}</definedName>
    <definedName name="унунен" localSheetId="92" hidden="1">{#N/A,#N/A,FALSE,"Лист4"}</definedName>
    <definedName name="унунен" localSheetId="93" hidden="1">{#N/A,#N/A,FALSE,"Лист4"}</definedName>
    <definedName name="унунен" localSheetId="94" hidden="1">{#N/A,#N/A,FALSE,"Лист4"}</definedName>
    <definedName name="унунен" localSheetId="95" hidden="1">{#N/A,#N/A,FALSE,"Лист4"}</definedName>
    <definedName name="унунен" localSheetId="73" hidden="1">{#N/A,#N/A,FALSE,"Лист4"}</definedName>
    <definedName name="унунен" hidden="1">{#N/A,#N/A,FALSE,"Лист4"}</definedName>
    <definedName name="унунун" localSheetId="1"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32"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3" hidden="1">{#N/A,#N/A,FALSE,"Лист4"}</definedName>
    <definedName name="унунун" localSheetId="44" hidden="1">{#N/A,#N/A,FALSE,"Лист4"}</definedName>
    <definedName name="унунун" localSheetId="45" hidden="1">{#N/A,#N/A,FALSE,"Лист4"}</definedName>
    <definedName name="унунун" localSheetId="48" hidden="1">{#N/A,#N/A,FALSE,"Лист4"}</definedName>
    <definedName name="унунун" localSheetId="51"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64" hidden="1">{#N/A,#N/A,FALSE,"Лист4"}</definedName>
    <definedName name="унунун" localSheetId="65" hidden="1">{#N/A,#N/A,FALSE,"Лист4"}</definedName>
    <definedName name="унунун" localSheetId="69" hidden="1">{#N/A,#N/A,FALSE,"Лист4"}</definedName>
    <definedName name="унунун" localSheetId="70" hidden="1">{#N/A,#N/A,FALSE,"Лист4"}</definedName>
    <definedName name="унунун" localSheetId="72" hidden="1">{#N/A,#N/A,FALSE,"Лист4"}</definedName>
    <definedName name="унунун" localSheetId="76" hidden="1">{#N/A,#N/A,FALSE,"Лист4"}</definedName>
    <definedName name="унунун" localSheetId="85" hidden="1">{#N/A,#N/A,FALSE,"Лист4"}</definedName>
    <definedName name="унунун" localSheetId="86" hidden="1">{#N/A,#N/A,FALSE,"Лист4"}</definedName>
    <definedName name="унунун" localSheetId="89" hidden="1">{#N/A,#N/A,FALSE,"Лист4"}</definedName>
    <definedName name="унунун" localSheetId="91" hidden="1">{#N/A,#N/A,FALSE,"Лист4"}</definedName>
    <definedName name="унунун" localSheetId="92" hidden="1">{#N/A,#N/A,FALSE,"Лист4"}</definedName>
    <definedName name="унунун" localSheetId="93" hidden="1">{#N/A,#N/A,FALSE,"Лист4"}</definedName>
    <definedName name="унунун" localSheetId="94" hidden="1">{#N/A,#N/A,FALSE,"Лист4"}</definedName>
    <definedName name="унунун" localSheetId="95" hidden="1">{#N/A,#N/A,FALSE,"Лист4"}</definedName>
    <definedName name="унунун" localSheetId="73" hidden="1">{#N/A,#N/A,FALSE,"Лист4"}</definedName>
    <definedName name="унунун" hidden="1">{#N/A,#N/A,FALSE,"Лист4"}</definedName>
    <definedName name="унуу" localSheetId="1"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32"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3" hidden="1">{#N/A,#N/A,FALSE,"Лист4"}</definedName>
    <definedName name="унуу" localSheetId="44" hidden="1">{#N/A,#N/A,FALSE,"Лист4"}</definedName>
    <definedName name="унуу" localSheetId="45" hidden="1">{#N/A,#N/A,FALSE,"Лист4"}</definedName>
    <definedName name="унуу" localSheetId="48" hidden="1">{#N/A,#N/A,FALSE,"Лист4"}</definedName>
    <definedName name="унуу" localSheetId="51"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64" hidden="1">{#N/A,#N/A,FALSE,"Лист4"}</definedName>
    <definedName name="унуу" localSheetId="65" hidden="1">{#N/A,#N/A,FALSE,"Лист4"}</definedName>
    <definedName name="унуу" localSheetId="69" hidden="1">{#N/A,#N/A,FALSE,"Лист4"}</definedName>
    <definedName name="унуу" localSheetId="70" hidden="1">{#N/A,#N/A,FALSE,"Лист4"}</definedName>
    <definedName name="унуу" localSheetId="72" hidden="1">{#N/A,#N/A,FALSE,"Лист4"}</definedName>
    <definedName name="унуу" localSheetId="76" hidden="1">{#N/A,#N/A,FALSE,"Лист4"}</definedName>
    <definedName name="унуу" localSheetId="85" hidden="1">{#N/A,#N/A,FALSE,"Лист4"}</definedName>
    <definedName name="унуу" localSheetId="86" hidden="1">{#N/A,#N/A,FALSE,"Лист4"}</definedName>
    <definedName name="унуу" localSheetId="89" hidden="1">{#N/A,#N/A,FALSE,"Лист4"}</definedName>
    <definedName name="унуу" localSheetId="91" hidden="1">{#N/A,#N/A,FALSE,"Лист4"}</definedName>
    <definedName name="унуу" localSheetId="92" hidden="1">{#N/A,#N/A,FALSE,"Лист4"}</definedName>
    <definedName name="унуу" localSheetId="93" hidden="1">{#N/A,#N/A,FALSE,"Лист4"}</definedName>
    <definedName name="унуу" localSheetId="94" hidden="1">{#N/A,#N/A,FALSE,"Лист4"}</definedName>
    <definedName name="унуу" localSheetId="95" hidden="1">{#N/A,#N/A,FALSE,"Лист4"}</definedName>
    <definedName name="унуу" localSheetId="73" hidden="1">{#N/A,#N/A,FALSE,"Лист4"}</definedName>
    <definedName name="унуу" hidden="1">{#N/A,#N/A,FALSE,"Лист4"}</definedName>
    <definedName name="унуун" localSheetId="1"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32"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3" hidden="1">{#N/A,#N/A,FALSE,"Лист4"}</definedName>
    <definedName name="унуун" localSheetId="44" hidden="1">{#N/A,#N/A,FALSE,"Лист4"}</definedName>
    <definedName name="унуун" localSheetId="45" hidden="1">{#N/A,#N/A,FALSE,"Лист4"}</definedName>
    <definedName name="унуун" localSheetId="48" hidden="1">{#N/A,#N/A,FALSE,"Лист4"}</definedName>
    <definedName name="унуун" localSheetId="51"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64" hidden="1">{#N/A,#N/A,FALSE,"Лист4"}</definedName>
    <definedName name="унуун" localSheetId="65" hidden="1">{#N/A,#N/A,FALSE,"Лист4"}</definedName>
    <definedName name="унуун" localSheetId="69" hidden="1">{#N/A,#N/A,FALSE,"Лист4"}</definedName>
    <definedName name="унуун" localSheetId="70" hidden="1">{#N/A,#N/A,FALSE,"Лист4"}</definedName>
    <definedName name="унуун" localSheetId="72" hidden="1">{#N/A,#N/A,FALSE,"Лист4"}</definedName>
    <definedName name="унуун" localSheetId="76" hidden="1">{#N/A,#N/A,FALSE,"Лист4"}</definedName>
    <definedName name="унуун" localSheetId="85" hidden="1">{#N/A,#N/A,FALSE,"Лист4"}</definedName>
    <definedName name="унуун" localSheetId="86" hidden="1">{#N/A,#N/A,FALSE,"Лист4"}</definedName>
    <definedName name="унуун" localSheetId="89" hidden="1">{#N/A,#N/A,FALSE,"Лист4"}</definedName>
    <definedName name="унуун" localSheetId="91" hidden="1">{#N/A,#N/A,FALSE,"Лист4"}</definedName>
    <definedName name="унуун" localSheetId="92" hidden="1">{#N/A,#N/A,FALSE,"Лист4"}</definedName>
    <definedName name="унуун" localSheetId="93" hidden="1">{#N/A,#N/A,FALSE,"Лист4"}</definedName>
    <definedName name="унуун" localSheetId="94" hidden="1">{#N/A,#N/A,FALSE,"Лист4"}</definedName>
    <definedName name="унуун" localSheetId="95" hidden="1">{#N/A,#N/A,FALSE,"Лист4"}</definedName>
    <definedName name="унуун" localSheetId="73" hidden="1">{#N/A,#N/A,FALSE,"Лист4"}</definedName>
    <definedName name="унуун" hidden="1">{#N/A,#N/A,FALSE,"Лист4"}</definedName>
    <definedName name="унууу" localSheetId="1"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32"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3" hidden="1">{#N/A,#N/A,FALSE,"Лист4"}</definedName>
    <definedName name="унууу" localSheetId="44" hidden="1">{#N/A,#N/A,FALSE,"Лист4"}</definedName>
    <definedName name="унууу" localSheetId="45" hidden="1">{#N/A,#N/A,FALSE,"Лист4"}</definedName>
    <definedName name="унууу" localSheetId="48" hidden="1">{#N/A,#N/A,FALSE,"Лист4"}</definedName>
    <definedName name="унууу" localSheetId="51"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64" hidden="1">{#N/A,#N/A,FALSE,"Лист4"}</definedName>
    <definedName name="унууу" localSheetId="65" hidden="1">{#N/A,#N/A,FALSE,"Лист4"}</definedName>
    <definedName name="унууу" localSheetId="69" hidden="1">{#N/A,#N/A,FALSE,"Лист4"}</definedName>
    <definedName name="унууу" localSheetId="70" hidden="1">{#N/A,#N/A,FALSE,"Лист4"}</definedName>
    <definedName name="унууу" localSheetId="72" hidden="1">{#N/A,#N/A,FALSE,"Лист4"}</definedName>
    <definedName name="унууу" localSheetId="76" hidden="1">{#N/A,#N/A,FALSE,"Лист4"}</definedName>
    <definedName name="унууу" localSheetId="85" hidden="1">{#N/A,#N/A,FALSE,"Лист4"}</definedName>
    <definedName name="унууу" localSheetId="86" hidden="1">{#N/A,#N/A,FALSE,"Лист4"}</definedName>
    <definedName name="унууу" localSheetId="89" hidden="1">{#N/A,#N/A,FALSE,"Лист4"}</definedName>
    <definedName name="унууу" localSheetId="91" hidden="1">{#N/A,#N/A,FALSE,"Лист4"}</definedName>
    <definedName name="унууу" localSheetId="92" hidden="1">{#N/A,#N/A,FALSE,"Лист4"}</definedName>
    <definedName name="унууу" localSheetId="93" hidden="1">{#N/A,#N/A,FALSE,"Лист4"}</definedName>
    <definedName name="унууу" localSheetId="94" hidden="1">{#N/A,#N/A,FALSE,"Лист4"}</definedName>
    <definedName name="унууу" localSheetId="95" hidden="1">{#N/A,#N/A,FALSE,"Лист4"}</definedName>
    <definedName name="унууу" localSheetId="73" hidden="1">{#N/A,#N/A,FALSE,"Лист4"}</definedName>
    <definedName name="унууу" hidden="1">{#N/A,#N/A,FALSE,"Лист4"}</definedName>
    <definedName name="управ" localSheetId="1"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32"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3" hidden="1">{#N/A,#N/A,FALSE,"Лист4"}</definedName>
    <definedName name="управ" localSheetId="44" hidden="1">{#N/A,#N/A,FALSE,"Лист4"}</definedName>
    <definedName name="управ" localSheetId="45" hidden="1">{#N/A,#N/A,FALSE,"Лист4"}</definedName>
    <definedName name="управ" localSheetId="48" hidden="1">{#N/A,#N/A,FALSE,"Лист4"}</definedName>
    <definedName name="управ" localSheetId="51"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64" hidden="1">{#N/A,#N/A,FALSE,"Лист4"}</definedName>
    <definedName name="управ" localSheetId="65" hidden="1">{#N/A,#N/A,FALSE,"Лист4"}</definedName>
    <definedName name="управ" localSheetId="69" hidden="1">{#N/A,#N/A,FALSE,"Лист4"}</definedName>
    <definedName name="управ" localSheetId="70" hidden="1">{#N/A,#N/A,FALSE,"Лист4"}</definedName>
    <definedName name="управ" localSheetId="72" hidden="1">{#N/A,#N/A,FALSE,"Лист4"}</definedName>
    <definedName name="управ" localSheetId="76" hidden="1">{#N/A,#N/A,FALSE,"Лист4"}</definedName>
    <definedName name="управ" localSheetId="85" hidden="1">{#N/A,#N/A,FALSE,"Лист4"}</definedName>
    <definedName name="управ" localSheetId="86" hidden="1">{#N/A,#N/A,FALSE,"Лист4"}</definedName>
    <definedName name="управ" localSheetId="89" hidden="1">{#N/A,#N/A,FALSE,"Лист4"}</definedName>
    <definedName name="управ" localSheetId="91" hidden="1">{#N/A,#N/A,FALSE,"Лист4"}</definedName>
    <definedName name="управ" localSheetId="92" hidden="1">{#N/A,#N/A,FALSE,"Лист4"}</definedName>
    <definedName name="управ" localSheetId="93" hidden="1">{#N/A,#N/A,FALSE,"Лист4"}</definedName>
    <definedName name="управ" localSheetId="94" hidden="1">{#N/A,#N/A,FALSE,"Лист4"}</definedName>
    <definedName name="управ" localSheetId="95" hidden="1">{#N/A,#N/A,FALSE,"Лист4"}</definedName>
    <definedName name="управ" localSheetId="73" hidden="1">{#N/A,#N/A,FALSE,"Лист4"}</definedName>
    <definedName name="управ" hidden="1">{#N/A,#N/A,FALSE,"Лист4"}</definedName>
    <definedName name="управління" localSheetId="1"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32"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3" hidden="1">{#N/A,#N/A,FALSE,"Лист4"}</definedName>
    <definedName name="управління" localSheetId="44" hidden="1">{#N/A,#N/A,FALSE,"Лист4"}</definedName>
    <definedName name="управління" localSheetId="45" hidden="1">{#N/A,#N/A,FALSE,"Лист4"}</definedName>
    <definedName name="управління" localSheetId="48" hidden="1">{#N/A,#N/A,FALSE,"Лист4"}</definedName>
    <definedName name="управління" localSheetId="51"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64" hidden="1">{#N/A,#N/A,FALSE,"Лист4"}</definedName>
    <definedName name="управління" localSheetId="65" hidden="1">{#N/A,#N/A,FALSE,"Лист4"}</definedName>
    <definedName name="управління" localSheetId="69" hidden="1">{#N/A,#N/A,FALSE,"Лист4"}</definedName>
    <definedName name="управління" localSheetId="70" hidden="1">{#N/A,#N/A,FALSE,"Лист4"}</definedName>
    <definedName name="управління" localSheetId="72" hidden="1">{#N/A,#N/A,FALSE,"Лист4"}</definedName>
    <definedName name="управління" localSheetId="76" hidden="1">{#N/A,#N/A,FALSE,"Лист4"}</definedName>
    <definedName name="управління" localSheetId="85" hidden="1">{#N/A,#N/A,FALSE,"Лист4"}</definedName>
    <definedName name="управління" localSheetId="86" hidden="1">{#N/A,#N/A,FALSE,"Лист4"}</definedName>
    <definedName name="управління" localSheetId="89" hidden="1">{#N/A,#N/A,FALSE,"Лист4"}</definedName>
    <definedName name="управління" localSheetId="91" hidden="1">{#N/A,#N/A,FALSE,"Лист4"}</definedName>
    <definedName name="управління" localSheetId="92" hidden="1">{#N/A,#N/A,FALSE,"Лист4"}</definedName>
    <definedName name="управління" localSheetId="93" hidden="1">{#N/A,#N/A,FALSE,"Лист4"}</definedName>
    <definedName name="управління" localSheetId="94" hidden="1">{#N/A,#N/A,FALSE,"Лист4"}</definedName>
    <definedName name="управління" localSheetId="95" hidden="1">{#N/A,#N/A,FALSE,"Лист4"}</definedName>
    <definedName name="управління" localSheetId="73" hidden="1">{#N/A,#N/A,FALSE,"Лист4"}</definedName>
    <definedName name="управління" hidden="1">{#N/A,#N/A,FALSE,"Лист4"}</definedName>
    <definedName name="Усі_банки">'[14]146024'!$A$8:$K$88</definedName>
    <definedName name="уукее" localSheetId="1"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32"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3" hidden="1">{#N/A,#N/A,FALSE,"Лист4"}</definedName>
    <definedName name="уукее" localSheetId="44" hidden="1">{#N/A,#N/A,FALSE,"Лист4"}</definedName>
    <definedName name="уукее" localSheetId="45" hidden="1">{#N/A,#N/A,FALSE,"Лист4"}</definedName>
    <definedName name="уукее" localSheetId="48" hidden="1">{#N/A,#N/A,FALSE,"Лист4"}</definedName>
    <definedName name="уукее" localSheetId="51"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64" hidden="1">{#N/A,#N/A,FALSE,"Лист4"}</definedName>
    <definedName name="уукее" localSheetId="65" hidden="1">{#N/A,#N/A,FALSE,"Лист4"}</definedName>
    <definedName name="уукее" localSheetId="69" hidden="1">{#N/A,#N/A,FALSE,"Лист4"}</definedName>
    <definedName name="уукее" localSheetId="70" hidden="1">{#N/A,#N/A,FALSE,"Лист4"}</definedName>
    <definedName name="уукее" localSheetId="72" hidden="1">{#N/A,#N/A,FALSE,"Лист4"}</definedName>
    <definedName name="уукее" localSheetId="76" hidden="1">{#N/A,#N/A,FALSE,"Лист4"}</definedName>
    <definedName name="уукее" localSheetId="85" hidden="1">{#N/A,#N/A,FALSE,"Лист4"}</definedName>
    <definedName name="уукее" localSheetId="86" hidden="1">{#N/A,#N/A,FALSE,"Лист4"}</definedName>
    <definedName name="уукее" localSheetId="89" hidden="1">{#N/A,#N/A,FALSE,"Лист4"}</definedName>
    <definedName name="уукее" localSheetId="91" hidden="1">{#N/A,#N/A,FALSE,"Лист4"}</definedName>
    <definedName name="уукее" localSheetId="92" hidden="1">{#N/A,#N/A,FALSE,"Лист4"}</definedName>
    <definedName name="уукее" localSheetId="93" hidden="1">{#N/A,#N/A,FALSE,"Лист4"}</definedName>
    <definedName name="уукее" localSheetId="94" hidden="1">{#N/A,#N/A,FALSE,"Лист4"}</definedName>
    <definedName name="уукее" localSheetId="95" hidden="1">{#N/A,#N/A,FALSE,"Лист4"}</definedName>
    <definedName name="уукее" localSheetId="73" hidden="1">{#N/A,#N/A,FALSE,"Лист4"}</definedName>
    <definedName name="уукее" hidden="1">{#N/A,#N/A,FALSE,"Лист4"}</definedName>
    <definedName name="ууннну" localSheetId="1"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32"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3" hidden="1">{#N/A,#N/A,FALSE,"Лист4"}</definedName>
    <definedName name="ууннну" localSheetId="44" hidden="1">{#N/A,#N/A,FALSE,"Лист4"}</definedName>
    <definedName name="ууннну" localSheetId="45" hidden="1">{#N/A,#N/A,FALSE,"Лист4"}</definedName>
    <definedName name="ууннну" localSheetId="48" hidden="1">{#N/A,#N/A,FALSE,"Лист4"}</definedName>
    <definedName name="ууннну" localSheetId="51"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64" hidden="1">{#N/A,#N/A,FALSE,"Лист4"}</definedName>
    <definedName name="ууннну" localSheetId="65" hidden="1">{#N/A,#N/A,FALSE,"Лист4"}</definedName>
    <definedName name="ууннну" localSheetId="69" hidden="1">{#N/A,#N/A,FALSE,"Лист4"}</definedName>
    <definedName name="ууннну" localSheetId="70" hidden="1">{#N/A,#N/A,FALSE,"Лист4"}</definedName>
    <definedName name="ууннну" localSheetId="72" hidden="1">{#N/A,#N/A,FALSE,"Лист4"}</definedName>
    <definedName name="ууннну" localSheetId="76" hidden="1">{#N/A,#N/A,FALSE,"Лист4"}</definedName>
    <definedName name="ууннну" localSheetId="85" hidden="1">{#N/A,#N/A,FALSE,"Лист4"}</definedName>
    <definedName name="ууннну" localSheetId="86" hidden="1">{#N/A,#N/A,FALSE,"Лист4"}</definedName>
    <definedName name="ууннну" localSheetId="89" hidden="1">{#N/A,#N/A,FALSE,"Лист4"}</definedName>
    <definedName name="ууннну" localSheetId="91" hidden="1">{#N/A,#N/A,FALSE,"Лист4"}</definedName>
    <definedName name="ууннну" localSheetId="92" hidden="1">{#N/A,#N/A,FALSE,"Лист4"}</definedName>
    <definedName name="ууннну" localSheetId="93" hidden="1">{#N/A,#N/A,FALSE,"Лист4"}</definedName>
    <definedName name="ууннну" localSheetId="94" hidden="1">{#N/A,#N/A,FALSE,"Лист4"}</definedName>
    <definedName name="ууннну" localSheetId="95" hidden="1">{#N/A,#N/A,FALSE,"Лист4"}</definedName>
    <definedName name="ууннну" localSheetId="73" hidden="1">{#N/A,#N/A,FALSE,"Лист4"}</definedName>
    <definedName name="ууннну" hidden="1">{#N/A,#N/A,FALSE,"Лист4"}</definedName>
    <definedName name="ууну" localSheetId="1"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32"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3" hidden="1">{#N/A,#N/A,FALSE,"Лист4"}</definedName>
    <definedName name="ууну" localSheetId="44" hidden="1">{#N/A,#N/A,FALSE,"Лист4"}</definedName>
    <definedName name="ууну" localSheetId="45" hidden="1">{#N/A,#N/A,FALSE,"Лист4"}</definedName>
    <definedName name="ууну" localSheetId="48" hidden="1">{#N/A,#N/A,FALSE,"Лист4"}</definedName>
    <definedName name="ууну" localSheetId="51"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64" hidden="1">{#N/A,#N/A,FALSE,"Лист4"}</definedName>
    <definedName name="ууну" localSheetId="65" hidden="1">{#N/A,#N/A,FALSE,"Лист4"}</definedName>
    <definedName name="ууну" localSheetId="69" hidden="1">{#N/A,#N/A,FALSE,"Лист4"}</definedName>
    <definedName name="ууну" localSheetId="70" hidden="1">{#N/A,#N/A,FALSE,"Лист4"}</definedName>
    <definedName name="ууну" localSheetId="72" hidden="1">{#N/A,#N/A,FALSE,"Лист4"}</definedName>
    <definedName name="ууну" localSheetId="76" hidden="1">{#N/A,#N/A,FALSE,"Лист4"}</definedName>
    <definedName name="ууну" localSheetId="85" hidden="1">{#N/A,#N/A,FALSE,"Лист4"}</definedName>
    <definedName name="ууну" localSheetId="86" hidden="1">{#N/A,#N/A,FALSE,"Лист4"}</definedName>
    <definedName name="ууну" localSheetId="89" hidden="1">{#N/A,#N/A,FALSE,"Лист4"}</definedName>
    <definedName name="ууну" localSheetId="91" hidden="1">{#N/A,#N/A,FALSE,"Лист4"}</definedName>
    <definedName name="ууну" localSheetId="92" hidden="1">{#N/A,#N/A,FALSE,"Лист4"}</definedName>
    <definedName name="ууну" localSheetId="93" hidden="1">{#N/A,#N/A,FALSE,"Лист4"}</definedName>
    <definedName name="ууну" localSheetId="94" hidden="1">{#N/A,#N/A,FALSE,"Лист4"}</definedName>
    <definedName name="ууну" localSheetId="95" hidden="1">{#N/A,#N/A,FALSE,"Лист4"}</definedName>
    <definedName name="ууну" localSheetId="73" hidden="1">{#N/A,#N/A,FALSE,"Лист4"}</definedName>
    <definedName name="ууну" hidden="1">{#N/A,#N/A,FALSE,"Лист4"}</definedName>
    <definedName name="уунунг" localSheetId="1"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32"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3" hidden="1">{#N/A,#N/A,FALSE,"Лист4"}</definedName>
    <definedName name="уунунг" localSheetId="44" hidden="1">{#N/A,#N/A,FALSE,"Лист4"}</definedName>
    <definedName name="уунунг" localSheetId="45" hidden="1">{#N/A,#N/A,FALSE,"Лист4"}</definedName>
    <definedName name="уунунг" localSheetId="48" hidden="1">{#N/A,#N/A,FALSE,"Лист4"}</definedName>
    <definedName name="уунунг" localSheetId="51"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64" hidden="1">{#N/A,#N/A,FALSE,"Лист4"}</definedName>
    <definedName name="уунунг" localSheetId="65" hidden="1">{#N/A,#N/A,FALSE,"Лист4"}</definedName>
    <definedName name="уунунг" localSheetId="69" hidden="1">{#N/A,#N/A,FALSE,"Лист4"}</definedName>
    <definedName name="уунунг" localSheetId="70" hidden="1">{#N/A,#N/A,FALSE,"Лист4"}</definedName>
    <definedName name="уунунг" localSheetId="72" hidden="1">{#N/A,#N/A,FALSE,"Лист4"}</definedName>
    <definedName name="уунунг" localSheetId="76" hidden="1">{#N/A,#N/A,FALSE,"Лист4"}</definedName>
    <definedName name="уунунг" localSheetId="85" hidden="1">{#N/A,#N/A,FALSE,"Лист4"}</definedName>
    <definedName name="уунунг" localSheetId="86" hidden="1">{#N/A,#N/A,FALSE,"Лист4"}</definedName>
    <definedName name="уунунг" localSheetId="89" hidden="1">{#N/A,#N/A,FALSE,"Лист4"}</definedName>
    <definedName name="уунунг" localSheetId="91" hidden="1">{#N/A,#N/A,FALSE,"Лист4"}</definedName>
    <definedName name="уунунг" localSheetId="92" hidden="1">{#N/A,#N/A,FALSE,"Лист4"}</definedName>
    <definedName name="уунунг" localSheetId="93" hidden="1">{#N/A,#N/A,FALSE,"Лист4"}</definedName>
    <definedName name="уунунг" localSheetId="94" hidden="1">{#N/A,#N/A,FALSE,"Лист4"}</definedName>
    <definedName name="уунунг" localSheetId="95" hidden="1">{#N/A,#N/A,FALSE,"Лист4"}</definedName>
    <definedName name="уунунг" localSheetId="73" hidden="1">{#N/A,#N/A,FALSE,"Лист4"}</definedName>
    <definedName name="уунунг" hidden="1">{#N/A,#N/A,FALSE,"Лист4"}</definedName>
    <definedName name="уунунууу" localSheetId="1"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32"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3" hidden="1">{#N/A,#N/A,FALSE,"Лист4"}</definedName>
    <definedName name="уунунууу" localSheetId="44" hidden="1">{#N/A,#N/A,FALSE,"Лист4"}</definedName>
    <definedName name="уунунууу" localSheetId="45" hidden="1">{#N/A,#N/A,FALSE,"Лист4"}</definedName>
    <definedName name="уунунууу" localSheetId="48" hidden="1">{#N/A,#N/A,FALSE,"Лист4"}</definedName>
    <definedName name="уунунууу" localSheetId="51"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64" hidden="1">{#N/A,#N/A,FALSE,"Лист4"}</definedName>
    <definedName name="уунунууу" localSheetId="65" hidden="1">{#N/A,#N/A,FALSE,"Лист4"}</definedName>
    <definedName name="уунунууу" localSheetId="69" hidden="1">{#N/A,#N/A,FALSE,"Лист4"}</definedName>
    <definedName name="уунунууу" localSheetId="70" hidden="1">{#N/A,#N/A,FALSE,"Лист4"}</definedName>
    <definedName name="уунунууу" localSheetId="72" hidden="1">{#N/A,#N/A,FALSE,"Лист4"}</definedName>
    <definedName name="уунунууу" localSheetId="76" hidden="1">{#N/A,#N/A,FALSE,"Лист4"}</definedName>
    <definedName name="уунунууу" localSheetId="85" hidden="1">{#N/A,#N/A,FALSE,"Лист4"}</definedName>
    <definedName name="уунунууу" localSheetId="86" hidden="1">{#N/A,#N/A,FALSE,"Лист4"}</definedName>
    <definedName name="уунунууу" localSheetId="89" hidden="1">{#N/A,#N/A,FALSE,"Лист4"}</definedName>
    <definedName name="уунунууу" localSheetId="91" hidden="1">{#N/A,#N/A,FALSE,"Лист4"}</definedName>
    <definedName name="уунунууу" localSheetId="92" hidden="1">{#N/A,#N/A,FALSE,"Лист4"}</definedName>
    <definedName name="уунунууу" localSheetId="93" hidden="1">{#N/A,#N/A,FALSE,"Лист4"}</definedName>
    <definedName name="уунунууу" localSheetId="94" hidden="1">{#N/A,#N/A,FALSE,"Лист4"}</definedName>
    <definedName name="уунунууу" localSheetId="95" hidden="1">{#N/A,#N/A,FALSE,"Лист4"}</definedName>
    <definedName name="уунунууу" localSheetId="73" hidden="1">{#N/A,#N/A,FALSE,"Лист4"}</definedName>
    <definedName name="уунунууу" hidden="1">{#N/A,#N/A,FALSE,"Лист4"}</definedName>
    <definedName name="уунуурр" localSheetId="1"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32"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3" hidden="1">{#N/A,#N/A,FALSE,"Лист4"}</definedName>
    <definedName name="уунуурр" localSheetId="44" hidden="1">{#N/A,#N/A,FALSE,"Лист4"}</definedName>
    <definedName name="уунуурр" localSheetId="45" hidden="1">{#N/A,#N/A,FALSE,"Лист4"}</definedName>
    <definedName name="уунуурр" localSheetId="48" hidden="1">{#N/A,#N/A,FALSE,"Лист4"}</definedName>
    <definedName name="уунуурр" localSheetId="51"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64" hidden="1">{#N/A,#N/A,FALSE,"Лист4"}</definedName>
    <definedName name="уунуурр" localSheetId="65" hidden="1">{#N/A,#N/A,FALSE,"Лист4"}</definedName>
    <definedName name="уунуурр" localSheetId="69" hidden="1">{#N/A,#N/A,FALSE,"Лист4"}</definedName>
    <definedName name="уунуурр" localSheetId="70" hidden="1">{#N/A,#N/A,FALSE,"Лист4"}</definedName>
    <definedName name="уунуурр" localSheetId="72" hidden="1">{#N/A,#N/A,FALSE,"Лист4"}</definedName>
    <definedName name="уунуурр" localSheetId="76" hidden="1">{#N/A,#N/A,FALSE,"Лист4"}</definedName>
    <definedName name="уунуурр" localSheetId="85" hidden="1">{#N/A,#N/A,FALSE,"Лист4"}</definedName>
    <definedName name="уунуурр" localSheetId="86" hidden="1">{#N/A,#N/A,FALSE,"Лист4"}</definedName>
    <definedName name="уунуурр" localSheetId="89" hidden="1">{#N/A,#N/A,FALSE,"Лист4"}</definedName>
    <definedName name="уунуурр" localSheetId="91" hidden="1">{#N/A,#N/A,FALSE,"Лист4"}</definedName>
    <definedName name="уунуурр" localSheetId="92" hidden="1">{#N/A,#N/A,FALSE,"Лист4"}</definedName>
    <definedName name="уунуурр" localSheetId="93" hidden="1">{#N/A,#N/A,FALSE,"Лист4"}</definedName>
    <definedName name="уунуурр" localSheetId="94" hidden="1">{#N/A,#N/A,FALSE,"Лист4"}</definedName>
    <definedName name="уунуурр" localSheetId="95" hidden="1">{#N/A,#N/A,FALSE,"Лист4"}</definedName>
    <definedName name="уунуурр" localSheetId="73" hidden="1">{#N/A,#N/A,FALSE,"Лист4"}</definedName>
    <definedName name="уунуурр" hidden="1">{#N/A,#N/A,FALSE,"Лист4"}</definedName>
    <definedName name="уунуууу" localSheetId="1"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32"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3" hidden="1">{#N/A,#N/A,FALSE,"Лист4"}</definedName>
    <definedName name="уунуууу" localSheetId="44" hidden="1">{#N/A,#N/A,FALSE,"Лист4"}</definedName>
    <definedName name="уунуууу" localSheetId="45" hidden="1">{#N/A,#N/A,FALSE,"Лист4"}</definedName>
    <definedName name="уунуууу" localSheetId="48" hidden="1">{#N/A,#N/A,FALSE,"Лист4"}</definedName>
    <definedName name="уунуууу" localSheetId="51"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64" hidden="1">{#N/A,#N/A,FALSE,"Лист4"}</definedName>
    <definedName name="уунуууу" localSheetId="65" hidden="1">{#N/A,#N/A,FALSE,"Лист4"}</definedName>
    <definedName name="уунуууу" localSheetId="69" hidden="1">{#N/A,#N/A,FALSE,"Лист4"}</definedName>
    <definedName name="уунуууу" localSheetId="70" hidden="1">{#N/A,#N/A,FALSE,"Лист4"}</definedName>
    <definedName name="уунуууу" localSheetId="72" hidden="1">{#N/A,#N/A,FALSE,"Лист4"}</definedName>
    <definedName name="уунуууу" localSheetId="76" hidden="1">{#N/A,#N/A,FALSE,"Лист4"}</definedName>
    <definedName name="уунуууу" localSheetId="85" hidden="1">{#N/A,#N/A,FALSE,"Лист4"}</definedName>
    <definedName name="уунуууу" localSheetId="86" hidden="1">{#N/A,#N/A,FALSE,"Лист4"}</definedName>
    <definedName name="уунуууу" localSheetId="89" hidden="1">{#N/A,#N/A,FALSE,"Лист4"}</definedName>
    <definedName name="уунуууу" localSheetId="91" hidden="1">{#N/A,#N/A,FALSE,"Лист4"}</definedName>
    <definedName name="уунуууу" localSheetId="92" hidden="1">{#N/A,#N/A,FALSE,"Лист4"}</definedName>
    <definedName name="уунуууу" localSheetId="93" hidden="1">{#N/A,#N/A,FALSE,"Лист4"}</definedName>
    <definedName name="уунуууу" localSheetId="94" hidden="1">{#N/A,#N/A,FALSE,"Лист4"}</definedName>
    <definedName name="уунуууу" localSheetId="95" hidden="1">{#N/A,#N/A,FALSE,"Лист4"}</definedName>
    <definedName name="уунуууу" localSheetId="73" hidden="1">{#N/A,#N/A,FALSE,"Лист4"}</definedName>
    <definedName name="уунуууу" hidden="1">{#N/A,#N/A,FALSE,"Лист4"}</definedName>
    <definedName name="ууу" localSheetId="1"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32"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3" hidden="1">{#N/A,#N/A,FALSE,"Лист4"}</definedName>
    <definedName name="ууу" localSheetId="44" hidden="1">{#N/A,#N/A,FALSE,"Лист4"}</definedName>
    <definedName name="ууу" localSheetId="45" hidden="1">{#N/A,#N/A,FALSE,"Лист4"}</definedName>
    <definedName name="ууу" localSheetId="48" hidden="1">{#N/A,#N/A,FALSE,"Лист4"}</definedName>
    <definedName name="ууу" localSheetId="51"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64" hidden="1">{#N/A,#N/A,FALSE,"Лист4"}</definedName>
    <definedName name="ууу" localSheetId="65" hidden="1">{#N/A,#N/A,FALSE,"Лист4"}</definedName>
    <definedName name="ууу" localSheetId="69" hidden="1">{#N/A,#N/A,FALSE,"Лист4"}</definedName>
    <definedName name="ууу" localSheetId="70" hidden="1">{#N/A,#N/A,FALSE,"Лист4"}</definedName>
    <definedName name="ууу" localSheetId="72" hidden="1">{#N/A,#N/A,FALSE,"Лист4"}</definedName>
    <definedName name="ууу" localSheetId="76" hidden="1">{#N/A,#N/A,FALSE,"Лист4"}</definedName>
    <definedName name="ууу" localSheetId="85" hidden="1">{#N/A,#N/A,FALSE,"Лист4"}</definedName>
    <definedName name="ууу" localSheetId="86" hidden="1">{#N/A,#N/A,FALSE,"Лист4"}</definedName>
    <definedName name="ууу" localSheetId="89" hidden="1">{#N/A,#N/A,FALSE,"Лист4"}</definedName>
    <definedName name="ууу" localSheetId="91" hidden="1">{#N/A,#N/A,FALSE,"Лист4"}</definedName>
    <definedName name="ууу" localSheetId="92" hidden="1">{#N/A,#N/A,FALSE,"Лист4"}</definedName>
    <definedName name="ууу" localSheetId="93" hidden="1">{#N/A,#N/A,FALSE,"Лист4"}</definedName>
    <definedName name="ууу" localSheetId="94" hidden="1">{#N/A,#N/A,FALSE,"Лист4"}</definedName>
    <definedName name="ууу" localSheetId="95" hidden="1">{#N/A,#N/A,FALSE,"Лист4"}</definedName>
    <definedName name="ууу" localSheetId="73" hidden="1">{#N/A,#N/A,FALSE,"Лист4"}</definedName>
    <definedName name="ууу" hidden="1">{#N/A,#N/A,FALSE,"Лист4"}</definedName>
    <definedName name="ууунну" localSheetId="1"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32"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3" hidden="1">{#N/A,#N/A,FALSE,"Лист4"}</definedName>
    <definedName name="ууунну" localSheetId="44" hidden="1">{#N/A,#N/A,FALSE,"Лист4"}</definedName>
    <definedName name="ууунну" localSheetId="45" hidden="1">{#N/A,#N/A,FALSE,"Лист4"}</definedName>
    <definedName name="ууунну" localSheetId="48" hidden="1">{#N/A,#N/A,FALSE,"Лист4"}</definedName>
    <definedName name="ууунну" localSheetId="51"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64" hidden="1">{#N/A,#N/A,FALSE,"Лист4"}</definedName>
    <definedName name="ууунну" localSheetId="65" hidden="1">{#N/A,#N/A,FALSE,"Лист4"}</definedName>
    <definedName name="ууунну" localSheetId="69" hidden="1">{#N/A,#N/A,FALSE,"Лист4"}</definedName>
    <definedName name="ууунну" localSheetId="70" hidden="1">{#N/A,#N/A,FALSE,"Лист4"}</definedName>
    <definedName name="ууунну" localSheetId="72" hidden="1">{#N/A,#N/A,FALSE,"Лист4"}</definedName>
    <definedName name="ууунну" localSheetId="76" hidden="1">{#N/A,#N/A,FALSE,"Лист4"}</definedName>
    <definedName name="ууунну" localSheetId="85" hidden="1">{#N/A,#N/A,FALSE,"Лист4"}</definedName>
    <definedName name="ууунну" localSheetId="86" hidden="1">{#N/A,#N/A,FALSE,"Лист4"}</definedName>
    <definedName name="ууунну" localSheetId="89" hidden="1">{#N/A,#N/A,FALSE,"Лист4"}</definedName>
    <definedName name="ууунну" localSheetId="91" hidden="1">{#N/A,#N/A,FALSE,"Лист4"}</definedName>
    <definedName name="ууунну" localSheetId="92" hidden="1">{#N/A,#N/A,FALSE,"Лист4"}</definedName>
    <definedName name="ууунну" localSheetId="93" hidden="1">{#N/A,#N/A,FALSE,"Лист4"}</definedName>
    <definedName name="ууунну" localSheetId="94" hidden="1">{#N/A,#N/A,FALSE,"Лист4"}</definedName>
    <definedName name="ууунну" localSheetId="95" hidden="1">{#N/A,#N/A,FALSE,"Лист4"}</definedName>
    <definedName name="ууунну" localSheetId="73" hidden="1">{#N/A,#N/A,FALSE,"Лист4"}</definedName>
    <definedName name="ууунну" hidden="1">{#N/A,#N/A,FALSE,"Лист4"}</definedName>
    <definedName name="ууунууууу" localSheetId="1"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32"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3" hidden="1">{#N/A,#N/A,FALSE,"Лист4"}</definedName>
    <definedName name="ууунууууу" localSheetId="44" hidden="1">{#N/A,#N/A,FALSE,"Лист4"}</definedName>
    <definedName name="ууунууууу" localSheetId="45" hidden="1">{#N/A,#N/A,FALSE,"Лист4"}</definedName>
    <definedName name="ууунууууу" localSheetId="48" hidden="1">{#N/A,#N/A,FALSE,"Лист4"}</definedName>
    <definedName name="ууунууууу" localSheetId="51"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64" hidden="1">{#N/A,#N/A,FALSE,"Лист4"}</definedName>
    <definedName name="ууунууууу" localSheetId="65" hidden="1">{#N/A,#N/A,FALSE,"Лист4"}</definedName>
    <definedName name="ууунууууу" localSheetId="69" hidden="1">{#N/A,#N/A,FALSE,"Лист4"}</definedName>
    <definedName name="ууунууууу" localSheetId="70" hidden="1">{#N/A,#N/A,FALSE,"Лист4"}</definedName>
    <definedName name="ууунууууу" localSheetId="72" hidden="1">{#N/A,#N/A,FALSE,"Лист4"}</definedName>
    <definedName name="ууунууууу" localSheetId="76" hidden="1">{#N/A,#N/A,FALSE,"Лист4"}</definedName>
    <definedName name="ууунууууу" localSheetId="85" hidden="1">{#N/A,#N/A,FALSE,"Лист4"}</definedName>
    <definedName name="ууунууууу" localSheetId="86" hidden="1">{#N/A,#N/A,FALSE,"Лист4"}</definedName>
    <definedName name="ууунууууу" localSheetId="89" hidden="1">{#N/A,#N/A,FALSE,"Лист4"}</definedName>
    <definedName name="ууунууууу" localSheetId="91" hidden="1">{#N/A,#N/A,FALSE,"Лист4"}</definedName>
    <definedName name="ууунууууу" localSheetId="92" hidden="1">{#N/A,#N/A,FALSE,"Лист4"}</definedName>
    <definedName name="ууунууууу" localSheetId="93" hidden="1">{#N/A,#N/A,FALSE,"Лист4"}</definedName>
    <definedName name="ууунууууу" localSheetId="94" hidden="1">{#N/A,#N/A,FALSE,"Лист4"}</definedName>
    <definedName name="ууунууууу" localSheetId="95" hidden="1">{#N/A,#N/A,FALSE,"Лист4"}</definedName>
    <definedName name="ууунууууу" localSheetId="73" hidden="1">{#N/A,#N/A,FALSE,"Лист4"}</definedName>
    <definedName name="ууунууууу" hidden="1">{#N/A,#N/A,FALSE,"Лист4"}</definedName>
    <definedName name="уууу" localSheetId="1"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32"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3" hidden="1">{#N/A,#N/A,FALSE,"Лист4"}</definedName>
    <definedName name="уууу" localSheetId="44" hidden="1">{#N/A,#N/A,FALSE,"Лист4"}</definedName>
    <definedName name="уууу" localSheetId="45" hidden="1">{#N/A,#N/A,FALSE,"Лист4"}</definedName>
    <definedName name="уууу" localSheetId="48" hidden="1">{#N/A,#N/A,FALSE,"Лист4"}</definedName>
    <definedName name="уууу" localSheetId="51"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64" hidden="1">{#N/A,#N/A,FALSE,"Лист4"}</definedName>
    <definedName name="уууу" localSheetId="65" hidden="1">{#N/A,#N/A,FALSE,"Лист4"}</definedName>
    <definedName name="уууу" localSheetId="69" hidden="1">{#N/A,#N/A,FALSE,"Лист4"}</definedName>
    <definedName name="уууу" localSheetId="70" hidden="1">{#N/A,#N/A,FALSE,"Лист4"}</definedName>
    <definedName name="уууу" localSheetId="72" hidden="1">{#N/A,#N/A,FALSE,"Лист4"}</definedName>
    <definedName name="уууу" localSheetId="76" hidden="1">{#N/A,#N/A,FALSE,"Лист4"}</definedName>
    <definedName name="уууу" localSheetId="85" hidden="1">{#N/A,#N/A,FALSE,"Лист4"}</definedName>
    <definedName name="уууу" localSheetId="86" hidden="1">{#N/A,#N/A,FALSE,"Лист4"}</definedName>
    <definedName name="уууу" localSheetId="89" hidden="1">{#N/A,#N/A,FALSE,"Лист4"}</definedName>
    <definedName name="уууу" localSheetId="91" hidden="1">{#N/A,#N/A,FALSE,"Лист4"}</definedName>
    <definedName name="уууу" localSheetId="92" hidden="1">{#N/A,#N/A,FALSE,"Лист4"}</definedName>
    <definedName name="уууу" localSheetId="93" hidden="1">{#N/A,#N/A,FALSE,"Лист4"}</definedName>
    <definedName name="уууу" localSheetId="94" hidden="1">{#N/A,#N/A,FALSE,"Лист4"}</definedName>
    <definedName name="уууу" localSheetId="95" hidden="1">{#N/A,#N/A,FALSE,"Лист4"}</definedName>
    <definedName name="уууу" localSheetId="73" hidden="1">{#N/A,#N/A,FALSE,"Лист4"}</definedName>
    <definedName name="уууу" hidden="1">{#N/A,#N/A,FALSE,"Лист4"}</definedName>
    <definedName name="уууу32" localSheetId="1"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32"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3" hidden="1">{#N/A,#N/A,FALSE,"Лист4"}</definedName>
    <definedName name="уууу32" localSheetId="44" hidden="1">{#N/A,#N/A,FALSE,"Лист4"}</definedName>
    <definedName name="уууу32" localSheetId="45" hidden="1">{#N/A,#N/A,FALSE,"Лист4"}</definedName>
    <definedName name="уууу32" localSheetId="48" hidden="1">{#N/A,#N/A,FALSE,"Лист4"}</definedName>
    <definedName name="уууу32" localSheetId="51"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64" hidden="1">{#N/A,#N/A,FALSE,"Лист4"}</definedName>
    <definedName name="уууу32" localSheetId="65" hidden="1">{#N/A,#N/A,FALSE,"Лист4"}</definedName>
    <definedName name="уууу32" localSheetId="69" hidden="1">{#N/A,#N/A,FALSE,"Лист4"}</definedName>
    <definedName name="уууу32" localSheetId="70" hidden="1">{#N/A,#N/A,FALSE,"Лист4"}</definedName>
    <definedName name="уууу32" localSheetId="72" hidden="1">{#N/A,#N/A,FALSE,"Лист4"}</definedName>
    <definedName name="уууу32" localSheetId="76" hidden="1">{#N/A,#N/A,FALSE,"Лист4"}</definedName>
    <definedName name="уууу32" localSheetId="85" hidden="1">{#N/A,#N/A,FALSE,"Лист4"}</definedName>
    <definedName name="уууу32" localSheetId="86" hidden="1">{#N/A,#N/A,FALSE,"Лист4"}</definedName>
    <definedName name="уууу32" localSheetId="89" hidden="1">{#N/A,#N/A,FALSE,"Лист4"}</definedName>
    <definedName name="уууу32" localSheetId="91" hidden="1">{#N/A,#N/A,FALSE,"Лист4"}</definedName>
    <definedName name="уууу32" localSheetId="92" hidden="1">{#N/A,#N/A,FALSE,"Лист4"}</definedName>
    <definedName name="уууу32" localSheetId="93" hidden="1">{#N/A,#N/A,FALSE,"Лист4"}</definedName>
    <definedName name="уууу32" localSheetId="94" hidden="1">{#N/A,#N/A,FALSE,"Лист4"}</definedName>
    <definedName name="уууу32" localSheetId="95" hidden="1">{#N/A,#N/A,FALSE,"Лист4"}</definedName>
    <definedName name="уууу32" localSheetId="73" hidden="1">{#N/A,#N/A,FALSE,"Лист4"}</definedName>
    <definedName name="уууу32" hidden="1">{#N/A,#N/A,FALSE,"Лист4"}</definedName>
    <definedName name="уууун" localSheetId="1"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32"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3" hidden="1">{#N/A,#N/A,FALSE,"Лист4"}</definedName>
    <definedName name="уууун" localSheetId="44" hidden="1">{#N/A,#N/A,FALSE,"Лист4"}</definedName>
    <definedName name="уууун" localSheetId="45" hidden="1">{#N/A,#N/A,FALSE,"Лист4"}</definedName>
    <definedName name="уууун" localSheetId="48" hidden="1">{#N/A,#N/A,FALSE,"Лист4"}</definedName>
    <definedName name="уууун" localSheetId="51"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64" hidden="1">{#N/A,#N/A,FALSE,"Лист4"}</definedName>
    <definedName name="уууун" localSheetId="65" hidden="1">{#N/A,#N/A,FALSE,"Лист4"}</definedName>
    <definedName name="уууун" localSheetId="69" hidden="1">{#N/A,#N/A,FALSE,"Лист4"}</definedName>
    <definedName name="уууун" localSheetId="70" hidden="1">{#N/A,#N/A,FALSE,"Лист4"}</definedName>
    <definedName name="уууун" localSheetId="72" hidden="1">{#N/A,#N/A,FALSE,"Лист4"}</definedName>
    <definedName name="уууун" localSheetId="76" hidden="1">{#N/A,#N/A,FALSE,"Лист4"}</definedName>
    <definedName name="уууун" localSheetId="85" hidden="1">{#N/A,#N/A,FALSE,"Лист4"}</definedName>
    <definedName name="уууун" localSheetId="86" hidden="1">{#N/A,#N/A,FALSE,"Лист4"}</definedName>
    <definedName name="уууун" localSheetId="89" hidden="1">{#N/A,#N/A,FALSE,"Лист4"}</definedName>
    <definedName name="уууун" localSheetId="91" hidden="1">{#N/A,#N/A,FALSE,"Лист4"}</definedName>
    <definedName name="уууун" localSheetId="92" hidden="1">{#N/A,#N/A,FALSE,"Лист4"}</definedName>
    <definedName name="уууун" localSheetId="93" hidden="1">{#N/A,#N/A,FALSE,"Лист4"}</definedName>
    <definedName name="уууун" localSheetId="94" hidden="1">{#N/A,#N/A,FALSE,"Лист4"}</definedName>
    <definedName name="уууун" localSheetId="95" hidden="1">{#N/A,#N/A,FALSE,"Лист4"}</definedName>
    <definedName name="уууун" localSheetId="73" hidden="1">{#N/A,#N/A,FALSE,"Лист4"}</definedName>
    <definedName name="уууун" hidden="1">{#N/A,#N/A,FALSE,"Лист4"}</definedName>
    <definedName name="ф" localSheetId="1" hidden="1">{#N/A,#N/A,FALSE,"т02бд"}</definedName>
    <definedName name="ф" localSheetId="2" hidden="1">{#N/A,#N/A,FALSE,"т02бд"}</definedName>
    <definedName name="ф" localSheetId="21" hidden="1">{#N/A,#N/A,FALSE,"т02бд"}</definedName>
    <definedName name="ф" localSheetId="23" hidden="1">{#N/A,#N/A,FALSE,"т02бд"}</definedName>
    <definedName name="ф" localSheetId="24" hidden="1">{#N/A,#N/A,FALSE,"т02бд"}</definedName>
    <definedName name="ф" localSheetId="28" hidden="1">{#N/A,#N/A,FALSE,"т02бд"}</definedName>
    <definedName name="ф" localSheetId="29" hidden="1">{#N/A,#N/A,FALSE,"т02бд"}</definedName>
    <definedName name="ф" localSheetId="30" hidden="1">{#N/A,#N/A,FALSE,"т02бд"}</definedName>
    <definedName name="ф" localSheetId="31" hidden="1">{#N/A,#N/A,FALSE,"т02бд"}</definedName>
    <definedName name="ф" localSheetId="32" hidden="1">{#N/A,#N/A,FALSE,"т02бд"}</definedName>
    <definedName name="ф" localSheetId="33" hidden="1">{#N/A,#N/A,FALSE,"т02бд"}</definedName>
    <definedName name="ф" localSheetId="34" hidden="1">{#N/A,#N/A,FALSE,"т02бд"}</definedName>
    <definedName name="ф" localSheetId="35"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64" hidden="1">{#N/A,#N/A,FALSE,"т02бд"}</definedName>
    <definedName name="ф" localSheetId="65" hidden="1">{#N/A,#N/A,FALSE,"т02бд"}</definedName>
    <definedName name="ф" localSheetId="69" hidden="1">{#N/A,#N/A,FALSE,"т02бд"}</definedName>
    <definedName name="ф" localSheetId="70" hidden="1">{#N/A,#N/A,FALSE,"т02бд"}</definedName>
    <definedName name="ф" localSheetId="72" hidden="1">{#N/A,#N/A,FALSE,"т02бд"}</definedName>
    <definedName name="ф" localSheetId="76" hidden="1">{#N/A,#N/A,FALSE,"т02бд"}</definedName>
    <definedName name="ф" localSheetId="85" hidden="1">{#N/A,#N/A,FALSE,"т02бд"}</definedName>
    <definedName name="ф" localSheetId="86" hidden="1">{#N/A,#N/A,FALSE,"т02бд"}</definedName>
    <definedName name="ф" localSheetId="89" hidden="1">{#N/A,#N/A,FALSE,"т02бд"}</definedName>
    <definedName name="ф" localSheetId="91" hidden="1">{#N/A,#N/A,FALSE,"т02бд"}</definedName>
    <definedName name="ф" localSheetId="92" hidden="1">{#N/A,#N/A,FALSE,"т02бд"}</definedName>
    <definedName name="ф" localSheetId="93" hidden="1">{#N/A,#N/A,FALSE,"т02бд"}</definedName>
    <definedName name="ф" localSheetId="94" hidden="1">{#N/A,#N/A,FALSE,"т02бд"}</definedName>
    <definedName name="ф" localSheetId="73" hidden="1">{#N/A,#N/A,FALSE,"т02бд"}</definedName>
    <definedName name="ф" hidden="1">{#N/A,#N/A,FALSE,"т02бд"}</definedName>
    <definedName name="ф_2" localSheetId="1"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32"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3" hidden="1">{#N/A,#N/A,FALSE,"т02бд"}</definedName>
    <definedName name="ф_2" localSheetId="44" hidden="1">{#N/A,#N/A,FALSE,"т02бд"}</definedName>
    <definedName name="ф_2" localSheetId="45" hidden="1">{#N/A,#N/A,FALSE,"т02бд"}</definedName>
    <definedName name="ф_2" localSheetId="48" hidden="1">{#N/A,#N/A,FALSE,"т02бд"}</definedName>
    <definedName name="ф_2" localSheetId="51"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64" hidden="1">{#N/A,#N/A,FALSE,"т02бд"}</definedName>
    <definedName name="ф_2" localSheetId="69" hidden="1">{#N/A,#N/A,FALSE,"т02бд"}</definedName>
    <definedName name="ф_2" localSheetId="70" hidden="1">{#N/A,#N/A,FALSE,"т02бд"}</definedName>
    <definedName name="ф_2" localSheetId="86" hidden="1">{#N/A,#N/A,FALSE,"т02бд"}</definedName>
    <definedName name="ф_2" localSheetId="89" hidden="1">{#N/A,#N/A,FALSE,"т02бд"}</definedName>
    <definedName name="ф_2" localSheetId="93" hidden="1">{#N/A,#N/A,FALSE,"т02бд"}</definedName>
    <definedName name="ф_2" localSheetId="73" hidden="1">{#N/A,#N/A,FALSE,"т02бд"}</definedName>
    <definedName name="ф_2" hidden="1">{#N/A,#N/A,FALSE,"т02бд"}</definedName>
    <definedName name="ф_2_1" localSheetId="1"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32"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3" hidden="1">{#N/A,#N/A,FALSE,"т02бд"}</definedName>
    <definedName name="ф_2_1" localSheetId="44" hidden="1">{#N/A,#N/A,FALSE,"т02бд"}</definedName>
    <definedName name="ф_2_1" localSheetId="45" hidden="1">{#N/A,#N/A,FALSE,"т02бд"}</definedName>
    <definedName name="ф_2_1" localSheetId="48" hidden="1">{#N/A,#N/A,FALSE,"т02бд"}</definedName>
    <definedName name="ф_2_1" localSheetId="51"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64" hidden="1">{#N/A,#N/A,FALSE,"т02бд"}</definedName>
    <definedName name="ф_2_1" localSheetId="69" hidden="1">{#N/A,#N/A,FALSE,"т02бд"}</definedName>
    <definedName name="ф_2_1" localSheetId="70" hidden="1">{#N/A,#N/A,FALSE,"т02бд"}</definedName>
    <definedName name="ф_2_1" localSheetId="86" hidden="1">{#N/A,#N/A,FALSE,"т02бд"}</definedName>
    <definedName name="ф_2_1" localSheetId="89" hidden="1">{#N/A,#N/A,FALSE,"т02бд"}</definedName>
    <definedName name="ф_2_1" localSheetId="93" hidden="1">{#N/A,#N/A,FALSE,"т02бд"}</definedName>
    <definedName name="ф_2_1" localSheetId="73"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1" hidden="1">{#N/A,#N/A,FALSE,"т02бд"}</definedName>
    <definedName name="фіва" localSheetId="23" hidden="1">{#N/A,#N/A,FALSE,"т02бд"}</definedName>
    <definedName name="фіва" localSheetId="24"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32"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64" hidden="1">{#N/A,#N/A,FALSE,"т02бд"}</definedName>
    <definedName name="фіва" localSheetId="65" hidden="1">{#N/A,#N/A,FALSE,"т02бд"}</definedName>
    <definedName name="фіва" localSheetId="69" hidden="1">{#N/A,#N/A,FALSE,"т02бд"}</definedName>
    <definedName name="фіва" localSheetId="70" hidden="1">{#N/A,#N/A,FALSE,"т02бд"}</definedName>
    <definedName name="фіва" localSheetId="72" hidden="1">{#N/A,#N/A,FALSE,"т02бд"}</definedName>
    <definedName name="фіва" localSheetId="76" hidden="1">{#N/A,#N/A,FALSE,"т02бд"}</definedName>
    <definedName name="фіва" localSheetId="85" hidden="1">{#N/A,#N/A,FALSE,"т02бд"}</definedName>
    <definedName name="фіва" localSheetId="86" hidden="1">{#N/A,#N/A,FALSE,"т02бд"}</definedName>
    <definedName name="фіва" localSheetId="89" hidden="1">{#N/A,#N/A,FALSE,"т02бд"}</definedName>
    <definedName name="фіва" localSheetId="91" hidden="1">{#N/A,#N/A,FALSE,"т02бд"}</definedName>
    <definedName name="фіва" localSheetId="92" hidden="1">{#N/A,#N/A,FALSE,"т02бд"}</definedName>
    <definedName name="фіва" localSheetId="93" hidden="1">{#N/A,#N/A,FALSE,"т02бд"}</definedName>
    <definedName name="фіва" localSheetId="94" hidden="1">{#N/A,#N/A,FALSE,"т02бд"}</definedName>
    <definedName name="фіва" localSheetId="73" hidden="1">{#N/A,#N/A,FALSE,"т02бд"}</definedName>
    <definedName name="фіва" hidden="1">{#N/A,#N/A,FALSE,"т02бд"}</definedName>
    <definedName name="фіва_2" localSheetId="1"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32"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3" hidden="1">{#N/A,#N/A,FALSE,"т02бд"}</definedName>
    <definedName name="фіва_2" localSheetId="44" hidden="1">{#N/A,#N/A,FALSE,"т02бд"}</definedName>
    <definedName name="фіва_2" localSheetId="45" hidden="1">{#N/A,#N/A,FALSE,"т02бд"}</definedName>
    <definedName name="фіва_2" localSheetId="48" hidden="1">{#N/A,#N/A,FALSE,"т02бд"}</definedName>
    <definedName name="фіва_2" localSheetId="51"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64" hidden="1">{#N/A,#N/A,FALSE,"т02бд"}</definedName>
    <definedName name="фіва_2" localSheetId="69" hidden="1">{#N/A,#N/A,FALSE,"т02бд"}</definedName>
    <definedName name="фіва_2" localSheetId="70" hidden="1">{#N/A,#N/A,FALSE,"т02бд"}</definedName>
    <definedName name="фіва_2" localSheetId="86" hidden="1">{#N/A,#N/A,FALSE,"т02бд"}</definedName>
    <definedName name="фіва_2" localSheetId="89" hidden="1">{#N/A,#N/A,FALSE,"т02бд"}</definedName>
    <definedName name="фіва_2" localSheetId="93" hidden="1">{#N/A,#N/A,FALSE,"т02бд"}</definedName>
    <definedName name="фіва_2" localSheetId="73" hidden="1">{#N/A,#N/A,FALSE,"т02бд"}</definedName>
    <definedName name="фіва_2" hidden="1">{#N/A,#N/A,FALSE,"т02бд"}</definedName>
    <definedName name="фіва_2_1" localSheetId="1"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32"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3" hidden="1">{#N/A,#N/A,FALSE,"т02бд"}</definedName>
    <definedName name="фіва_2_1" localSheetId="44" hidden="1">{#N/A,#N/A,FALSE,"т02бд"}</definedName>
    <definedName name="фіва_2_1" localSheetId="45" hidden="1">{#N/A,#N/A,FALSE,"т02бд"}</definedName>
    <definedName name="фіва_2_1" localSheetId="48" hidden="1">{#N/A,#N/A,FALSE,"т02бд"}</definedName>
    <definedName name="фіва_2_1" localSheetId="51"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64" hidden="1">{#N/A,#N/A,FALSE,"т02бд"}</definedName>
    <definedName name="фіва_2_1" localSheetId="69" hidden="1">{#N/A,#N/A,FALSE,"т02бд"}</definedName>
    <definedName name="фіва_2_1" localSheetId="70" hidden="1">{#N/A,#N/A,FALSE,"т02бд"}</definedName>
    <definedName name="фіва_2_1" localSheetId="86" hidden="1">{#N/A,#N/A,FALSE,"т02бд"}</definedName>
    <definedName name="фіва_2_1" localSheetId="89" hidden="1">{#N/A,#N/A,FALSE,"т02бд"}</definedName>
    <definedName name="фіва_2_1" localSheetId="93" hidden="1">{#N/A,#N/A,FALSE,"т02бд"}</definedName>
    <definedName name="фіва_2_1" localSheetId="73" hidden="1">{#N/A,#N/A,FALSE,"т02бд"}</definedName>
    <definedName name="фіва_2_1" hidden="1">{#N/A,#N/A,FALSE,"т02бд"}</definedName>
    <definedName name="фф" localSheetId="1" hidden="1">{#N/A,#N/A,FALSE,"т02бд"}</definedName>
    <definedName name="фф" localSheetId="2" hidden="1">{#N/A,#N/A,FALSE,"т02бд"}</definedName>
    <definedName name="фф" localSheetId="21" hidden="1">{#N/A,#N/A,FALSE,"т02бд"}</definedName>
    <definedName name="фф" localSheetId="23" hidden="1">{#N/A,#N/A,FALSE,"т02бд"}</definedName>
    <definedName name="фф" localSheetId="24"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32"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64" hidden="1">{#N/A,#N/A,FALSE,"т02бд"}</definedName>
    <definedName name="фф" localSheetId="65" hidden="1">{#N/A,#N/A,FALSE,"т02бд"}</definedName>
    <definedName name="фф" localSheetId="69" hidden="1">{#N/A,#N/A,FALSE,"т02бд"}</definedName>
    <definedName name="фф" localSheetId="70" hidden="1">{#N/A,#N/A,FALSE,"т02бд"}</definedName>
    <definedName name="фф" localSheetId="72" hidden="1">[23]GDP!#REF!</definedName>
    <definedName name="фф" localSheetId="76" hidden="1">{#N/A,#N/A,FALSE,"т02бд"}</definedName>
    <definedName name="фф" localSheetId="85" hidden="1">{#N/A,#N/A,FALSE,"т02бд"}</definedName>
    <definedName name="фф" localSheetId="86" hidden="1">{#N/A,#N/A,FALSE,"т02бд"}</definedName>
    <definedName name="фф" localSheetId="89" hidden="1">{#N/A,#N/A,FALSE,"т02бд"}</definedName>
    <definedName name="фф" localSheetId="91" hidden="1">{#N/A,#N/A,FALSE,"т02бд"}</definedName>
    <definedName name="фф" localSheetId="92" hidden="1">{#N/A,#N/A,FALSE,"т02бд"}</definedName>
    <definedName name="фф" localSheetId="93" hidden="1">{#N/A,#N/A,FALSE,"т02бд"}</definedName>
    <definedName name="фф" localSheetId="94" hidden="1">{#N/A,#N/A,FALSE,"т02бд"}</definedName>
    <definedName name="фф" localSheetId="95" hidden="1">[23]GDP!#REF!</definedName>
    <definedName name="фф" localSheetId="73" hidden="1">[23]GDP!#REF!</definedName>
    <definedName name="фф" hidden="1">{#N/A,#N/A,FALSE,"т02бд"}</definedName>
    <definedName name="фф_2" localSheetId="1"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32"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3" hidden="1">{#N/A,#N/A,FALSE,"т02бд"}</definedName>
    <definedName name="фф_2" localSheetId="44" hidden="1">{#N/A,#N/A,FALSE,"т02бд"}</definedName>
    <definedName name="фф_2" localSheetId="45" hidden="1">{#N/A,#N/A,FALSE,"т02бд"}</definedName>
    <definedName name="фф_2" localSheetId="48" hidden="1">{#N/A,#N/A,FALSE,"т02бд"}</definedName>
    <definedName name="фф_2" localSheetId="51"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64" hidden="1">{#N/A,#N/A,FALSE,"т02бд"}</definedName>
    <definedName name="фф_2" localSheetId="69" hidden="1">{#N/A,#N/A,FALSE,"т02бд"}</definedName>
    <definedName name="фф_2" localSheetId="70" hidden="1">{#N/A,#N/A,FALSE,"т02бд"}</definedName>
    <definedName name="фф_2" localSheetId="86" hidden="1">{#N/A,#N/A,FALSE,"т02бд"}</definedName>
    <definedName name="фф_2" localSheetId="89" hidden="1">{#N/A,#N/A,FALSE,"т02бд"}</definedName>
    <definedName name="фф_2" localSheetId="93" hidden="1">{#N/A,#N/A,FALSE,"т02бд"}</definedName>
    <definedName name="фф_2" localSheetId="73" hidden="1">{#N/A,#N/A,FALSE,"т02бд"}</definedName>
    <definedName name="фф_2" hidden="1">{#N/A,#N/A,FALSE,"т02бд"}</definedName>
    <definedName name="фф_2_1" localSheetId="1"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32"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3" hidden="1">{#N/A,#N/A,FALSE,"т02бд"}</definedName>
    <definedName name="фф_2_1" localSheetId="44" hidden="1">{#N/A,#N/A,FALSE,"т02бд"}</definedName>
    <definedName name="фф_2_1" localSheetId="45" hidden="1">{#N/A,#N/A,FALSE,"т02бд"}</definedName>
    <definedName name="фф_2_1" localSheetId="48" hidden="1">{#N/A,#N/A,FALSE,"т02бд"}</definedName>
    <definedName name="фф_2_1" localSheetId="51"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64" hidden="1">{#N/A,#N/A,FALSE,"т02бд"}</definedName>
    <definedName name="фф_2_1" localSheetId="69" hidden="1">{#N/A,#N/A,FALSE,"т02бд"}</definedName>
    <definedName name="фф_2_1" localSheetId="70" hidden="1">{#N/A,#N/A,FALSE,"т02бд"}</definedName>
    <definedName name="фф_2_1" localSheetId="86" hidden="1">{#N/A,#N/A,FALSE,"т02бд"}</definedName>
    <definedName name="фф_2_1" localSheetId="89" hidden="1">{#N/A,#N/A,FALSE,"т02бд"}</definedName>
    <definedName name="фф_2_1" localSheetId="93" hidden="1">{#N/A,#N/A,FALSE,"т02бд"}</definedName>
    <definedName name="фф_2_1" localSheetId="73"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1" hidden="1">{#N/A,#N/A,FALSE,"т02бд"}</definedName>
    <definedName name="ффф" localSheetId="23" hidden="1">{#N/A,#N/A,FALSE,"т02бд"}</definedName>
    <definedName name="ффф" localSheetId="24"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32"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3" hidden="1">{#N/A,#N/A,FALSE,"т02бд"}</definedName>
    <definedName name="ффф" localSheetId="44" hidden="1">{#N/A,#N/A,FALSE,"т02бд"}</definedName>
    <definedName name="ффф" localSheetId="45" hidden="1">{#N/A,#N/A,FALSE,"т02бд"}</definedName>
    <definedName name="ффф" localSheetId="47" hidden="1">{#N/A,#N/A,FALSE,"т02бд"}</definedName>
    <definedName name="ффф" localSheetId="48" hidden="1">{#N/A,#N/A,FALSE,"т02бд"}</definedName>
    <definedName name="ффф" localSheetId="51"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64" hidden="1">{#N/A,#N/A,FALSE,"т02бд"}</definedName>
    <definedName name="ффф" localSheetId="65" hidden="1">{#N/A,#N/A,FALSE,"т02бд"}</definedName>
    <definedName name="ффф" localSheetId="69" hidden="1">{#N/A,#N/A,FALSE,"т02бд"}</definedName>
    <definedName name="ффф" localSheetId="70" hidden="1">{#N/A,#N/A,FALSE,"т02бд"}</definedName>
    <definedName name="ффф" localSheetId="72" hidden="1">{#N/A,#N/A,FALSE,"Лист4"}</definedName>
    <definedName name="ффф" localSheetId="76" hidden="1">{#N/A,#N/A,FALSE,"т02бд"}</definedName>
    <definedName name="ффф" localSheetId="85" hidden="1">{#N/A,#N/A,FALSE,"т02бд"}</definedName>
    <definedName name="ффф" localSheetId="86" hidden="1">{#N/A,#N/A,FALSE,"т02бд"}</definedName>
    <definedName name="ффф" localSheetId="89" hidden="1">{#N/A,#N/A,FALSE,"т02бд"}</definedName>
    <definedName name="ффф" localSheetId="91" hidden="1">{#N/A,#N/A,FALSE,"т02бд"}</definedName>
    <definedName name="ффф" localSheetId="92" hidden="1">{#N/A,#N/A,FALSE,"т02бд"}</definedName>
    <definedName name="ффф" localSheetId="93" hidden="1">{#N/A,#N/A,FALSE,"т02бд"}</definedName>
    <definedName name="ффф" localSheetId="94" hidden="1">{#N/A,#N/A,FALSE,"т02бд"}</definedName>
    <definedName name="ффф" localSheetId="95" hidden="1">{#N/A,#N/A,FALSE,"Лист4"}</definedName>
    <definedName name="ффф" localSheetId="73" hidden="1">{#N/A,#N/A,FALSE,"Лист4"}</definedName>
    <definedName name="ффф" hidden="1">{#N/A,#N/A,FALSE,"т02бд"}</definedName>
    <definedName name="ффф_1" localSheetId="1"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32"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3" hidden="1">{#N/A,#N/A,FALSE,"т02бд"}</definedName>
    <definedName name="ффф_1" localSheetId="44" hidden="1">{#N/A,#N/A,FALSE,"т02бд"}</definedName>
    <definedName name="ффф_1" localSheetId="45" hidden="1">{#N/A,#N/A,FALSE,"т02бд"}</definedName>
    <definedName name="ффф_1" localSheetId="48" hidden="1">{#N/A,#N/A,FALSE,"т02бд"}</definedName>
    <definedName name="ффф_1" localSheetId="51"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64" hidden="1">{#N/A,#N/A,FALSE,"т02бд"}</definedName>
    <definedName name="ффф_1" localSheetId="69" hidden="1">{#N/A,#N/A,FALSE,"т02бд"}</definedName>
    <definedName name="ффф_1" localSheetId="70" hidden="1">{#N/A,#N/A,FALSE,"т02бд"}</definedName>
    <definedName name="ффф_1" localSheetId="86" hidden="1">{#N/A,#N/A,FALSE,"т02бд"}</definedName>
    <definedName name="ффф_1" localSheetId="89" hidden="1">{#N/A,#N/A,FALSE,"т02бд"}</definedName>
    <definedName name="ффф_1" localSheetId="93" hidden="1">{#N/A,#N/A,FALSE,"т02бд"}</definedName>
    <definedName name="ффф_1" localSheetId="73" hidden="1">{#N/A,#N/A,FALSE,"т02бд"}</definedName>
    <definedName name="ффф_1" hidden="1">{#N/A,#N/A,FALSE,"т02бд"}</definedName>
    <definedName name="ффф_2" localSheetId="1"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32"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3" hidden="1">{#N/A,#N/A,FALSE,"т02бд"}</definedName>
    <definedName name="ффф_2" localSheetId="44" hidden="1">{#N/A,#N/A,FALSE,"т02бд"}</definedName>
    <definedName name="ффф_2" localSheetId="45" hidden="1">{#N/A,#N/A,FALSE,"т02бд"}</definedName>
    <definedName name="ффф_2" localSheetId="48" hidden="1">{#N/A,#N/A,FALSE,"т02бд"}</definedName>
    <definedName name="ффф_2" localSheetId="51"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64" hidden="1">{#N/A,#N/A,FALSE,"т02бд"}</definedName>
    <definedName name="ффф_2" localSheetId="69" hidden="1">{#N/A,#N/A,FALSE,"т02бд"}</definedName>
    <definedName name="ффф_2" localSheetId="70" hidden="1">{#N/A,#N/A,FALSE,"т02бд"}</definedName>
    <definedName name="ффф_2" localSheetId="86" hidden="1">{#N/A,#N/A,FALSE,"т02бд"}</definedName>
    <definedName name="ффф_2" localSheetId="89" hidden="1">{#N/A,#N/A,FALSE,"т02бд"}</definedName>
    <definedName name="ффф_2" localSheetId="93" hidden="1">{#N/A,#N/A,FALSE,"т02бд"}</definedName>
    <definedName name="ффф_2" localSheetId="73" hidden="1">{#N/A,#N/A,FALSE,"т02бд"}</definedName>
    <definedName name="ффф_2" hidden="1">{#N/A,#N/A,FALSE,"т02бд"}</definedName>
    <definedName name="фффф" localSheetId="1"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32"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3" hidden="1">{#N/A,#N/A,FALSE,"Лист4"}</definedName>
    <definedName name="фффф" localSheetId="44" hidden="1">{#N/A,#N/A,FALSE,"Лист4"}</definedName>
    <definedName name="фффф" localSheetId="45" hidden="1">{#N/A,#N/A,FALSE,"Лист4"}</definedName>
    <definedName name="фффф" localSheetId="48" hidden="1">{#N/A,#N/A,FALSE,"Лист4"}</definedName>
    <definedName name="фффф" localSheetId="51"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64" hidden="1">{#N/A,#N/A,FALSE,"Лист4"}</definedName>
    <definedName name="фффф" localSheetId="65" hidden="1">{#N/A,#N/A,FALSE,"Лист4"}</definedName>
    <definedName name="фффф" localSheetId="69" hidden="1">{#N/A,#N/A,FALSE,"Лист4"}</definedName>
    <definedName name="фффф" localSheetId="70" hidden="1">{#N/A,#N/A,FALSE,"Лист4"}</definedName>
    <definedName name="фффф" localSheetId="72" hidden="1">{#N/A,#N/A,FALSE,"Лист4"}</definedName>
    <definedName name="фффф" localSheetId="76" hidden="1">{#N/A,#N/A,FALSE,"Лист4"}</definedName>
    <definedName name="фффф" localSheetId="85" hidden="1">{#N/A,#N/A,FALSE,"Лист4"}</definedName>
    <definedName name="фффф" localSheetId="86" hidden="1">{#N/A,#N/A,FALSE,"Лист4"}</definedName>
    <definedName name="фффф" localSheetId="89" hidden="1">{#N/A,#N/A,FALSE,"Лист4"}</definedName>
    <definedName name="фффф" localSheetId="91" hidden="1">{#N/A,#N/A,FALSE,"Лист4"}</definedName>
    <definedName name="фффф" localSheetId="92" hidden="1">{#N/A,#N/A,FALSE,"Лист4"}</definedName>
    <definedName name="фффф" localSheetId="93" hidden="1">{#N/A,#N/A,FALSE,"Лист4"}</definedName>
    <definedName name="фффф" localSheetId="94" hidden="1">{#N/A,#N/A,FALSE,"Лист4"}</definedName>
    <definedName name="фффф" localSheetId="95" hidden="1">{#N/A,#N/A,FALSE,"Лист4"}</definedName>
    <definedName name="фффф" localSheetId="73" hidden="1">{#N/A,#N/A,FALSE,"Лист4"}</definedName>
    <definedName name="фффф" hidden="1">{#N/A,#N/A,FALSE,"Лист4"}</definedName>
    <definedName name="ффффф" localSheetId="1"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32"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3" hidden="1">{#N/A,#N/A,FALSE,"Лист4"}</definedName>
    <definedName name="ффффф" localSheetId="44" hidden="1">{#N/A,#N/A,FALSE,"Лист4"}</definedName>
    <definedName name="ффффф" localSheetId="45" hidden="1">{#N/A,#N/A,FALSE,"Лист4"}</definedName>
    <definedName name="ффффф" localSheetId="48" hidden="1">{#N/A,#N/A,FALSE,"Лист4"}</definedName>
    <definedName name="ффффф" localSheetId="51"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64" hidden="1">{#N/A,#N/A,FALSE,"Лист4"}</definedName>
    <definedName name="ффффф" localSheetId="65" hidden="1">{#N/A,#N/A,FALSE,"Лист4"}</definedName>
    <definedName name="ффффф" localSheetId="69" hidden="1">{#N/A,#N/A,FALSE,"Лист4"}</definedName>
    <definedName name="ффффф" localSheetId="70" hidden="1">{#N/A,#N/A,FALSE,"Лист4"}</definedName>
    <definedName name="ффффф" localSheetId="72" hidden="1">{#N/A,#N/A,FALSE,"Лист4"}</definedName>
    <definedName name="ффффф" localSheetId="76" hidden="1">{#N/A,#N/A,FALSE,"Лист4"}</definedName>
    <definedName name="ффффф" localSheetId="85" hidden="1">{#N/A,#N/A,FALSE,"Лист4"}</definedName>
    <definedName name="ффффф" localSheetId="86" hidden="1">{#N/A,#N/A,FALSE,"Лист4"}</definedName>
    <definedName name="ффффф" localSheetId="89" hidden="1">{#N/A,#N/A,FALSE,"Лист4"}</definedName>
    <definedName name="ффффф" localSheetId="91" hidden="1">{#N/A,#N/A,FALSE,"Лист4"}</definedName>
    <definedName name="ффффф" localSheetId="92" hidden="1">{#N/A,#N/A,FALSE,"Лист4"}</definedName>
    <definedName name="ффффф" localSheetId="93" hidden="1">{#N/A,#N/A,FALSE,"Лист4"}</definedName>
    <definedName name="ффффф" localSheetId="94" hidden="1">{#N/A,#N/A,FALSE,"Лист4"}</definedName>
    <definedName name="ффффф" localSheetId="95" hidden="1">{#N/A,#N/A,FALSE,"Лист4"}</definedName>
    <definedName name="ффффф" localSheetId="73" hidden="1">{#N/A,#N/A,FALSE,"Лист4"}</definedName>
    <definedName name="ффффф" hidden="1">{#N/A,#N/A,FALSE,"Лист4"}</definedName>
    <definedName name="хз" localSheetId="1"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32"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3" hidden="1">{#N/A,#N/A,FALSE,"Лист4"}</definedName>
    <definedName name="хз" localSheetId="44" hidden="1">{#N/A,#N/A,FALSE,"Лист4"}</definedName>
    <definedName name="хз" localSheetId="45" hidden="1">{#N/A,#N/A,FALSE,"Лист4"}</definedName>
    <definedName name="хз" localSheetId="48" hidden="1">{#N/A,#N/A,FALSE,"Лист4"}</definedName>
    <definedName name="хз" localSheetId="51"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64" hidden="1">{#N/A,#N/A,FALSE,"Лист4"}</definedName>
    <definedName name="хз" localSheetId="65" hidden="1">{#N/A,#N/A,FALSE,"Лист4"}</definedName>
    <definedName name="хз" localSheetId="69" hidden="1">{#N/A,#N/A,FALSE,"Лист4"}</definedName>
    <definedName name="хз" localSheetId="70" hidden="1">{#N/A,#N/A,FALSE,"Лист4"}</definedName>
    <definedName name="хз" localSheetId="72" hidden="1">{#N/A,#N/A,FALSE,"Лист4"}</definedName>
    <definedName name="хз" localSheetId="76" hidden="1">{#N/A,#N/A,FALSE,"Лист4"}</definedName>
    <definedName name="хз" localSheetId="85" hidden="1">{#N/A,#N/A,FALSE,"Лист4"}</definedName>
    <definedName name="хз" localSheetId="86" hidden="1">{#N/A,#N/A,FALSE,"Лист4"}</definedName>
    <definedName name="хз" localSheetId="89" hidden="1">{#N/A,#N/A,FALSE,"Лист4"}</definedName>
    <definedName name="хз" localSheetId="91" hidden="1">{#N/A,#N/A,FALSE,"Лист4"}</definedName>
    <definedName name="хз" localSheetId="92" hidden="1">{#N/A,#N/A,FALSE,"Лист4"}</definedName>
    <definedName name="хз" localSheetId="93" hidden="1">{#N/A,#N/A,FALSE,"Лист4"}</definedName>
    <definedName name="хз" localSheetId="94" hidden="1">{#N/A,#N/A,FALSE,"Лист4"}</definedName>
    <definedName name="хз" localSheetId="95" hidden="1">{#N/A,#N/A,FALSE,"Лист4"}</definedName>
    <definedName name="хз" localSheetId="73" hidden="1">{#N/A,#N/A,FALSE,"Лист4"}</definedName>
    <definedName name="хз" hidden="1">{#N/A,#N/A,FALSE,"Лист4"}</definedName>
    <definedName name="хїз" localSheetId="1"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32"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3" hidden="1">{#N/A,#N/A,FALSE,"Лист4"}</definedName>
    <definedName name="хїз" localSheetId="44" hidden="1">{#N/A,#N/A,FALSE,"Лист4"}</definedName>
    <definedName name="хїз" localSheetId="45" hidden="1">{#N/A,#N/A,FALSE,"Лист4"}</definedName>
    <definedName name="хїз" localSheetId="48" hidden="1">{#N/A,#N/A,FALSE,"Лист4"}</definedName>
    <definedName name="хїз" localSheetId="51"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64" hidden="1">{#N/A,#N/A,FALSE,"Лист4"}</definedName>
    <definedName name="хїз" localSheetId="65" hidden="1">{#N/A,#N/A,FALSE,"Лист4"}</definedName>
    <definedName name="хїз" localSheetId="69" hidden="1">{#N/A,#N/A,FALSE,"Лист4"}</definedName>
    <definedName name="хїз" localSheetId="70" hidden="1">{#N/A,#N/A,FALSE,"Лист4"}</definedName>
    <definedName name="хїз" localSheetId="72" hidden="1">{#N/A,#N/A,FALSE,"Лист4"}</definedName>
    <definedName name="хїз" localSheetId="76" hidden="1">{#N/A,#N/A,FALSE,"Лист4"}</definedName>
    <definedName name="хїз" localSheetId="85" hidden="1">{#N/A,#N/A,FALSE,"Лист4"}</definedName>
    <definedName name="хїз" localSheetId="86" hidden="1">{#N/A,#N/A,FALSE,"Лист4"}</definedName>
    <definedName name="хїз" localSheetId="89" hidden="1">{#N/A,#N/A,FALSE,"Лист4"}</definedName>
    <definedName name="хїз" localSheetId="91" hidden="1">{#N/A,#N/A,FALSE,"Лист4"}</definedName>
    <definedName name="хїз" localSheetId="92" hidden="1">{#N/A,#N/A,FALSE,"Лист4"}</definedName>
    <definedName name="хїз" localSheetId="93" hidden="1">{#N/A,#N/A,FALSE,"Лист4"}</definedName>
    <definedName name="хїз" localSheetId="94" hidden="1">{#N/A,#N/A,FALSE,"Лист4"}</definedName>
    <definedName name="хїз" localSheetId="95" hidden="1">{#N/A,#N/A,FALSE,"Лист4"}</definedName>
    <definedName name="хїз" localSheetId="73" hidden="1">{#N/A,#N/A,FALSE,"Лист4"}</definedName>
    <definedName name="хїз" hidden="1">{#N/A,#N/A,FALSE,"Лист4"}</definedName>
    <definedName name="ххх" localSheetId="1"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32"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3" hidden="1">{#N/A,#N/A,FALSE,"Лист4"}</definedName>
    <definedName name="ххх" localSheetId="44" hidden="1">{#N/A,#N/A,FALSE,"Лист4"}</definedName>
    <definedName name="ххх" localSheetId="45" hidden="1">{#N/A,#N/A,FALSE,"Лист4"}</definedName>
    <definedName name="ххх" localSheetId="48" hidden="1">{#N/A,#N/A,FALSE,"Лист4"}</definedName>
    <definedName name="ххх" localSheetId="51"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64" hidden="1">{#N/A,#N/A,FALSE,"Лист4"}</definedName>
    <definedName name="ххх" localSheetId="65" hidden="1">{#N/A,#N/A,FALSE,"Лист4"}</definedName>
    <definedName name="ххх" localSheetId="69" hidden="1">{#N/A,#N/A,FALSE,"Лист4"}</definedName>
    <definedName name="ххх" localSheetId="70" hidden="1">{#N/A,#N/A,FALSE,"Лист4"}</definedName>
    <definedName name="ххх" localSheetId="72" hidden="1">{#N/A,#N/A,FALSE,"Лист4"}</definedName>
    <definedName name="ххх" localSheetId="76" hidden="1">{#N/A,#N/A,FALSE,"Лист4"}</definedName>
    <definedName name="ххх" localSheetId="85" hidden="1">{#N/A,#N/A,FALSE,"Лист4"}</definedName>
    <definedName name="ххх" localSheetId="86" hidden="1">{#N/A,#N/A,FALSE,"Лист4"}</definedName>
    <definedName name="ххх" localSheetId="89" hidden="1">{#N/A,#N/A,FALSE,"Лист4"}</definedName>
    <definedName name="ххх" localSheetId="91" hidden="1">{#N/A,#N/A,FALSE,"Лист4"}</definedName>
    <definedName name="ххх" localSheetId="92" hidden="1">{#N/A,#N/A,FALSE,"Лист4"}</definedName>
    <definedName name="ххх" localSheetId="93" hidden="1">{#N/A,#N/A,FALSE,"Лист4"}</definedName>
    <definedName name="ххх" localSheetId="94" hidden="1">{#N/A,#N/A,FALSE,"Лист4"}</definedName>
    <definedName name="ххх" localSheetId="95" hidden="1">{#N/A,#N/A,FALSE,"Лист4"}</definedName>
    <definedName name="ххх" localSheetId="73" hidden="1">{#N/A,#N/A,FALSE,"Лист4"}</definedName>
    <definedName name="ххх" hidden="1">{#N/A,#N/A,FALSE,"Лист4"}</definedName>
    <definedName name="ц" localSheetId="1"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32"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3" hidden="1">{#N/A,#N/A,FALSE,"Лист4"}</definedName>
    <definedName name="ц" localSheetId="44" hidden="1">{#N/A,#N/A,FALSE,"Лист4"}</definedName>
    <definedName name="ц" localSheetId="45" hidden="1">{#N/A,#N/A,FALSE,"Лист4"}</definedName>
    <definedName name="ц" localSheetId="48" hidden="1">{#N/A,#N/A,FALSE,"Лист4"}</definedName>
    <definedName name="ц" localSheetId="51"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64" hidden="1">{#N/A,#N/A,FALSE,"Лист4"}</definedName>
    <definedName name="ц" localSheetId="65" hidden="1">{#N/A,#N/A,FALSE,"Лист4"}</definedName>
    <definedName name="ц" localSheetId="69" hidden="1">{#N/A,#N/A,FALSE,"Лист4"}</definedName>
    <definedName name="ц" localSheetId="70" hidden="1">{#N/A,#N/A,FALSE,"Лист4"}</definedName>
    <definedName name="ц" localSheetId="72" hidden="1">{#N/A,#N/A,FALSE,"Лист4"}</definedName>
    <definedName name="ц" localSheetId="76" hidden="1">{#N/A,#N/A,FALSE,"Лист4"}</definedName>
    <definedName name="ц" localSheetId="85" hidden="1">{#N/A,#N/A,FALSE,"Лист4"}</definedName>
    <definedName name="ц" localSheetId="86" hidden="1">{#N/A,#N/A,FALSE,"Лист4"}</definedName>
    <definedName name="ц" localSheetId="89" hidden="1">{#N/A,#N/A,FALSE,"Лист4"}</definedName>
    <definedName name="ц" localSheetId="91" hidden="1">{#N/A,#N/A,FALSE,"Лист4"}</definedName>
    <definedName name="ц" localSheetId="92" hidden="1">{#N/A,#N/A,FALSE,"Лист4"}</definedName>
    <definedName name="ц" localSheetId="93" hidden="1">{#N/A,#N/A,FALSE,"Лист4"}</definedName>
    <definedName name="ц" localSheetId="94" hidden="1">{#N/A,#N/A,FALSE,"Лист4"}</definedName>
    <definedName name="ц" localSheetId="95" hidden="1">{#N/A,#N/A,FALSE,"Лист4"}</definedName>
    <definedName name="ц" localSheetId="73" hidden="1">{#N/A,#N/A,FALSE,"Лист4"}</definedName>
    <definedName name="ц" hidden="1">{#N/A,#N/A,FALSE,"Лист4"}</definedName>
    <definedName name="ц_1" localSheetId="1"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32"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3" hidden="1">{#N/A,#N/A,FALSE,"т02бд"}</definedName>
    <definedName name="ц_1" localSheetId="44" hidden="1">{#N/A,#N/A,FALSE,"т02бд"}</definedName>
    <definedName name="ц_1" localSheetId="45" hidden="1">{#N/A,#N/A,FALSE,"т02бд"}</definedName>
    <definedName name="ц_1" localSheetId="48" hidden="1">{#N/A,#N/A,FALSE,"т02бд"}</definedName>
    <definedName name="ц_1" localSheetId="51"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64" hidden="1">{#N/A,#N/A,FALSE,"т02бд"}</definedName>
    <definedName name="ц_1" localSheetId="69" hidden="1">{#N/A,#N/A,FALSE,"т02бд"}</definedName>
    <definedName name="ц_1" localSheetId="70" hidden="1">{#N/A,#N/A,FALSE,"т02бд"}</definedName>
    <definedName name="ц_1" localSheetId="86" hidden="1">{#N/A,#N/A,FALSE,"т02бд"}</definedName>
    <definedName name="ц_1" localSheetId="89" hidden="1">{#N/A,#N/A,FALSE,"т02бд"}</definedName>
    <definedName name="ц_1" localSheetId="93" hidden="1">{#N/A,#N/A,FALSE,"т02бд"}</definedName>
    <definedName name="ц_1" localSheetId="73" hidden="1">{#N/A,#N/A,FALSE,"т02бд"}</definedName>
    <definedName name="ц_1" hidden="1">{#N/A,#N/A,FALSE,"т02бд"}</definedName>
    <definedName name="ц_2" localSheetId="1"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32"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3" hidden="1">{#N/A,#N/A,FALSE,"т02бд"}</definedName>
    <definedName name="ц_2" localSheetId="44" hidden="1">{#N/A,#N/A,FALSE,"т02бд"}</definedName>
    <definedName name="ц_2" localSheetId="45" hidden="1">{#N/A,#N/A,FALSE,"т02бд"}</definedName>
    <definedName name="ц_2" localSheetId="48" hidden="1">{#N/A,#N/A,FALSE,"т02бд"}</definedName>
    <definedName name="ц_2" localSheetId="51"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64" hidden="1">{#N/A,#N/A,FALSE,"т02бд"}</definedName>
    <definedName name="ц_2" localSheetId="69" hidden="1">{#N/A,#N/A,FALSE,"т02бд"}</definedName>
    <definedName name="ц_2" localSheetId="70" hidden="1">{#N/A,#N/A,FALSE,"т02бд"}</definedName>
    <definedName name="ц_2" localSheetId="86" hidden="1">{#N/A,#N/A,FALSE,"т02бд"}</definedName>
    <definedName name="ц_2" localSheetId="89" hidden="1">{#N/A,#N/A,FALSE,"т02бд"}</definedName>
    <definedName name="ц_2" localSheetId="93" hidden="1">{#N/A,#N/A,FALSE,"т02бд"}</definedName>
    <definedName name="ц_2" localSheetId="73" hidden="1">{#N/A,#N/A,FALSE,"т02бд"}</definedName>
    <definedName name="ц_2" hidden="1">{#N/A,#N/A,FALSE,"т02бд"}</definedName>
    <definedName name="цва" localSheetId="1"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32"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3" hidden="1">{#N/A,#N/A,FALSE,"Лист4"}</definedName>
    <definedName name="цва" localSheetId="44" hidden="1">{#N/A,#N/A,FALSE,"Лист4"}</definedName>
    <definedName name="цва" localSheetId="45" hidden="1">{#N/A,#N/A,FALSE,"Лист4"}</definedName>
    <definedName name="цва" localSheetId="48" hidden="1">{#N/A,#N/A,FALSE,"Лист4"}</definedName>
    <definedName name="цва" localSheetId="51"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64" hidden="1">{#N/A,#N/A,FALSE,"Лист4"}</definedName>
    <definedName name="цва" localSheetId="65" hidden="1">{#N/A,#N/A,FALSE,"Лист4"}</definedName>
    <definedName name="цва" localSheetId="69" hidden="1">{#N/A,#N/A,FALSE,"Лист4"}</definedName>
    <definedName name="цва" localSheetId="70" hidden="1">{#N/A,#N/A,FALSE,"Лист4"}</definedName>
    <definedName name="цва" localSheetId="72" hidden="1">{#N/A,#N/A,FALSE,"Лист4"}</definedName>
    <definedName name="цва" localSheetId="76" hidden="1">{#N/A,#N/A,FALSE,"Лист4"}</definedName>
    <definedName name="цва" localSheetId="85" hidden="1">{#N/A,#N/A,FALSE,"Лист4"}</definedName>
    <definedName name="цва" localSheetId="86" hidden="1">{#N/A,#N/A,FALSE,"Лист4"}</definedName>
    <definedName name="цва" localSheetId="89" hidden="1">{#N/A,#N/A,FALSE,"Лист4"}</definedName>
    <definedName name="цва" localSheetId="91" hidden="1">{#N/A,#N/A,FALSE,"Лист4"}</definedName>
    <definedName name="цва" localSheetId="92" hidden="1">{#N/A,#N/A,FALSE,"Лист4"}</definedName>
    <definedName name="цва" localSheetId="93" hidden="1">{#N/A,#N/A,FALSE,"Лист4"}</definedName>
    <definedName name="цва" localSheetId="94" hidden="1">{#N/A,#N/A,FALSE,"Лист4"}</definedName>
    <definedName name="цва" localSheetId="95" hidden="1">{#N/A,#N/A,FALSE,"Лист4"}</definedName>
    <definedName name="цва" localSheetId="73" hidden="1">{#N/A,#N/A,FALSE,"Лист4"}</definedName>
    <definedName name="цва" hidden="1">{#N/A,#N/A,FALSE,"Лист4"}</definedName>
    <definedName name="цекццецце" localSheetId="1"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32"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3" hidden="1">{#N/A,#N/A,FALSE,"Лист4"}</definedName>
    <definedName name="цекццецце" localSheetId="44" hidden="1">{#N/A,#N/A,FALSE,"Лист4"}</definedName>
    <definedName name="цекццецце" localSheetId="45" hidden="1">{#N/A,#N/A,FALSE,"Лист4"}</definedName>
    <definedName name="цекццецце" localSheetId="48" hidden="1">{#N/A,#N/A,FALSE,"Лист4"}</definedName>
    <definedName name="цекццецце" localSheetId="51"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64" hidden="1">{#N/A,#N/A,FALSE,"Лист4"}</definedName>
    <definedName name="цекццецце" localSheetId="65" hidden="1">{#N/A,#N/A,FALSE,"Лист4"}</definedName>
    <definedName name="цекццецце" localSheetId="69" hidden="1">{#N/A,#N/A,FALSE,"Лист4"}</definedName>
    <definedName name="цекццецце" localSheetId="70" hidden="1">{#N/A,#N/A,FALSE,"Лист4"}</definedName>
    <definedName name="цекццецце" localSheetId="72" hidden="1">{#N/A,#N/A,FALSE,"Лист4"}</definedName>
    <definedName name="цекццецце" localSheetId="76" hidden="1">{#N/A,#N/A,FALSE,"Лист4"}</definedName>
    <definedName name="цекццецце" localSheetId="85" hidden="1">{#N/A,#N/A,FALSE,"Лист4"}</definedName>
    <definedName name="цекццецце" localSheetId="86" hidden="1">{#N/A,#N/A,FALSE,"Лист4"}</definedName>
    <definedName name="цекццецце" localSheetId="89" hidden="1">{#N/A,#N/A,FALSE,"Лист4"}</definedName>
    <definedName name="цекццецце" localSheetId="91" hidden="1">{#N/A,#N/A,FALSE,"Лист4"}</definedName>
    <definedName name="цекццецце" localSheetId="92" hidden="1">{#N/A,#N/A,FALSE,"Лист4"}</definedName>
    <definedName name="цекццецце" localSheetId="93" hidden="1">{#N/A,#N/A,FALSE,"Лист4"}</definedName>
    <definedName name="цекццецце" localSheetId="94" hidden="1">{#N/A,#N/A,FALSE,"Лист4"}</definedName>
    <definedName name="цекццецце" localSheetId="95" hidden="1">{#N/A,#N/A,FALSE,"Лист4"}</definedName>
    <definedName name="цекццецце" localSheetId="73" hidden="1">{#N/A,#N/A,FALSE,"Лист4"}</definedName>
    <definedName name="цекццецце" hidden="1">{#N/A,#N/A,FALSE,"Лист4"}</definedName>
    <definedName name="цеу" localSheetId="1"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32"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3" hidden="1">{#N/A,#N/A,FALSE,"т02бд"}</definedName>
    <definedName name="цеу" localSheetId="44" hidden="1">{#N/A,#N/A,FALSE,"т02бд"}</definedName>
    <definedName name="цеу" localSheetId="45" hidden="1">{#N/A,#N/A,FALSE,"т02бд"}</definedName>
    <definedName name="цеу" localSheetId="48" hidden="1">{#N/A,#N/A,FALSE,"т02бд"}</definedName>
    <definedName name="цеу" localSheetId="51"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64" hidden="1">{#N/A,#N/A,FALSE,"т02бд"}</definedName>
    <definedName name="цеу" localSheetId="65" hidden="1">{#N/A,#N/A,FALSE,"т02бд"}</definedName>
    <definedName name="цеу" localSheetId="69" hidden="1">{#N/A,#N/A,FALSE,"т02бд"}</definedName>
    <definedName name="цеу" localSheetId="70" hidden="1">{#N/A,#N/A,FALSE,"т02бд"}</definedName>
    <definedName name="цеу" localSheetId="72" hidden="1">{#N/A,#N/A,FALSE,"т02бд"}</definedName>
    <definedName name="цеу" localSheetId="76" hidden="1">{#N/A,#N/A,FALSE,"т02бд"}</definedName>
    <definedName name="цеу" localSheetId="85" hidden="1">{#N/A,#N/A,FALSE,"т02бд"}</definedName>
    <definedName name="цеу" localSheetId="86" hidden="1">{#N/A,#N/A,FALSE,"т02бд"}</definedName>
    <definedName name="цеу" localSheetId="89" hidden="1">{#N/A,#N/A,FALSE,"т02бд"}</definedName>
    <definedName name="цеу" localSheetId="91" hidden="1">{#N/A,#N/A,FALSE,"т02бд"}</definedName>
    <definedName name="цеу" localSheetId="92" hidden="1">{#N/A,#N/A,FALSE,"т02бд"}</definedName>
    <definedName name="цеу" localSheetId="93" hidden="1">{#N/A,#N/A,FALSE,"т02бд"}</definedName>
    <definedName name="цеу" localSheetId="94" hidden="1">{#N/A,#N/A,FALSE,"т02бд"}</definedName>
    <definedName name="цеу" localSheetId="95" hidden="1">{#N/A,#N/A,FALSE,"т02бд"}</definedName>
    <definedName name="цеу" localSheetId="73" hidden="1">{#N/A,#N/A,FALSE,"т02бд"}</definedName>
    <definedName name="цеу" hidden="1">{#N/A,#N/A,FALSE,"т02бд"}</definedName>
    <definedName name="цеце" localSheetId="1"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32"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3" hidden="1">{#N/A,#N/A,FALSE,"Лист4"}</definedName>
    <definedName name="цеце" localSheetId="44" hidden="1">{#N/A,#N/A,FALSE,"Лист4"}</definedName>
    <definedName name="цеце" localSheetId="45" hidden="1">{#N/A,#N/A,FALSE,"Лист4"}</definedName>
    <definedName name="цеце" localSheetId="48" hidden="1">{#N/A,#N/A,FALSE,"Лист4"}</definedName>
    <definedName name="цеце" localSheetId="51"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64" hidden="1">{#N/A,#N/A,FALSE,"Лист4"}</definedName>
    <definedName name="цеце" localSheetId="65" hidden="1">{#N/A,#N/A,FALSE,"Лист4"}</definedName>
    <definedName name="цеце" localSheetId="69" hidden="1">{#N/A,#N/A,FALSE,"Лист4"}</definedName>
    <definedName name="цеце" localSheetId="70" hidden="1">{#N/A,#N/A,FALSE,"Лист4"}</definedName>
    <definedName name="цеце" localSheetId="72" hidden="1">{#N/A,#N/A,FALSE,"Лист4"}</definedName>
    <definedName name="цеце" localSheetId="76" hidden="1">{#N/A,#N/A,FALSE,"Лист4"}</definedName>
    <definedName name="цеце" localSheetId="85" hidden="1">{#N/A,#N/A,FALSE,"Лист4"}</definedName>
    <definedName name="цеце" localSheetId="86" hidden="1">{#N/A,#N/A,FALSE,"Лист4"}</definedName>
    <definedName name="цеце" localSheetId="89" hidden="1">{#N/A,#N/A,FALSE,"Лист4"}</definedName>
    <definedName name="цеце" localSheetId="91" hidden="1">{#N/A,#N/A,FALSE,"Лист4"}</definedName>
    <definedName name="цеце" localSheetId="92" hidden="1">{#N/A,#N/A,FALSE,"Лист4"}</definedName>
    <definedName name="цеце" localSheetId="93" hidden="1">{#N/A,#N/A,FALSE,"Лист4"}</definedName>
    <definedName name="цеце" localSheetId="94" hidden="1">{#N/A,#N/A,FALSE,"Лист4"}</definedName>
    <definedName name="цеце" localSheetId="95" hidden="1">{#N/A,#N/A,FALSE,"Лист4"}</definedName>
    <definedName name="цеце" localSheetId="73" hidden="1">{#N/A,#N/A,FALSE,"Лист4"}</definedName>
    <definedName name="цеце" hidden="1">{#N/A,#N/A,FALSE,"Лист4"}</definedName>
    <definedName name="цецеце" localSheetId="1"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32"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3" hidden="1">{#N/A,#N/A,FALSE,"Лист4"}</definedName>
    <definedName name="цецеце" localSheetId="44" hidden="1">{#N/A,#N/A,FALSE,"Лист4"}</definedName>
    <definedName name="цецеце" localSheetId="45" hidden="1">{#N/A,#N/A,FALSE,"Лист4"}</definedName>
    <definedName name="цецеце" localSheetId="48" hidden="1">{#N/A,#N/A,FALSE,"Лист4"}</definedName>
    <definedName name="цецеце" localSheetId="51"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64" hidden="1">{#N/A,#N/A,FALSE,"Лист4"}</definedName>
    <definedName name="цецеце" localSheetId="65" hidden="1">{#N/A,#N/A,FALSE,"Лист4"}</definedName>
    <definedName name="цецеце" localSheetId="69" hidden="1">{#N/A,#N/A,FALSE,"Лист4"}</definedName>
    <definedName name="цецеце" localSheetId="70" hidden="1">{#N/A,#N/A,FALSE,"Лист4"}</definedName>
    <definedName name="цецеце" localSheetId="72" hidden="1">{#N/A,#N/A,FALSE,"Лист4"}</definedName>
    <definedName name="цецеце" localSheetId="76" hidden="1">{#N/A,#N/A,FALSE,"Лист4"}</definedName>
    <definedName name="цецеце" localSheetId="85" hidden="1">{#N/A,#N/A,FALSE,"Лист4"}</definedName>
    <definedName name="цецеце" localSheetId="86" hidden="1">{#N/A,#N/A,FALSE,"Лист4"}</definedName>
    <definedName name="цецеце" localSheetId="89" hidden="1">{#N/A,#N/A,FALSE,"Лист4"}</definedName>
    <definedName name="цецеце" localSheetId="91" hidden="1">{#N/A,#N/A,FALSE,"Лист4"}</definedName>
    <definedName name="цецеце" localSheetId="92" hidden="1">{#N/A,#N/A,FALSE,"Лист4"}</definedName>
    <definedName name="цецеце" localSheetId="93" hidden="1">{#N/A,#N/A,FALSE,"Лист4"}</definedName>
    <definedName name="цецеце" localSheetId="94" hidden="1">{#N/A,#N/A,FALSE,"Лист4"}</definedName>
    <definedName name="цецеце" localSheetId="95" hidden="1">{#N/A,#N/A,FALSE,"Лист4"}</definedName>
    <definedName name="цецеце" localSheetId="73" hidden="1">{#N/A,#N/A,FALSE,"Лист4"}</definedName>
    <definedName name="цецеце" hidden="1">{#N/A,#N/A,FALSE,"Лист4"}</definedName>
    <definedName name="цук" localSheetId="1"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32"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3" hidden="1">{#N/A,#N/A,FALSE,"Лист4"}</definedName>
    <definedName name="цук" localSheetId="44" hidden="1">{#N/A,#N/A,FALSE,"Лист4"}</definedName>
    <definedName name="цук" localSheetId="45" hidden="1">{#N/A,#N/A,FALSE,"Лист4"}</definedName>
    <definedName name="цук" localSheetId="48" hidden="1">{#N/A,#N/A,FALSE,"Лист4"}</definedName>
    <definedName name="цук" localSheetId="51"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64" hidden="1">{#N/A,#N/A,FALSE,"Лист4"}</definedName>
    <definedName name="цук" localSheetId="65" hidden="1">{#N/A,#N/A,FALSE,"Лист4"}</definedName>
    <definedName name="цук" localSheetId="69" hidden="1">{#N/A,#N/A,FALSE,"Лист4"}</definedName>
    <definedName name="цук" localSheetId="70" hidden="1">{#N/A,#N/A,FALSE,"Лист4"}</definedName>
    <definedName name="цук" localSheetId="72" hidden="1">{#N/A,#N/A,FALSE,"Лист4"}</definedName>
    <definedName name="цук" localSheetId="76" hidden="1">{#N/A,#N/A,FALSE,"Лист4"}</definedName>
    <definedName name="цук" localSheetId="85" hidden="1">{#N/A,#N/A,FALSE,"Лист4"}</definedName>
    <definedName name="цук" localSheetId="86" hidden="1">{#N/A,#N/A,FALSE,"Лист4"}</definedName>
    <definedName name="цук" localSheetId="89" hidden="1">{#N/A,#N/A,FALSE,"Лист4"}</definedName>
    <definedName name="цук" localSheetId="91" hidden="1">{#N/A,#N/A,FALSE,"Лист4"}</definedName>
    <definedName name="цук" localSheetId="92" hidden="1">{#N/A,#N/A,FALSE,"Лист4"}</definedName>
    <definedName name="цук" localSheetId="93" hidden="1">{#N/A,#N/A,FALSE,"Лист4"}</definedName>
    <definedName name="цук" localSheetId="94" hidden="1">{#N/A,#N/A,FALSE,"Лист4"}</definedName>
    <definedName name="цук" localSheetId="95" hidden="1">{#N/A,#N/A,FALSE,"Лист4"}</definedName>
    <definedName name="цук" localSheetId="73" hidden="1">{#N/A,#N/A,FALSE,"Лист4"}</definedName>
    <definedName name="цук" hidden="1">{#N/A,#N/A,FALSE,"Лист4"}</definedName>
    <definedName name="цуку" localSheetId="1"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32"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3" hidden="1">{#N/A,#N/A,FALSE,"Лист4"}</definedName>
    <definedName name="цуку" localSheetId="44" hidden="1">{#N/A,#N/A,FALSE,"Лист4"}</definedName>
    <definedName name="цуку" localSheetId="45" hidden="1">{#N/A,#N/A,FALSE,"Лист4"}</definedName>
    <definedName name="цуку" localSheetId="48" hidden="1">{#N/A,#N/A,FALSE,"Лист4"}</definedName>
    <definedName name="цуку" localSheetId="51"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64" hidden="1">{#N/A,#N/A,FALSE,"Лист4"}</definedName>
    <definedName name="цуку" localSheetId="65" hidden="1">{#N/A,#N/A,FALSE,"Лист4"}</definedName>
    <definedName name="цуку" localSheetId="69" hidden="1">{#N/A,#N/A,FALSE,"Лист4"}</definedName>
    <definedName name="цуку" localSheetId="70" hidden="1">{#N/A,#N/A,FALSE,"Лист4"}</definedName>
    <definedName name="цуку" localSheetId="72" hidden="1">{#N/A,#N/A,FALSE,"Лист4"}</definedName>
    <definedName name="цуку" localSheetId="76" hidden="1">{#N/A,#N/A,FALSE,"Лист4"}</definedName>
    <definedName name="цуку" localSheetId="85" hidden="1">{#N/A,#N/A,FALSE,"Лист4"}</definedName>
    <definedName name="цуку" localSheetId="86" hidden="1">{#N/A,#N/A,FALSE,"Лист4"}</definedName>
    <definedName name="цуку" localSheetId="89" hidden="1">{#N/A,#N/A,FALSE,"Лист4"}</definedName>
    <definedName name="цуку" localSheetId="91" hidden="1">{#N/A,#N/A,FALSE,"Лист4"}</definedName>
    <definedName name="цуку" localSheetId="92" hidden="1">{#N/A,#N/A,FALSE,"Лист4"}</definedName>
    <definedName name="цуку" localSheetId="93" hidden="1">{#N/A,#N/A,FALSE,"Лист4"}</definedName>
    <definedName name="цуку" localSheetId="94" hidden="1">{#N/A,#N/A,FALSE,"Лист4"}</definedName>
    <definedName name="цуку" localSheetId="95" hidden="1">{#N/A,#N/A,FALSE,"Лист4"}</definedName>
    <definedName name="цуку" localSheetId="73" hidden="1">{#N/A,#N/A,FALSE,"Лист4"}</definedName>
    <definedName name="цуку" hidden="1">{#N/A,#N/A,FALSE,"Лист4"}</definedName>
    <definedName name="цууу" localSheetId="1"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32"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3" hidden="1">{#N/A,#N/A,FALSE,"Лист4"}</definedName>
    <definedName name="цууу" localSheetId="44" hidden="1">{#N/A,#N/A,FALSE,"Лист4"}</definedName>
    <definedName name="цууу" localSheetId="45" hidden="1">{#N/A,#N/A,FALSE,"Лист4"}</definedName>
    <definedName name="цууу" localSheetId="48" hidden="1">{#N/A,#N/A,FALSE,"Лист4"}</definedName>
    <definedName name="цууу" localSheetId="51"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64" hidden="1">{#N/A,#N/A,FALSE,"Лист4"}</definedName>
    <definedName name="цууу" localSheetId="65" hidden="1">{#N/A,#N/A,FALSE,"Лист4"}</definedName>
    <definedName name="цууу" localSheetId="69" hidden="1">{#N/A,#N/A,FALSE,"Лист4"}</definedName>
    <definedName name="цууу" localSheetId="70" hidden="1">{#N/A,#N/A,FALSE,"Лист4"}</definedName>
    <definedName name="цууу" localSheetId="72" hidden="1">{#N/A,#N/A,FALSE,"Лист4"}</definedName>
    <definedName name="цууу" localSheetId="76" hidden="1">{#N/A,#N/A,FALSE,"Лист4"}</definedName>
    <definedName name="цууу" localSheetId="85" hidden="1">{#N/A,#N/A,FALSE,"Лист4"}</definedName>
    <definedName name="цууу" localSheetId="86" hidden="1">{#N/A,#N/A,FALSE,"Лист4"}</definedName>
    <definedName name="цууу" localSheetId="89" hidden="1">{#N/A,#N/A,FALSE,"Лист4"}</definedName>
    <definedName name="цууу" localSheetId="91" hidden="1">{#N/A,#N/A,FALSE,"Лист4"}</definedName>
    <definedName name="цууу" localSheetId="92" hidden="1">{#N/A,#N/A,FALSE,"Лист4"}</definedName>
    <definedName name="цууу" localSheetId="93" hidden="1">{#N/A,#N/A,FALSE,"Лист4"}</definedName>
    <definedName name="цууу" localSheetId="94" hidden="1">{#N/A,#N/A,FALSE,"Лист4"}</definedName>
    <definedName name="цууу" localSheetId="95" hidden="1">{#N/A,#N/A,FALSE,"Лист4"}</definedName>
    <definedName name="цууу" localSheetId="73" hidden="1">{#N/A,#N/A,FALSE,"Лист4"}</definedName>
    <definedName name="цууу" hidden="1">{#N/A,#N/A,FALSE,"Лист4"}</definedName>
    <definedName name="цц" localSheetId="1"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32"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3" hidden="1">{#N/A,#N/A,FALSE,"Лист4"}</definedName>
    <definedName name="цц" localSheetId="44" hidden="1">{#N/A,#N/A,FALSE,"Лист4"}</definedName>
    <definedName name="цц" localSheetId="45" hidden="1">{#N/A,#N/A,FALSE,"Лист4"}</definedName>
    <definedName name="цц" localSheetId="48" hidden="1">{#N/A,#N/A,FALSE,"Лист4"}</definedName>
    <definedName name="цц" localSheetId="51"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64" hidden="1">{#N/A,#N/A,FALSE,"Лист4"}</definedName>
    <definedName name="цц" localSheetId="65" hidden="1">{#N/A,#N/A,FALSE,"Лист4"}</definedName>
    <definedName name="цц" localSheetId="69" hidden="1">{#N/A,#N/A,FALSE,"Лист4"}</definedName>
    <definedName name="цц" localSheetId="70" hidden="1">{#N/A,#N/A,FALSE,"Лист4"}</definedName>
    <definedName name="цц" localSheetId="72" hidden="1">{#N/A,#N/A,FALSE,"Лист4"}</definedName>
    <definedName name="цц" localSheetId="76" hidden="1">{#N/A,#N/A,FALSE,"Лист4"}</definedName>
    <definedName name="цц" localSheetId="85" hidden="1">{#N/A,#N/A,FALSE,"Лист4"}</definedName>
    <definedName name="цц" localSheetId="86" hidden="1">{#N/A,#N/A,FALSE,"Лист4"}</definedName>
    <definedName name="цц" localSheetId="89" hidden="1">{#N/A,#N/A,FALSE,"Лист4"}</definedName>
    <definedName name="цц" localSheetId="91" hidden="1">{#N/A,#N/A,FALSE,"Лист4"}</definedName>
    <definedName name="цц" localSheetId="92" hidden="1">{#N/A,#N/A,FALSE,"Лист4"}</definedName>
    <definedName name="цц" localSheetId="93" hidden="1">{#N/A,#N/A,FALSE,"Лист4"}</definedName>
    <definedName name="цц" localSheetId="94" hidden="1">{#N/A,#N/A,FALSE,"Лист4"}</definedName>
    <definedName name="цц" localSheetId="95" hidden="1">{#N/A,#N/A,FALSE,"Лист4"}</definedName>
    <definedName name="цц" localSheetId="73" hidden="1">{#N/A,#N/A,FALSE,"Лист4"}</definedName>
    <definedName name="цц" hidden="1">{#N/A,#N/A,FALSE,"Лист4"}</definedName>
    <definedName name="ццвва" localSheetId="1"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32"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3" hidden="1">{#N/A,#N/A,FALSE,"Лист4"}</definedName>
    <definedName name="ццвва" localSheetId="44" hidden="1">{#N/A,#N/A,FALSE,"Лист4"}</definedName>
    <definedName name="ццвва" localSheetId="45" hidden="1">{#N/A,#N/A,FALSE,"Лист4"}</definedName>
    <definedName name="ццвва" localSheetId="48" hidden="1">{#N/A,#N/A,FALSE,"Лист4"}</definedName>
    <definedName name="ццвва" localSheetId="51"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64" hidden="1">{#N/A,#N/A,FALSE,"Лист4"}</definedName>
    <definedName name="ццвва" localSheetId="65" hidden="1">{#N/A,#N/A,FALSE,"Лист4"}</definedName>
    <definedName name="ццвва" localSheetId="69" hidden="1">{#N/A,#N/A,FALSE,"Лист4"}</definedName>
    <definedName name="ццвва" localSheetId="70" hidden="1">{#N/A,#N/A,FALSE,"Лист4"}</definedName>
    <definedName name="ццвва" localSheetId="72" hidden="1">{#N/A,#N/A,FALSE,"Лист4"}</definedName>
    <definedName name="ццвва" localSheetId="76" hidden="1">{#N/A,#N/A,FALSE,"Лист4"}</definedName>
    <definedName name="ццвва" localSheetId="85" hidden="1">{#N/A,#N/A,FALSE,"Лист4"}</definedName>
    <definedName name="ццвва" localSheetId="86" hidden="1">{#N/A,#N/A,FALSE,"Лист4"}</definedName>
    <definedName name="ццвва" localSheetId="89" hidden="1">{#N/A,#N/A,FALSE,"Лист4"}</definedName>
    <definedName name="ццвва" localSheetId="91" hidden="1">{#N/A,#N/A,FALSE,"Лист4"}</definedName>
    <definedName name="ццвва" localSheetId="92" hidden="1">{#N/A,#N/A,FALSE,"Лист4"}</definedName>
    <definedName name="ццвва" localSheetId="93" hidden="1">{#N/A,#N/A,FALSE,"Лист4"}</definedName>
    <definedName name="ццвва" localSheetId="94" hidden="1">{#N/A,#N/A,FALSE,"Лист4"}</definedName>
    <definedName name="ццвва" localSheetId="95" hidden="1">{#N/A,#N/A,FALSE,"Лист4"}</definedName>
    <definedName name="ццвва" localSheetId="73" hidden="1">{#N/A,#N/A,FALSE,"Лист4"}</definedName>
    <definedName name="ццвва" hidden="1">{#N/A,#N/A,FALSE,"Лист4"}</definedName>
    <definedName name="ццецц" localSheetId="1"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32"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3" hidden="1">{#N/A,#N/A,FALSE,"Лист4"}</definedName>
    <definedName name="ццецц" localSheetId="44" hidden="1">{#N/A,#N/A,FALSE,"Лист4"}</definedName>
    <definedName name="ццецц" localSheetId="45" hidden="1">{#N/A,#N/A,FALSE,"Лист4"}</definedName>
    <definedName name="ццецц" localSheetId="48" hidden="1">{#N/A,#N/A,FALSE,"Лист4"}</definedName>
    <definedName name="ццецц" localSheetId="51"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64" hidden="1">{#N/A,#N/A,FALSE,"Лист4"}</definedName>
    <definedName name="ццецц" localSheetId="65" hidden="1">{#N/A,#N/A,FALSE,"Лист4"}</definedName>
    <definedName name="ццецц" localSheetId="69" hidden="1">{#N/A,#N/A,FALSE,"Лист4"}</definedName>
    <definedName name="ццецц" localSheetId="70" hidden="1">{#N/A,#N/A,FALSE,"Лист4"}</definedName>
    <definedName name="ццецц" localSheetId="72" hidden="1">{#N/A,#N/A,FALSE,"Лист4"}</definedName>
    <definedName name="ццецц" localSheetId="76" hidden="1">{#N/A,#N/A,FALSE,"Лист4"}</definedName>
    <definedName name="ццецц" localSheetId="85" hidden="1">{#N/A,#N/A,FALSE,"Лист4"}</definedName>
    <definedName name="ццецц" localSheetId="86" hidden="1">{#N/A,#N/A,FALSE,"Лист4"}</definedName>
    <definedName name="ццецц" localSheetId="89" hidden="1">{#N/A,#N/A,FALSE,"Лист4"}</definedName>
    <definedName name="ццецц" localSheetId="91" hidden="1">{#N/A,#N/A,FALSE,"Лист4"}</definedName>
    <definedName name="ццецц" localSheetId="92" hidden="1">{#N/A,#N/A,FALSE,"Лист4"}</definedName>
    <definedName name="ццецц" localSheetId="93" hidden="1">{#N/A,#N/A,FALSE,"Лист4"}</definedName>
    <definedName name="ццецц" localSheetId="94" hidden="1">{#N/A,#N/A,FALSE,"Лист4"}</definedName>
    <definedName name="ццецц" localSheetId="95" hidden="1">{#N/A,#N/A,FALSE,"Лист4"}</definedName>
    <definedName name="ццецц" localSheetId="73" hidden="1">{#N/A,#N/A,FALSE,"Лист4"}</definedName>
    <definedName name="ццецц" hidden="1">{#N/A,#N/A,FALSE,"Лист4"}</definedName>
    <definedName name="ццеццке" localSheetId="1"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32"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3" hidden="1">{#N/A,#N/A,FALSE,"Лист4"}</definedName>
    <definedName name="ццеццке" localSheetId="44" hidden="1">{#N/A,#N/A,FALSE,"Лист4"}</definedName>
    <definedName name="ццеццке" localSheetId="45" hidden="1">{#N/A,#N/A,FALSE,"Лист4"}</definedName>
    <definedName name="ццеццке" localSheetId="48" hidden="1">{#N/A,#N/A,FALSE,"Лист4"}</definedName>
    <definedName name="ццеццке" localSheetId="51"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64" hidden="1">{#N/A,#N/A,FALSE,"Лист4"}</definedName>
    <definedName name="ццеццке" localSheetId="65" hidden="1">{#N/A,#N/A,FALSE,"Лист4"}</definedName>
    <definedName name="ццеццке" localSheetId="69" hidden="1">{#N/A,#N/A,FALSE,"Лист4"}</definedName>
    <definedName name="ццеццке" localSheetId="70" hidden="1">{#N/A,#N/A,FALSE,"Лист4"}</definedName>
    <definedName name="ццеццке" localSheetId="72" hidden="1">{#N/A,#N/A,FALSE,"Лист4"}</definedName>
    <definedName name="ццеццке" localSheetId="76" hidden="1">{#N/A,#N/A,FALSE,"Лист4"}</definedName>
    <definedName name="ццеццке" localSheetId="85" hidden="1">{#N/A,#N/A,FALSE,"Лист4"}</definedName>
    <definedName name="ццеццке" localSheetId="86" hidden="1">{#N/A,#N/A,FALSE,"Лист4"}</definedName>
    <definedName name="ццеццке" localSheetId="89" hidden="1">{#N/A,#N/A,FALSE,"Лист4"}</definedName>
    <definedName name="ццеццке" localSheetId="91" hidden="1">{#N/A,#N/A,FALSE,"Лист4"}</definedName>
    <definedName name="ццеццке" localSheetId="92" hidden="1">{#N/A,#N/A,FALSE,"Лист4"}</definedName>
    <definedName name="ццеццке" localSheetId="93" hidden="1">{#N/A,#N/A,FALSE,"Лист4"}</definedName>
    <definedName name="ццеццке" localSheetId="94" hidden="1">{#N/A,#N/A,FALSE,"Лист4"}</definedName>
    <definedName name="ццеццке" localSheetId="95" hidden="1">{#N/A,#N/A,FALSE,"Лист4"}</definedName>
    <definedName name="ццеццке" localSheetId="73" hidden="1">{#N/A,#N/A,FALSE,"Лист4"}</definedName>
    <definedName name="ццеццке" hidden="1">{#N/A,#N/A,FALSE,"Лист4"}</definedName>
    <definedName name="ццеццкевап" localSheetId="1"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32"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3" hidden="1">{#N/A,#N/A,FALSE,"Лист4"}</definedName>
    <definedName name="ццеццкевап" localSheetId="44" hidden="1">{#N/A,#N/A,FALSE,"Лист4"}</definedName>
    <definedName name="ццеццкевап" localSheetId="45" hidden="1">{#N/A,#N/A,FALSE,"Лист4"}</definedName>
    <definedName name="ццеццкевап" localSheetId="48" hidden="1">{#N/A,#N/A,FALSE,"Лист4"}</definedName>
    <definedName name="ццеццкевап" localSheetId="51"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64" hidden="1">{#N/A,#N/A,FALSE,"Лист4"}</definedName>
    <definedName name="ццеццкевап" localSheetId="65" hidden="1">{#N/A,#N/A,FALSE,"Лист4"}</definedName>
    <definedName name="ццеццкевап" localSheetId="69" hidden="1">{#N/A,#N/A,FALSE,"Лист4"}</definedName>
    <definedName name="ццеццкевап" localSheetId="70" hidden="1">{#N/A,#N/A,FALSE,"Лист4"}</definedName>
    <definedName name="ццеццкевап" localSheetId="72" hidden="1">{#N/A,#N/A,FALSE,"Лист4"}</definedName>
    <definedName name="ццеццкевап" localSheetId="76" hidden="1">{#N/A,#N/A,FALSE,"Лист4"}</definedName>
    <definedName name="ццеццкевап" localSheetId="85" hidden="1">{#N/A,#N/A,FALSE,"Лист4"}</definedName>
    <definedName name="ццеццкевап" localSheetId="86" hidden="1">{#N/A,#N/A,FALSE,"Лист4"}</definedName>
    <definedName name="ццеццкевап" localSheetId="89" hidden="1">{#N/A,#N/A,FALSE,"Лист4"}</definedName>
    <definedName name="ццеццкевап" localSheetId="91" hidden="1">{#N/A,#N/A,FALSE,"Лист4"}</definedName>
    <definedName name="ццеццкевап" localSheetId="92" hidden="1">{#N/A,#N/A,FALSE,"Лист4"}</definedName>
    <definedName name="ццеццкевап" localSheetId="93" hidden="1">{#N/A,#N/A,FALSE,"Лист4"}</definedName>
    <definedName name="ццеццкевап" localSheetId="94" hidden="1">{#N/A,#N/A,FALSE,"Лист4"}</definedName>
    <definedName name="ццеццкевап" localSheetId="95" hidden="1">{#N/A,#N/A,FALSE,"Лист4"}</definedName>
    <definedName name="ццеццкевап" localSheetId="73" hidden="1">{#N/A,#N/A,FALSE,"Лист4"}</definedName>
    <definedName name="ццеццкевап" hidden="1">{#N/A,#N/A,FALSE,"Лист4"}</definedName>
    <definedName name="ццке" localSheetId="1"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32"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3" hidden="1">{#N/A,#N/A,FALSE,"Лист4"}</definedName>
    <definedName name="ццке" localSheetId="44" hidden="1">{#N/A,#N/A,FALSE,"Лист4"}</definedName>
    <definedName name="ццке" localSheetId="45" hidden="1">{#N/A,#N/A,FALSE,"Лист4"}</definedName>
    <definedName name="ццке" localSheetId="48" hidden="1">{#N/A,#N/A,FALSE,"Лист4"}</definedName>
    <definedName name="ццке" localSheetId="51"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64" hidden="1">{#N/A,#N/A,FALSE,"Лист4"}</definedName>
    <definedName name="ццке" localSheetId="65" hidden="1">{#N/A,#N/A,FALSE,"Лист4"}</definedName>
    <definedName name="ццке" localSheetId="69" hidden="1">{#N/A,#N/A,FALSE,"Лист4"}</definedName>
    <definedName name="ццке" localSheetId="70" hidden="1">{#N/A,#N/A,FALSE,"Лист4"}</definedName>
    <definedName name="ццке" localSheetId="72" hidden="1">{#N/A,#N/A,FALSE,"Лист4"}</definedName>
    <definedName name="ццке" localSheetId="76" hidden="1">{#N/A,#N/A,FALSE,"Лист4"}</definedName>
    <definedName name="ццке" localSheetId="85" hidden="1">{#N/A,#N/A,FALSE,"Лист4"}</definedName>
    <definedName name="ццке" localSheetId="86" hidden="1">{#N/A,#N/A,FALSE,"Лист4"}</definedName>
    <definedName name="ццке" localSheetId="89" hidden="1">{#N/A,#N/A,FALSE,"Лист4"}</definedName>
    <definedName name="ццке" localSheetId="91" hidden="1">{#N/A,#N/A,FALSE,"Лист4"}</definedName>
    <definedName name="ццке" localSheetId="92" hidden="1">{#N/A,#N/A,FALSE,"Лист4"}</definedName>
    <definedName name="ццке" localSheetId="93" hidden="1">{#N/A,#N/A,FALSE,"Лист4"}</definedName>
    <definedName name="ццке" localSheetId="94" hidden="1">{#N/A,#N/A,FALSE,"Лист4"}</definedName>
    <definedName name="ццке" localSheetId="95" hidden="1">{#N/A,#N/A,FALSE,"Лист4"}</definedName>
    <definedName name="ццке" localSheetId="73" hidden="1">{#N/A,#N/A,FALSE,"Лист4"}</definedName>
    <definedName name="ццке" hidden="1">{#N/A,#N/A,FALSE,"Лист4"}</definedName>
    <definedName name="ццук" localSheetId="1"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32"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3" hidden="1">{#N/A,#N/A,FALSE,"Лист4"}</definedName>
    <definedName name="ццук" localSheetId="44" hidden="1">{#N/A,#N/A,FALSE,"Лист4"}</definedName>
    <definedName name="ццук" localSheetId="45" hidden="1">{#N/A,#N/A,FALSE,"Лист4"}</definedName>
    <definedName name="ццук" localSheetId="48" hidden="1">{#N/A,#N/A,FALSE,"Лист4"}</definedName>
    <definedName name="ццук" localSheetId="51"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64" hidden="1">{#N/A,#N/A,FALSE,"Лист4"}</definedName>
    <definedName name="ццук" localSheetId="65" hidden="1">{#N/A,#N/A,FALSE,"Лист4"}</definedName>
    <definedName name="ццук" localSheetId="69" hidden="1">{#N/A,#N/A,FALSE,"Лист4"}</definedName>
    <definedName name="ццук" localSheetId="70" hidden="1">{#N/A,#N/A,FALSE,"Лист4"}</definedName>
    <definedName name="ццук" localSheetId="72" hidden="1">{#N/A,#N/A,FALSE,"Лист4"}</definedName>
    <definedName name="ццук" localSheetId="76" hidden="1">{#N/A,#N/A,FALSE,"Лист4"}</definedName>
    <definedName name="ццук" localSheetId="85" hidden="1">{#N/A,#N/A,FALSE,"Лист4"}</definedName>
    <definedName name="ццук" localSheetId="86" hidden="1">{#N/A,#N/A,FALSE,"Лист4"}</definedName>
    <definedName name="ццук" localSheetId="89" hidden="1">{#N/A,#N/A,FALSE,"Лист4"}</definedName>
    <definedName name="ццук" localSheetId="91" hidden="1">{#N/A,#N/A,FALSE,"Лист4"}</definedName>
    <definedName name="ццук" localSheetId="92" hidden="1">{#N/A,#N/A,FALSE,"Лист4"}</definedName>
    <definedName name="ццук" localSheetId="93" hidden="1">{#N/A,#N/A,FALSE,"Лист4"}</definedName>
    <definedName name="ццук" localSheetId="94" hidden="1">{#N/A,#N/A,FALSE,"Лист4"}</definedName>
    <definedName name="ццук" localSheetId="95" hidden="1">{#N/A,#N/A,FALSE,"Лист4"}</definedName>
    <definedName name="ццук" localSheetId="73" hidden="1">{#N/A,#N/A,FALSE,"Лист4"}</definedName>
    <definedName name="ццук" hidden="1">{#N/A,#N/A,FALSE,"Лист4"}</definedName>
    <definedName name="цццецц" localSheetId="1"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32"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3" hidden="1">{#N/A,#N/A,FALSE,"Лист4"}</definedName>
    <definedName name="цццецц" localSheetId="44" hidden="1">{#N/A,#N/A,FALSE,"Лист4"}</definedName>
    <definedName name="цццецц" localSheetId="45" hidden="1">{#N/A,#N/A,FALSE,"Лист4"}</definedName>
    <definedName name="цццецц" localSheetId="48" hidden="1">{#N/A,#N/A,FALSE,"Лист4"}</definedName>
    <definedName name="цццецц" localSheetId="51"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64" hidden="1">{#N/A,#N/A,FALSE,"Лист4"}</definedName>
    <definedName name="цццецц" localSheetId="65" hidden="1">{#N/A,#N/A,FALSE,"Лист4"}</definedName>
    <definedName name="цццецц" localSheetId="69" hidden="1">{#N/A,#N/A,FALSE,"Лист4"}</definedName>
    <definedName name="цццецц" localSheetId="70" hidden="1">{#N/A,#N/A,FALSE,"Лист4"}</definedName>
    <definedName name="цццецц" localSheetId="72" hidden="1">{#N/A,#N/A,FALSE,"Лист4"}</definedName>
    <definedName name="цццецц" localSheetId="76" hidden="1">{#N/A,#N/A,FALSE,"Лист4"}</definedName>
    <definedName name="цццецц" localSheetId="85" hidden="1">{#N/A,#N/A,FALSE,"Лист4"}</definedName>
    <definedName name="цццецц" localSheetId="86" hidden="1">{#N/A,#N/A,FALSE,"Лист4"}</definedName>
    <definedName name="цццецц" localSheetId="89" hidden="1">{#N/A,#N/A,FALSE,"Лист4"}</definedName>
    <definedName name="цццецц" localSheetId="91" hidden="1">{#N/A,#N/A,FALSE,"Лист4"}</definedName>
    <definedName name="цццецц" localSheetId="92" hidden="1">{#N/A,#N/A,FALSE,"Лист4"}</definedName>
    <definedName name="цццецц" localSheetId="93" hidden="1">{#N/A,#N/A,FALSE,"Лист4"}</definedName>
    <definedName name="цццецц" localSheetId="94" hidden="1">{#N/A,#N/A,FALSE,"Лист4"}</definedName>
    <definedName name="цццецц" localSheetId="95" hidden="1">{#N/A,#N/A,FALSE,"Лист4"}</definedName>
    <definedName name="цццецц" localSheetId="73" hidden="1">{#N/A,#N/A,FALSE,"Лист4"}</definedName>
    <definedName name="цццецц" hidden="1">{#N/A,#N/A,FALSE,"Лист4"}</definedName>
    <definedName name="цццкеец" localSheetId="1"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32"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3" hidden="1">{#N/A,#N/A,FALSE,"Лист4"}</definedName>
    <definedName name="цццкеец" localSheetId="44" hidden="1">{#N/A,#N/A,FALSE,"Лист4"}</definedName>
    <definedName name="цццкеец" localSheetId="45" hidden="1">{#N/A,#N/A,FALSE,"Лист4"}</definedName>
    <definedName name="цццкеец" localSheetId="48" hidden="1">{#N/A,#N/A,FALSE,"Лист4"}</definedName>
    <definedName name="цццкеец" localSheetId="51"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64" hidden="1">{#N/A,#N/A,FALSE,"Лист4"}</definedName>
    <definedName name="цццкеец" localSheetId="65" hidden="1">{#N/A,#N/A,FALSE,"Лист4"}</definedName>
    <definedName name="цццкеец" localSheetId="69" hidden="1">{#N/A,#N/A,FALSE,"Лист4"}</definedName>
    <definedName name="цццкеец" localSheetId="70" hidden="1">{#N/A,#N/A,FALSE,"Лист4"}</definedName>
    <definedName name="цццкеец" localSheetId="72" hidden="1">{#N/A,#N/A,FALSE,"Лист4"}</definedName>
    <definedName name="цццкеец" localSheetId="76" hidden="1">{#N/A,#N/A,FALSE,"Лист4"}</definedName>
    <definedName name="цццкеец" localSheetId="85" hidden="1">{#N/A,#N/A,FALSE,"Лист4"}</definedName>
    <definedName name="цццкеец" localSheetId="86" hidden="1">{#N/A,#N/A,FALSE,"Лист4"}</definedName>
    <definedName name="цццкеец" localSheetId="89" hidden="1">{#N/A,#N/A,FALSE,"Лист4"}</definedName>
    <definedName name="цццкеец" localSheetId="91" hidden="1">{#N/A,#N/A,FALSE,"Лист4"}</definedName>
    <definedName name="цццкеец" localSheetId="92" hidden="1">{#N/A,#N/A,FALSE,"Лист4"}</definedName>
    <definedName name="цццкеец" localSheetId="93" hidden="1">{#N/A,#N/A,FALSE,"Лист4"}</definedName>
    <definedName name="цццкеец" localSheetId="94" hidden="1">{#N/A,#N/A,FALSE,"Лист4"}</definedName>
    <definedName name="цццкеец" localSheetId="95" hidden="1">{#N/A,#N/A,FALSE,"Лист4"}</definedName>
    <definedName name="цццкеец" localSheetId="73" hidden="1">{#N/A,#N/A,FALSE,"Лист4"}</definedName>
    <definedName name="цццкеец" hidden="1">{#N/A,#N/A,FALSE,"Лист4"}</definedName>
    <definedName name="цццц" localSheetId="1"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32"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3" hidden="1">{#N/A,#N/A,FALSE,"Лист4"}</definedName>
    <definedName name="цццц" localSheetId="44" hidden="1">{#N/A,#N/A,FALSE,"Лист4"}</definedName>
    <definedName name="цццц" localSheetId="45" hidden="1">{#N/A,#N/A,FALSE,"Лист4"}</definedName>
    <definedName name="цццц" localSheetId="48" hidden="1">{#N/A,#N/A,FALSE,"Лист4"}</definedName>
    <definedName name="цццц" localSheetId="51"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64" hidden="1">{#N/A,#N/A,FALSE,"Лист4"}</definedName>
    <definedName name="цццц" localSheetId="65" hidden="1">{#N/A,#N/A,FALSE,"Лист4"}</definedName>
    <definedName name="цццц" localSheetId="69" hidden="1">{#N/A,#N/A,FALSE,"Лист4"}</definedName>
    <definedName name="цццц" localSheetId="70" hidden="1">{#N/A,#N/A,FALSE,"Лист4"}</definedName>
    <definedName name="цццц" localSheetId="72" hidden="1">{#N/A,#N/A,FALSE,"Лист4"}</definedName>
    <definedName name="цццц" localSheetId="76" hidden="1">{#N/A,#N/A,FALSE,"Лист4"}</definedName>
    <definedName name="цццц" localSheetId="85" hidden="1">{#N/A,#N/A,FALSE,"Лист4"}</definedName>
    <definedName name="цццц" localSheetId="86" hidden="1">{#N/A,#N/A,FALSE,"Лист4"}</definedName>
    <definedName name="цццц" localSheetId="89" hidden="1">{#N/A,#N/A,FALSE,"Лист4"}</definedName>
    <definedName name="цццц" localSheetId="91" hidden="1">{#N/A,#N/A,FALSE,"Лист4"}</definedName>
    <definedName name="цццц" localSheetId="92" hidden="1">{#N/A,#N/A,FALSE,"Лист4"}</definedName>
    <definedName name="цццц" localSheetId="93" hidden="1">{#N/A,#N/A,FALSE,"Лист4"}</definedName>
    <definedName name="цццц" localSheetId="94" hidden="1">{#N/A,#N/A,FALSE,"Лист4"}</definedName>
    <definedName name="цццц" localSheetId="95" hidden="1">{#N/A,#N/A,FALSE,"Лист4"}</definedName>
    <definedName name="цццц" localSheetId="73" hidden="1">{#N/A,#N/A,FALSE,"Лист4"}</definedName>
    <definedName name="цццц" hidden="1">{#N/A,#N/A,FALSE,"Лист4"}</definedName>
    <definedName name="ццццкц" localSheetId="1"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32"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3" hidden="1">{#N/A,#N/A,FALSE,"Лист4"}</definedName>
    <definedName name="ццццкц" localSheetId="44" hidden="1">{#N/A,#N/A,FALSE,"Лист4"}</definedName>
    <definedName name="ццццкц" localSheetId="45" hidden="1">{#N/A,#N/A,FALSE,"Лист4"}</definedName>
    <definedName name="ццццкц" localSheetId="48" hidden="1">{#N/A,#N/A,FALSE,"Лист4"}</definedName>
    <definedName name="ццццкц" localSheetId="51"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64" hidden="1">{#N/A,#N/A,FALSE,"Лист4"}</definedName>
    <definedName name="ццццкц" localSheetId="65" hidden="1">{#N/A,#N/A,FALSE,"Лист4"}</definedName>
    <definedName name="ццццкц" localSheetId="69" hidden="1">{#N/A,#N/A,FALSE,"Лист4"}</definedName>
    <definedName name="ццццкц" localSheetId="70" hidden="1">{#N/A,#N/A,FALSE,"Лист4"}</definedName>
    <definedName name="ццццкц" localSheetId="72" hidden="1">{#N/A,#N/A,FALSE,"Лист4"}</definedName>
    <definedName name="ццццкц" localSheetId="76" hidden="1">{#N/A,#N/A,FALSE,"Лист4"}</definedName>
    <definedName name="ццццкц" localSheetId="85" hidden="1">{#N/A,#N/A,FALSE,"Лист4"}</definedName>
    <definedName name="ццццкц" localSheetId="86" hidden="1">{#N/A,#N/A,FALSE,"Лист4"}</definedName>
    <definedName name="ццццкц" localSheetId="89" hidden="1">{#N/A,#N/A,FALSE,"Лист4"}</definedName>
    <definedName name="ццццкц" localSheetId="91" hidden="1">{#N/A,#N/A,FALSE,"Лист4"}</definedName>
    <definedName name="ццццкц" localSheetId="92" hidden="1">{#N/A,#N/A,FALSE,"Лист4"}</definedName>
    <definedName name="ццццкц" localSheetId="93" hidden="1">{#N/A,#N/A,FALSE,"Лист4"}</definedName>
    <definedName name="ццццкц" localSheetId="94" hidden="1">{#N/A,#N/A,FALSE,"Лист4"}</definedName>
    <definedName name="ццццкц" localSheetId="95" hidden="1">{#N/A,#N/A,FALSE,"Лист4"}</definedName>
    <definedName name="ццццкц" localSheetId="73" hidden="1">{#N/A,#N/A,FALSE,"Лист4"}</definedName>
    <definedName name="ццццкц" hidden="1">{#N/A,#N/A,FALSE,"Лист4"}</definedName>
    <definedName name="ццццц" localSheetId="1"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32"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3" hidden="1">{#N/A,#N/A,FALSE,"Лист4"}</definedName>
    <definedName name="ццццц" localSheetId="44" hidden="1">{#N/A,#N/A,FALSE,"Лист4"}</definedName>
    <definedName name="ццццц" localSheetId="45" hidden="1">{#N/A,#N/A,FALSE,"Лист4"}</definedName>
    <definedName name="ццццц" localSheetId="48" hidden="1">{#N/A,#N/A,FALSE,"Лист4"}</definedName>
    <definedName name="ццццц" localSheetId="51"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64" hidden="1">{#N/A,#N/A,FALSE,"Лист4"}</definedName>
    <definedName name="ццццц" localSheetId="65" hidden="1">{#N/A,#N/A,FALSE,"Лист4"}</definedName>
    <definedName name="ццццц" localSheetId="69" hidden="1">{#N/A,#N/A,FALSE,"Лист4"}</definedName>
    <definedName name="ццццц" localSheetId="70" hidden="1">{#N/A,#N/A,FALSE,"Лист4"}</definedName>
    <definedName name="ццццц" localSheetId="72" hidden="1">{#N/A,#N/A,FALSE,"Лист4"}</definedName>
    <definedName name="ццццц" localSheetId="76" hidden="1">{#N/A,#N/A,FALSE,"Лист4"}</definedName>
    <definedName name="ццццц" localSheetId="85" hidden="1">{#N/A,#N/A,FALSE,"Лист4"}</definedName>
    <definedName name="ццццц" localSheetId="86" hidden="1">{#N/A,#N/A,FALSE,"Лист4"}</definedName>
    <definedName name="ццццц" localSheetId="89" hidden="1">{#N/A,#N/A,FALSE,"Лист4"}</definedName>
    <definedName name="ццццц" localSheetId="91" hidden="1">{#N/A,#N/A,FALSE,"Лист4"}</definedName>
    <definedName name="ццццц" localSheetId="92" hidden="1">{#N/A,#N/A,FALSE,"Лист4"}</definedName>
    <definedName name="ццццц" localSheetId="93" hidden="1">{#N/A,#N/A,FALSE,"Лист4"}</definedName>
    <definedName name="ццццц" localSheetId="94" hidden="1">{#N/A,#N/A,FALSE,"Лист4"}</definedName>
    <definedName name="ццццц" localSheetId="95" hidden="1">{#N/A,#N/A,FALSE,"Лист4"}</definedName>
    <definedName name="ццццц" localSheetId="73" hidden="1">{#N/A,#N/A,FALSE,"Лист4"}</definedName>
    <definedName name="ццццц" hidden="1">{#N/A,#N/A,FALSE,"Лист4"}</definedName>
    <definedName name="цццццц" localSheetId="1"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32"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3" hidden="1">{#N/A,#N/A,FALSE,"Лист4"}</definedName>
    <definedName name="цццццц" localSheetId="44" hidden="1">{#N/A,#N/A,FALSE,"Лист4"}</definedName>
    <definedName name="цццццц" localSheetId="45" hidden="1">{#N/A,#N/A,FALSE,"Лист4"}</definedName>
    <definedName name="цццццц" localSheetId="48" hidden="1">{#N/A,#N/A,FALSE,"Лист4"}</definedName>
    <definedName name="цццццц" localSheetId="51"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64" hidden="1">{#N/A,#N/A,FALSE,"Лист4"}</definedName>
    <definedName name="цццццц" localSheetId="65" hidden="1">{#N/A,#N/A,FALSE,"Лист4"}</definedName>
    <definedName name="цццццц" localSheetId="69" hidden="1">{#N/A,#N/A,FALSE,"Лист4"}</definedName>
    <definedName name="цццццц" localSheetId="70" hidden="1">{#N/A,#N/A,FALSE,"Лист4"}</definedName>
    <definedName name="цццццц" localSheetId="72" hidden="1">{#N/A,#N/A,FALSE,"Лист4"}</definedName>
    <definedName name="цццццц" localSheetId="76" hidden="1">{#N/A,#N/A,FALSE,"Лист4"}</definedName>
    <definedName name="цццццц" localSheetId="85" hidden="1">{#N/A,#N/A,FALSE,"Лист4"}</definedName>
    <definedName name="цццццц" localSheetId="86" hidden="1">{#N/A,#N/A,FALSE,"Лист4"}</definedName>
    <definedName name="цццццц" localSheetId="89" hidden="1">{#N/A,#N/A,FALSE,"Лист4"}</definedName>
    <definedName name="цццццц" localSheetId="91" hidden="1">{#N/A,#N/A,FALSE,"Лист4"}</definedName>
    <definedName name="цццццц" localSheetId="92" hidden="1">{#N/A,#N/A,FALSE,"Лист4"}</definedName>
    <definedName name="цццццц" localSheetId="93" hidden="1">{#N/A,#N/A,FALSE,"Лист4"}</definedName>
    <definedName name="цццццц" localSheetId="94" hidden="1">{#N/A,#N/A,FALSE,"Лист4"}</definedName>
    <definedName name="цццццц" localSheetId="95" hidden="1">{#N/A,#N/A,FALSE,"Лист4"}</definedName>
    <definedName name="цццццц" localSheetId="73" hidden="1">{#N/A,#N/A,FALSE,"Лист4"}</definedName>
    <definedName name="цццццц" hidden="1">{#N/A,#N/A,FALSE,"Лист4"}</definedName>
    <definedName name="чву" localSheetId="1"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32"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3" hidden="1">{#N/A,#N/A,FALSE,"Лист4"}</definedName>
    <definedName name="чву" localSheetId="44" hidden="1">{#N/A,#N/A,FALSE,"Лист4"}</definedName>
    <definedName name="чву" localSheetId="45" hidden="1">{#N/A,#N/A,FALSE,"Лист4"}</definedName>
    <definedName name="чву" localSheetId="48" hidden="1">{#N/A,#N/A,FALSE,"Лист4"}</definedName>
    <definedName name="чву" localSheetId="51"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64" hidden="1">{#N/A,#N/A,FALSE,"Лист4"}</definedName>
    <definedName name="чву" localSheetId="65" hidden="1">{#N/A,#N/A,FALSE,"Лист4"}</definedName>
    <definedName name="чву" localSheetId="69" hidden="1">{#N/A,#N/A,FALSE,"Лист4"}</definedName>
    <definedName name="чву" localSheetId="70" hidden="1">{#N/A,#N/A,FALSE,"Лист4"}</definedName>
    <definedName name="чву" localSheetId="72" hidden="1">{#N/A,#N/A,FALSE,"Лист4"}</definedName>
    <definedName name="чву" localSheetId="76" hidden="1">{#N/A,#N/A,FALSE,"Лист4"}</definedName>
    <definedName name="чву" localSheetId="85" hidden="1">{#N/A,#N/A,FALSE,"Лист4"}</definedName>
    <definedName name="чву" localSheetId="86" hidden="1">{#N/A,#N/A,FALSE,"Лист4"}</definedName>
    <definedName name="чву" localSheetId="89" hidden="1">{#N/A,#N/A,FALSE,"Лист4"}</definedName>
    <definedName name="чву" localSheetId="91" hidden="1">{#N/A,#N/A,FALSE,"Лист4"}</definedName>
    <definedName name="чву" localSheetId="92" hidden="1">{#N/A,#N/A,FALSE,"Лист4"}</definedName>
    <definedName name="чву" localSheetId="93" hidden="1">{#N/A,#N/A,FALSE,"Лист4"}</definedName>
    <definedName name="чву" localSheetId="94" hidden="1">{#N/A,#N/A,FALSE,"Лист4"}</definedName>
    <definedName name="чву" localSheetId="95" hidden="1">{#N/A,#N/A,FALSE,"Лист4"}</definedName>
    <definedName name="чву" localSheetId="73" hidden="1">{#N/A,#N/A,FALSE,"Лист4"}</definedName>
    <definedName name="чву" hidden="1">{#N/A,#N/A,FALSE,"Лист4"}</definedName>
    <definedName name="черв" localSheetId="1"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32"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3" hidden="1">{#N/A,#N/A,FALSE,"т02бд"}</definedName>
    <definedName name="черв" localSheetId="44" hidden="1">{#N/A,#N/A,FALSE,"т02бд"}</definedName>
    <definedName name="черв" localSheetId="45" hidden="1">{#N/A,#N/A,FALSE,"т02бд"}</definedName>
    <definedName name="черв" localSheetId="48" hidden="1">{#N/A,#N/A,FALSE,"т02бд"}</definedName>
    <definedName name="черв" localSheetId="51"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64" hidden="1">{#N/A,#N/A,FALSE,"т02бд"}</definedName>
    <definedName name="черв" localSheetId="65" hidden="1">{#N/A,#N/A,FALSE,"т02бд"}</definedName>
    <definedName name="черв" localSheetId="69" hidden="1">{#N/A,#N/A,FALSE,"т02бд"}</definedName>
    <definedName name="черв" localSheetId="70" hidden="1">{#N/A,#N/A,FALSE,"т02бд"}</definedName>
    <definedName name="черв" localSheetId="72" hidden="1">{#N/A,#N/A,FALSE,"т02бд"}</definedName>
    <definedName name="черв" localSheetId="76" hidden="1">{#N/A,#N/A,FALSE,"т02бд"}</definedName>
    <definedName name="черв" localSheetId="85" hidden="1">{#N/A,#N/A,FALSE,"т02бд"}</definedName>
    <definedName name="черв" localSheetId="86" hidden="1">{#N/A,#N/A,FALSE,"т02бд"}</definedName>
    <definedName name="черв" localSheetId="89" hidden="1">{#N/A,#N/A,FALSE,"т02бд"}</definedName>
    <definedName name="черв" localSheetId="91" hidden="1">{#N/A,#N/A,FALSE,"т02бд"}</definedName>
    <definedName name="черв" localSheetId="92" hidden="1">{#N/A,#N/A,FALSE,"т02бд"}</definedName>
    <definedName name="черв" localSheetId="93" hidden="1">{#N/A,#N/A,FALSE,"т02бд"}</definedName>
    <definedName name="черв" localSheetId="94" hidden="1">{#N/A,#N/A,FALSE,"т02бд"}</definedName>
    <definedName name="черв" localSheetId="95" hidden="1">{#N/A,#N/A,FALSE,"т02бд"}</definedName>
    <definedName name="черв" localSheetId="73" hidden="1">{#N/A,#N/A,FALSE,"т02бд"}</definedName>
    <definedName name="черв" hidden="1">{#N/A,#N/A,FALSE,"т02бд"}</definedName>
    <definedName name="чч" localSheetId="1"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32"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3" hidden="1">{#N/A,#N/A,FALSE,"Лист4"}</definedName>
    <definedName name="чч" localSheetId="44" hidden="1">{#N/A,#N/A,FALSE,"Лист4"}</definedName>
    <definedName name="чч" localSheetId="45" hidden="1">{#N/A,#N/A,FALSE,"Лист4"}</definedName>
    <definedName name="чч" localSheetId="48" hidden="1">{#N/A,#N/A,FALSE,"Лист4"}</definedName>
    <definedName name="чч" localSheetId="51"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64" hidden="1">{#N/A,#N/A,FALSE,"Лист4"}</definedName>
    <definedName name="чч" localSheetId="65" hidden="1">{#N/A,#N/A,FALSE,"Лист4"}</definedName>
    <definedName name="чч" localSheetId="69" hidden="1">{#N/A,#N/A,FALSE,"Лист4"}</definedName>
    <definedName name="чч" localSheetId="70" hidden="1">{#N/A,#N/A,FALSE,"Лист4"}</definedName>
    <definedName name="чч" localSheetId="72" hidden="1">{#N/A,#N/A,FALSE,"Лист4"}</definedName>
    <definedName name="чч" localSheetId="76" hidden="1">{#N/A,#N/A,FALSE,"Лист4"}</definedName>
    <definedName name="чч" localSheetId="85" hidden="1">{#N/A,#N/A,FALSE,"Лист4"}</definedName>
    <definedName name="чч" localSheetId="86" hidden="1">{#N/A,#N/A,FALSE,"Лист4"}</definedName>
    <definedName name="чч" localSheetId="89" hidden="1">{#N/A,#N/A,FALSE,"Лист4"}</definedName>
    <definedName name="чч" localSheetId="91" hidden="1">{#N/A,#N/A,FALSE,"Лист4"}</definedName>
    <definedName name="чч" localSheetId="92" hidden="1">{#N/A,#N/A,FALSE,"Лист4"}</definedName>
    <definedName name="чч" localSheetId="93" hidden="1">{#N/A,#N/A,FALSE,"Лист4"}</definedName>
    <definedName name="чч" localSheetId="94" hidden="1">{#N/A,#N/A,FALSE,"Лист4"}</definedName>
    <definedName name="чч" localSheetId="95" hidden="1">{#N/A,#N/A,FALSE,"Лист4"}</definedName>
    <definedName name="чч" localSheetId="73" hidden="1">{#N/A,#N/A,FALSE,"Лист4"}</definedName>
    <definedName name="чч" hidden="1">{#N/A,#N/A,FALSE,"Лист4"}</definedName>
    <definedName name="ччч" localSheetId="1"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32"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3" hidden="1">{#N/A,#N/A,FALSE,"Лист4"}</definedName>
    <definedName name="ччч" localSheetId="44" hidden="1">{#N/A,#N/A,FALSE,"Лист4"}</definedName>
    <definedName name="ччч" localSheetId="45" hidden="1">{#N/A,#N/A,FALSE,"Лист4"}</definedName>
    <definedName name="ччч" localSheetId="48" hidden="1">{#N/A,#N/A,FALSE,"Лист4"}</definedName>
    <definedName name="ччч" localSheetId="51"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64" hidden="1">{#N/A,#N/A,FALSE,"Лист4"}</definedName>
    <definedName name="ччч" localSheetId="65" hidden="1">{#N/A,#N/A,FALSE,"Лист4"}</definedName>
    <definedName name="ччч" localSheetId="69" hidden="1">{#N/A,#N/A,FALSE,"Лист4"}</definedName>
    <definedName name="ччч" localSheetId="70" hidden="1">{#N/A,#N/A,FALSE,"Лист4"}</definedName>
    <definedName name="ччч" localSheetId="72" hidden="1">{#N/A,#N/A,FALSE,"Лист4"}</definedName>
    <definedName name="ччч" localSheetId="76" hidden="1">{#N/A,#N/A,FALSE,"Лист4"}</definedName>
    <definedName name="ччч" localSheetId="85" hidden="1">{#N/A,#N/A,FALSE,"Лист4"}</definedName>
    <definedName name="ччч" localSheetId="86" hidden="1">{#N/A,#N/A,FALSE,"Лист4"}</definedName>
    <definedName name="ччч" localSheetId="89" hidden="1">{#N/A,#N/A,FALSE,"Лист4"}</definedName>
    <definedName name="ччч" localSheetId="91" hidden="1">{#N/A,#N/A,FALSE,"Лист4"}</definedName>
    <definedName name="ччч" localSheetId="92" hidden="1">{#N/A,#N/A,FALSE,"Лист4"}</definedName>
    <definedName name="ччч" localSheetId="93" hidden="1">{#N/A,#N/A,FALSE,"Лист4"}</definedName>
    <definedName name="ччч" localSheetId="94" hidden="1">{#N/A,#N/A,FALSE,"Лист4"}</definedName>
    <definedName name="ччч" localSheetId="95" hidden="1">{#N/A,#N/A,FALSE,"Лист4"}</definedName>
    <definedName name="ччч" localSheetId="73" hidden="1">{#N/A,#N/A,FALSE,"Лист4"}</definedName>
    <definedName name="ччч" hidden="1">{#N/A,#N/A,FALSE,"Лист4"}</definedName>
    <definedName name="шш" localSheetId="1"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32"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3" hidden="1">{#N/A,#N/A,FALSE,"Лист4"}</definedName>
    <definedName name="шш" localSheetId="44" hidden="1">{#N/A,#N/A,FALSE,"Лист4"}</definedName>
    <definedName name="шш" localSheetId="45" hidden="1">{#N/A,#N/A,FALSE,"Лист4"}</definedName>
    <definedName name="шш" localSheetId="48" hidden="1">{#N/A,#N/A,FALSE,"Лист4"}</definedName>
    <definedName name="шш" localSheetId="51"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64" hidden="1">{#N/A,#N/A,FALSE,"Лист4"}</definedName>
    <definedName name="шш" localSheetId="65" hidden="1">{#N/A,#N/A,FALSE,"Лист4"}</definedName>
    <definedName name="шш" localSheetId="69" hidden="1">{#N/A,#N/A,FALSE,"Лист4"}</definedName>
    <definedName name="шш" localSheetId="70" hidden="1">{#N/A,#N/A,FALSE,"Лист4"}</definedName>
    <definedName name="шш" localSheetId="72" hidden="1">{#N/A,#N/A,FALSE,"Лист4"}</definedName>
    <definedName name="шш" localSheetId="76" hidden="1">{#N/A,#N/A,FALSE,"Лист4"}</definedName>
    <definedName name="шш" localSheetId="85" hidden="1">{#N/A,#N/A,FALSE,"Лист4"}</definedName>
    <definedName name="шш" localSheetId="86" hidden="1">{#N/A,#N/A,FALSE,"Лист4"}</definedName>
    <definedName name="шш" localSheetId="89" hidden="1">{#N/A,#N/A,FALSE,"Лист4"}</definedName>
    <definedName name="шш" localSheetId="91" hidden="1">{#N/A,#N/A,FALSE,"Лист4"}</definedName>
    <definedName name="шш" localSheetId="92" hidden="1">{#N/A,#N/A,FALSE,"Лист4"}</definedName>
    <definedName name="шш" localSheetId="93" hidden="1">{#N/A,#N/A,FALSE,"Лист4"}</definedName>
    <definedName name="шш" localSheetId="94" hidden="1">{#N/A,#N/A,FALSE,"Лист4"}</definedName>
    <definedName name="шш" localSheetId="95" hidden="1">{#N/A,#N/A,FALSE,"Лист4"}</definedName>
    <definedName name="шш" localSheetId="73" hidden="1">{#N/A,#N/A,FALSE,"Лист4"}</definedName>
    <definedName name="шш" hidden="1">{#N/A,#N/A,FALSE,"Лист4"}</definedName>
    <definedName name="шшшш" localSheetId="1"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32"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3" hidden="1">{#N/A,#N/A,FALSE,"Лист4"}</definedName>
    <definedName name="шшшш" localSheetId="44" hidden="1">{#N/A,#N/A,FALSE,"Лист4"}</definedName>
    <definedName name="шшшш" localSheetId="45" hidden="1">{#N/A,#N/A,FALSE,"Лист4"}</definedName>
    <definedName name="шшшш" localSheetId="48" hidden="1">{#N/A,#N/A,FALSE,"Лист4"}</definedName>
    <definedName name="шшшш" localSheetId="51"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64" hidden="1">{#N/A,#N/A,FALSE,"Лист4"}</definedName>
    <definedName name="шшшш" localSheetId="65" hidden="1">{#N/A,#N/A,FALSE,"Лист4"}</definedName>
    <definedName name="шшшш" localSheetId="69" hidden="1">{#N/A,#N/A,FALSE,"Лист4"}</definedName>
    <definedName name="шшшш" localSheetId="70" hidden="1">{#N/A,#N/A,FALSE,"Лист4"}</definedName>
    <definedName name="шшшш" localSheetId="72" hidden="1">{#N/A,#N/A,FALSE,"Лист4"}</definedName>
    <definedName name="шшшш" localSheetId="76" hidden="1">{#N/A,#N/A,FALSE,"Лист4"}</definedName>
    <definedName name="шшшш" localSheetId="85" hidden="1">{#N/A,#N/A,FALSE,"Лист4"}</definedName>
    <definedName name="шшшш" localSheetId="86" hidden="1">{#N/A,#N/A,FALSE,"Лист4"}</definedName>
    <definedName name="шшшш" localSheetId="89" hidden="1">{#N/A,#N/A,FALSE,"Лист4"}</definedName>
    <definedName name="шшшш" localSheetId="91" hidden="1">{#N/A,#N/A,FALSE,"Лист4"}</definedName>
    <definedName name="шшшш" localSheetId="92" hidden="1">{#N/A,#N/A,FALSE,"Лист4"}</definedName>
    <definedName name="шшшш" localSheetId="93" hidden="1">{#N/A,#N/A,FALSE,"Лист4"}</definedName>
    <definedName name="шшшш" localSheetId="94" hidden="1">{#N/A,#N/A,FALSE,"Лист4"}</definedName>
    <definedName name="шшшш" localSheetId="95" hidden="1">{#N/A,#N/A,FALSE,"Лист4"}</definedName>
    <definedName name="шшшш" localSheetId="73" hidden="1">{#N/A,#N/A,FALSE,"Лист4"}</definedName>
    <definedName name="шшшш" hidden="1">{#N/A,#N/A,FALSE,"Лист4"}</definedName>
    <definedName name="щщ" localSheetId="1"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32"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3" hidden="1">{#N/A,#N/A,FALSE,"Лист4"}</definedName>
    <definedName name="щщ" localSheetId="44" hidden="1">{#N/A,#N/A,FALSE,"Лист4"}</definedName>
    <definedName name="щщ" localSheetId="45" hidden="1">{#N/A,#N/A,FALSE,"Лист4"}</definedName>
    <definedName name="щщ" localSheetId="48" hidden="1">{#N/A,#N/A,FALSE,"Лист4"}</definedName>
    <definedName name="щщ" localSheetId="51"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64" hidden="1">{#N/A,#N/A,FALSE,"Лист4"}</definedName>
    <definedName name="щщ" localSheetId="65" hidden="1">{#N/A,#N/A,FALSE,"Лист4"}</definedName>
    <definedName name="щщ" localSheetId="69" hidden="1">{#N/A,#N/A,FALSE,"Лист4"}</definedName>
    <definedName name="щщ" localSheetId="70" hidden="1">{#N/A,#N/A,FALSE,"Лист4"}</definedName>
    <definedName name="щщ" localSheetId="72" hidden="1">{#N/A,#N/A,FALSE,"Лист4"}</definedName>
    <definedName name="щщ" localSheetId="76" hidden="1">{#N/A,#N/A,FALSE,"Лист4"}</definedName>
    <definedName name="щщ" localSheetId="85" hidden="1">{#N/A,#N/A,FALSE,"Лист4"}</definedName>
    <definedName name="щщ" localSheetId="86" hidden="1">{#N/A,#N/A,FALSE,"Лист4"}</definedName>
    <definedName name="щщ" localSheetId="89" hidden="1">{#N/A,#N/A,FALSE,"Лист4"}</definedName>
    <definedName name="щщ" localSheetId="91" hidden="1">{#N/A,#N/A,FALSE,"Лист4"}</definedName>
    <definedName name="щщ" localSheetId="92" hidden="1">{#N/A,#N/A,FALSE,"Лист4"}</definedName>
    <definedName name="щщ" localSheetId="93" hidden="1">{#N/A,#N/A,FALSE,"Лист4"}</definedName>
    <definedName name="щщ" localSheetId="94" hidden="1">{#N/A,#N/A,FALSE,"Лист4"}</definedName>
    <definedName name="щщ" localSheetId="95" hidden="1">{#N/A,#N/A,FALSE,"Лист4"}</definedName>
    <definedName name="щщ" localSheetId="73" hidden="1">{#N/A,#N/A,FALSE,"Лист4"}</definedName>
    <definedName name="щщ" hidden="1">{#N/A,#N/A,FALSE,"Лист4"}</definedName>
    <definedName name="щщщ" localSheetId="1"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32"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3" hidden="1">{#N/A,#N/A,FALSE,"Лист4"}</definedName>
    <definedName name="щщщ" localSheetId="44" hidden="1">{#N/A,#N/A,FALSE,"Лист4"}</definedName>
    <definedName name="щщщ" localSheetId="45" hidden="1">{#N/A,#N/A,FALSE,"Лист4"}</definedName>
    <definedName name="щщщ" localSheetId="48" hidden="1">{#N/A,#N/A,FALSE,"Лист4"}</definedName>
    <definedName name="щщщ" localSheetId="51"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64" hidden="1">{#N/A,#N/A,FALSE,"Лист4"}</definedName>
    <definedName name="щщщ" localSheetId="65" hidden="1">{#N/A,#N/A,FALSE,"Лист4"}</definedName>
    <definedName name="щщщ" localSheetId="69" hidden="1">{#N/A,#N/A,FALSE,"Лист4"}</definedName>
    <definedName name="щщщ" localSheetId="70" hidden="1">{#N/A,#N/A,FALSE,"Лист4"}</definedName>
    <definedName name="щщщ" localSheetId="72" hidden="1">{#N/A,#N/A,FALSE,"Лист4"}</definedName>
    <definedName name="щщщ" localSheetId="76" hidden="1">{#N/A,#N/A,FALSE,"Лист4"}</definedName>
    <definedName name="щщщ" localSheetId="85" hidden="1">{#N/A,#N/A,FALSE,"Лист4"}</definedName>
    <definedName name="щщщ" localSheetId="86" hidden="1">{#N/A,#N/A,FALSE,"Лист4"}</definedName>
    <definedName name="щщщ" localSheetId="89" hidden="1">{#N/A,#N/A,FALSE,"Лист4"}</definedName>
    <definedName name="щщщ" localSheetId="91" hidden="1">{#N/A,#N/A,FALSE,"Лист4"}</definedName>
    <definedName name="щщщ" localSheetId="92" hidden="1">{#N/A,#N/A,FALSE,"Лист4"}</definedName>
    <definedName name="щщщ" localSheetId="93" hidden="1">{#N/A,#N/A,FALSE,"Лист4"}</definedName>
    <definedName name="щщщ" localSheetId="94" hidden="1">{#N/A,#N/A,FALSE,"Лист4"}</definedName>
    <definedName name="щщщ" localSheetId="95" hidden="1">{#N/A,#N/A,FALSE,"Лист4"}</definedName>
    <definedName name="щщщ" localSheetId="73" hidden="1">{#N/A,#N/A,FALSE,"Лист4"}</definedName>
    <definedName name="щщщ" hidden="1">{#N/A,#N/A,FALSE,"Лист4"}</definedName>
    <definedName name="щщщшг" localSheetId="1"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32"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3" hidden="1">{#N/A,#N/A,FALSE,"Лист4"}</definedName>
    <definedName name="щщщшг" localSheetId="44" hidden="1">{#N/A,#N/A,FALSE,"Лист4"}</definedName>
    <definedName name="щщщшг" localSheetId="45" hidden="1">{#N/A,#N/A,FALSE,"Лист4"}</definedName>
    <definedName name="щщщшг" localSheetId="48" hidden="1">{#N/A,#N/A,FALSE,"Лист4"}</definedName>
    <definedName name="щщщшг" localSheetId="51"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64" hidden="1">{#N/A,#N/A,FALSE,"Лист4"}</definedName>
    <definedName name="щщщшг" localSheetId="65" hidden="1">{#N/A,#N/A,FALSE,"Лист4"}</definedName>
    <definedName name="щщщшг" localSheetId="69" hidden="1">{#N/A,#N/A,FALSE,"Лист4"}</definedName>
    <definedName name="щщщшг" localSheetId="70" hidden="1">{#N/A,#N/A,FALSE,"Лист4"}</definedName>
    <definedName name="щщщшг" localSheetId="72" hidden="1">{#N/A,#N/A,FALSE,"Лист4"}</definedName>
    <definedName name="щщщшг" localSheetId="76" hidden="1">{#N/A,#N/A,FALSE,"Лист4"}</definedName>
    <definedName name="щщщшг" localSheetId="85" hidden="1">{#N/A,#N/A,FALSE,"Лист4"}</definedName>
    <definedName name="щщщшг" localSheetId="86" hidden="1">{#N/A,#N/A,FALSE,"Лист4"}</definedName>
    <definedName name="щщщшг" localSheetId="89" hidden="1">{#N/A,#N/A,FALSE,"Лист4"}</definedName>
    <definedName name="щщщшг" localSheetId="91" hidden="1">{#N/A,#N/A,FALSE,"Лист4"}</definedName>
    <definedName name="щщщшг" localSheetId="92" hidden="1">{#N/A,#N/A,FALSE,"Лист4"}</definedName>
    <definedName name="щщщшг" localSheetId="93" hidden="1">{#N/A,#N/A,FALSE,"Лист4"}</definedName>
    <definedName name="щщщшг" localSheetId="94" hidden="1">{#N/A,#N/A,FALSE,"Лист4"}</definedName>
    <definedName name="щщщшг" localSheetId="95" hidden="1">{#N/A,#N/A,FALSE,"Лист4"}</definedName>
    <definedName name="щщщшг" localSheetId="73" hidden="1">{#N/A,#N/A,FALSE,"Лист4"}</definedName>
    <definedName name="щщщшг" hidden="1">{#N/A,#N/A,FALSE,"Лист4"}</definedName>
    <definedName name="юю" localSheetId="1"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32"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3" hidden="1">{#N/A,#N/A,FALSE,"Лист4"}</definedName>
    <definedName name="юю" localSheetId="44" hidden="1">{#N/A,#N/A,FALSE,"Лист4"}</definedName>
    <definedName name="юю" localSheetId="45" hidden="1">{#N/A,#N/A,FALSE,"Лист4"}</definedName>
    <definedName name="юю" localSheetId="48" hidden="1">{#N/A,#N/A,FALSE,"Лист4"}</definedName>
    <definedName name="юю" localSheetId="51"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64" hidden="1">{#N/A,#N/A,FALSE,"Лист4"}</definedName>
    <definedName name="юю" localSheetId="65" hidden="1">{#N/A,#N/A,FALSE,"Лист4"}</definedName>
    <definedName name="юю" localSheetId="69" hidden="1">{#N/A,#N/A,FALSE,"Лист4"}</definedName>
    <definedName name="юю" localSheetId="70" hidden="1">{#N/A,#N/A,FALSE,"Лист4"}</definedName>
    <definedName name="юю" localSheetId="72" hidden="1">{#N/A,#N/A,FALSE,"Лист4"}</definedName>
    <definedName name="юю" localSheetId="76" hidden="1">{#N/A,#N/A,FALSE,"Лист4"}</definedName>
    <definedName name="юю" localSheetId="85" hidden="1">{#N/A,#N/A,FALSE,"Лист4"}</definedName>
    <definedName name="юю" localSheetId="86" hidden="1">{#N/A,#N/A,FALSE,"Лист4"}</definedName>
    <definedName name="юю" localSheetId="89" hidden="1">{#N/A,#N/A,FALSE,"Лист4"}</definedName>
    <definedName name="юю" localSheetId="91" hidden="1">{#N/A,#N/A,FALSE,"Лист4"}</definedName>
    <definedName name="юю" localSheetId="92" hidden="1">{#N/A,#N/A,FALSE,"Лист4"}</definedName>
    <definedName name="юю" localSheetId="93" hidden="1">{#N/A,#N/A,FALSE,"Лист4"}</definedName>
    <definedName name="юю" localSheetId="94" hidden="1">{#N/A,#N/A,FALSE,"Лист4"}</definedName>
    <definedName name="юю" localSheetId="95" hidden="1">{#N/A,#N/A,FALSE,"Лист4"}</definedName>
    <definedName name="юю" localSheetId="73" hidden="1">{#N/A,#N/A,FALSE,"Лист4"}</definedName>
    <definedName name="юю" hidden="1">{#N/A,#N/A,FALSE,"Лист4"}</definedName>
    <definedName name="ююю" localSheetId="1"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32"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3" hidden="1">{#N/A,#N/A,FALSE,"Лист4"}</definedName>
    <definedName name="ююю" localSheetId="44" hidden="1">{#N/A,#N/A,FALSE,"Лист4"}</definedName>
    <definedName name="ююю" localSheetId="45" hidden="1">{#N/A,#N/A,FALSE,"Лист4"}</definedName>
    <definedName name="ююю" localSheetId="48" hidden="1">{#N/A,#N/A,FALSE,"Лист4"}</definedName>
    <definedName name="ююю" localSheetId="51"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64" hidden="1">{#N/A,#N/A,FALSE,"Лист4"}</definedName>
    <definedName name="ююю" localSheetId="65" hidden="1">{#N/A,#N/A,FALSE,"Лист4"}</definedName>
    <definedName name="ююю" localSheetId="69" hidden="1">{#N/A,#N/A,FALSE,"Лист4"}</definedName>
    <definedName name="ююю" localSheetId="70" hidden="1">{#N/A,#N/A,FALSE,"Лист4"}</definedName>
    <definedName name="ююю" localSheetId="72" hidden="1">{#N/A,#N/A,FALSE,"Лист4"}</definedName>
    <definedName name="ююю" localSheetId="76" hidden="1">{#N/A,#N/A,FALSE,"Лист4"}</definedName>
    <definedName name="ююю" localSheetId="85" hidden="1">{#N/A,#N/A,FALSE,"Лист4"}</definedName>
    <definedName name="ююю" localSheetId="86" hidden="1">{#N/A,#N/A,FALSE,"Лист4"}</definedName>
    <definedName name="ююю" localSheetId="89" hidden="1">{#N/A,#N/A,FALSE,"Лист4"}</definedName>
    <definedName name="ююю" localSheetId="91" hidden="1">{#N/A,#N/A,FALSE,"Лист4"}</definedName>
    <definedName name="ююю" localSheetId="92" hidden="1">{#N/A,#N/A,FALSE,"Лист4"}</definedName>
    <definedName name="ююю" localSheetId="93" hidden="1">{#N/A,#N/A,FALSE,"Лист4"}</definedName>
    <definedName name="ююю" localSheetId="94" hidden="1">{#N/A,#N/A,FALSE,"Лист4"}</definedName>
    <definedName name="ююю" localSheetId="95" hidden="1">{#N/A,#N/A,FALSE,"Лист4"}</definedName>
    <definedName name="ююю" localSheetId="73" hidden="1">{#N/A,#N/A,FALSE,"Лист4"}</definedName>
    <definedName name="ююю" hidden="1">{#N/A,#N/A,FALSE,"Лист4"}</definedName>
    <definedName name="яяя" localSheetId="1"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32"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3" hidden="1">{#N/A,#N/A,FALSE,"Лист4"}</definedName>
    <definedName name="яяя" localSheetId="44" hidden="1">{#N/A,#N/A,FALSE,"Лист4"}</definedName>
    <definedName name="яяя" localSheetId="45" hidden="1">{#N/A,#N/A,FALSE,"Лист4"}</definedName>
    <definedName name="яяя" localSheetId="48" hidden="1">{#N/A,#N/A,FALSE,"Лист4"}</definedName>
    <definedName name="яяя" localSheetId="51"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64" hidden="1">{#N/A,#N/A,FALSE,"Лист4"}</definedName>
    <definedName name="яяя" localSheetId="65" hidden="1">{#N/A,#N/A,FALSE,"Лист4"}</definedName>
    <definedName name="яяя" localSheetId="69" hidden="1">{#N/A,#N/A,FALSE,"Лист4"}</definedName>
    <definedName name="яяя" localSheetId="70" hidden="1">{#N/A,#N/A,FALSE,"Лист4"}</definedName>
    <definedName name="яяя" localSheetId="72" hidden="1">{#N/A,#N/A,FALSE,"Лист4"}</definedName>
    <definedName name="яяя" localSheetId="76" hidden="1">{#N/A,#N/A,FALSE,"Лист4"}</definedName>
    <definedName name="яяя" localSheetId="85" hidden="1">{#N/A,#N/A,FALSE,"Лист4"}</definedName>
    <definedName name="яяя" localSheetId="86" hidden="1">{#N/A,#N/A,FALSE,"Лист4"}</definedName>
    <definedName name="яяя" localSheetId="89" hidden="1">{#N/A,#N/A,FALSE,"Лист4"}</definedName>
    <definedName name="яяя" localSheetId="91" hidden="1">{#N/A,#N/A,FALSE,"Лист4"}</definedName>
    <definedName name="яяя" localSheetId="92" hidden="1">{#N/A,#N/A,FALSE,"Лист4"}</definedName>
    <definedName name="яяя" localSheetId="93" hidden="1">{#N/A,#N/A,FALSE,"Лист4"}</definedName>
    <definedName name="яяя" localSheetId="94" hidden="1">{#N/A,#N/A,FALSE,"Лист4"}</definedName>
    <definedName name="яяя" localSheetId="95" hidden="1">{#N/A,#N/A,FALSE,"Лист4"}</definedName>
    <definedName name="яяя" localSheetId="73" hidden="1">{#N/A,#N/A,FALSE,"Лист4"}</definedName>
    <definedName name="яяя" hidden="1">{#N/A,#N/A,FALSE,"Лист4"}</definedName>
    <definedName name="яяяя" localSheetId="1"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32"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3" hidden="1">{#N/A,#N/A,FALSE,"Лист4"}</definedName>
    <definedName name="яяяя" localSheetId="44" hidden="1">{#N/A,#N/A,FALSE,"Лист4"}</definedName>
    <definedName name="яяяя" localSheetId="45" hidden="1">{#N/A,#N/A,FALSE,"Лист4"}</definedName>
    <definedName name="яяяя" localSheetId="48" hidden="1">{#N/A,#N/A,FALSE,"Лист4"}</definedName>
    <definedName name="яяяя" localSheetId="51"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64" hidden="1">{#N/A,#N/A,FALSE,"Лист4"}</definedName>
    <definedName name="яяяя" localSheetId="65" hidden="1">{#N/A,#N/A,FALSE,"Лист4"}</definedName>
    <definedName name="яяяя" localSheetId="69" hidden="1">{#N/A,#N/A,FALSE,"Лист4"}</definedName>
    <definedName name="яяяя" localSheetId="70" hidden="1">{#N/A,#N/A,FALSE,"Лист4"}</definedName>
    <definedName name="яяяя" localSheetId="72" hidden="1">{#N/A,#N/A,FALSE,"Лист4"}</definedName>
    <definedName name="яяяя" localSheetId="76" hidden="1">{#N/A,#N/A,FALSE,"Лист4"}</definedName>
    <definedName name="яяяя" localSheetId="85" hidden="1">{#N/A,#N/A,FALSE,"Лист4"}</definedName>
    <definedName name="яяяя" localSheetId="86" hidden="1">{#N/A,#N/A,FALSE,"Лист4"}</definedName>
    <definedName name="яяяя" localSheetId="89" hidden="1">{#N/A,#N/A,FALSE,"Лист4"}</definedName>
    <definedName name="яяяя" localSheetId="91" hidden="1">{#N/A,#N/A,FALSE,"Лист4"}</definedName>
    <definedName name="яяяя" localSheetId="92" hidden="1">{#N/A,#N/A,FALSE,"Лист4"}</definedName>
    <definedName name="яяяя" localSheetId="93" hidden="1">{#N/A,#N/A,FALSE,"Лист4"}</definedName>
    <definedName name="яяяя" localSheetId="94" hidden="1">{#N/A,#N/A,FALSE,"Лист4"}</definedName>
    <definedName name="яяяя" localSheetId="95" hidden="1">{#N/A,#N/A,FALSE,"Лист4"}</definedName>
    <definedName name="яяяя" localSheetId="73"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F4" i="352" l="1"/>
  <c r="D4" i="337" l="1"/>
  <c r="I20" i="353" l="1"/>
  <c r="I19" i="353"/>
  <c r="H37" i="353"/>
  <c r="A4" i="387" l="1"/>
  <c r="A5" i="387"/>
  <c r="A3" i="387"/>
  <c r="P20" i="387"/>
  <c r="I21" i="388"/>
  <c r="I19" i="388"/>
  <c r="I18" i="388"/>
  <c r="I1" i="388"/>
  <c r="B65" i="1" s="1"/>
  <c r="E1" i="388"/>
  <c r="D1" i="388"/>
  <c r="C1" i="388"/>
  <c r="B1" i="388"/>
  <c r="P21" i="387"/>
  <c r="P1" i="387"/>
  <c r="B64" i="1" s="1"/>
  <c r="AX43" i="386"/>
  <c r="AV43" i="386"/>
  <c r="AU33" i="386"/>
  <c r="AU32" i="386"/>
  <c r="AU31" i="386"/>
  <c r="AU13" i="386"/>
  <c r="B63" i="1" s="1"/>
  <c r="AK4" i="386"/>
  <c r="AD4" i="386"/>
  <c r="W4" i="386"/>
  <c r="P4" i="386"/>
  <c r="I4" i="386"/>
  <c r="B4" i="386"/>
  <c r="J19" i="385"/>
  <c r="J18" i="385"/>
  <c r="J1" i="385"/>
  <c r="B62" i="1" s="1"/>
  <c r="G1" i="385"/>
  <c r="F1" i="385"/>
  <c r="E1" i="385"/>
  <c r="D1" i="385"/>
  <c r="C1" i="385"/>
  <c r="B1" i="385"/>
  <c r="AL27" i="384"/>
  <c r="A8" i="384"/>
  <c r="AL7" i="384"/>
  <c r="B61" i="1" s="1"/>
  <c r="A7" i="384"/>
  <c r="A6" i="384"/>
  <c r="G26" i="383"/>
  <c r="G25" i="383"/>
  <c r="G24" i="383"/>
  <c r="G22" i="383"/>
  <c r="G1" i="383"/>
  <c r="B60" i="1" s="1"/>
  <c r="C1" i="383"/>
  <c r="B1" i="383"/>
  <c r="J24" i="382" l="1"/>
  <c r="J23" i="382"/>
  <c r="J1" i="382"/>
  <c r="B25" i="1" s="1"/>
  <c r="G1" i="382"/>
  <c r="F1" i="382"/>
  <c r="E1" i="382"/>
  <c r="D1" i="382"/>
  <c r="C1" i="382"/>
  <c r="B1" i="382"/>
  <c r="U27" i="381"/>
  <c r="U25" i="381"/>
  <c r="U24" i="381"/>
  <c r="Z5" i="381"/>
  <c r="U5" i="381"/>
  <c r="U1" i="381"/>
  <c r="B24" i="1" s="1"/>
  <c r="S1" i="381"/>
  <c r="R1" i="381"/>
  <c r="Q1" i="381"/>
  <c r="P1" i="381"/>
  <c r="O1" i="381"/>
  <c r="N1" i="381"/>
  <c r="M1" i="381"/>
  <c r="L1" i="381"/>
  <c r="K1" i="381"/>
  <c r="I1" i="381"/>
  <c r="H1" i="381"/>
  <c r="G1" i="381"/>
  <c r="F1" i="381"/>
  <c r="E1" i="381"/>
  <c r="D1" i="381"/>
  <c r="C1" i="381"/>
  <c r="B1" i="381"/>
  <c r="M20" i="380"/>
  <c r="A10" i="380"/>
  <c r="A9" i="380"/>
  <c r="A8" i="380"/>
  <c r="A7" i="380"/>
  <c r="A6" i="380"/>
  <c r="A5" i="380"/>
  <c r="A4" i="380"/>
  <c r="M1" i="380"/>
  <c r="B23" i="1" s="1"/>
  <c r="K1" i="380"/>
  <c r="J1" i="380"/>
  <c r="I1" i="380"/>
  <c r="H1" i="380"/>
  <c r="G1" i="380"/>
  <c r="F1" i="380"/>
  <c r="E1" i="380"/>
  <c r="D1" i="380"/>
  <c r="F20" i="379"/>
  <c r="F1" i="379"/>
  <c r="B22" i="1" s="1"/>
  <c r="D1" i="379"/>
  <c r="C1" i="379"/>
  <c r="B1" i="379"/>
  <c r="L20" i="378"/>
  <c r="A8" i="378"/>
  <c r="A7" i="378"/>
  <c r="A6" i="378"/>
  <c r="A5" i="378"/>
  <c r="A4" i="378"/>
  <c r="L1" i="378"/>
  <c r="B21" i="1" s="1"/>
  <c r="J1" i="378"/>
  <c r="I1" i="378"/>
  <c r="H1" i="378"/>
  <c r="G1" i="378"/>
  <c r="F1" i="378"/>
  <c r="E1" i="378"/>
  <c r="D1" i="378"/>
  <c r="G18" i="377"/>
  <c r="B5" i="377"/>
  <c r="G1" i="377"/>
  <c r="B20" i="1" s="1"/>
  <c r="J20" i="376"/>
  <c r="J1" i="376"/>
  <c r="B19" i="1" s="1"/>
  <c r="H1" i="376"/>
  <c r="G1" i="376"/>
  <c r="F1" i="376"/>
  <c r="E1" i="376"/>
  <c r="D1" i="376"/>
  <c r="C1" i="376"/>
  <c r="B1" i="376"/>
  <c r="J18" i="375"/>
  <c r="J17" i="375"/>
  <c r="J1" i="375"/>
  <c r="B17" i="1" s="1"/>
  <c r="G1" i="375"/>
  <c r="F1" i="375"/>
  <c r="E1" i="375"/>
  <c r="G18" i="374"/>
  <c r="B5" i="374"/>
  <c r="G1" i="374"/>
  <c r="B16" i="1" s="1"/>
  <c r="G18" i="373"/>
  <c r="G1" i="373"/>
  <c r="B15" i="1" s="1"/>
  <c r="E1" i="373"/>
  <c r="D1" i="373"/>
  <c r="C1" i="373"/>
  <c r="B1" i="373"/>
  <c r="G19" i="372"/>
  <c r="G18" i="372"/>
  <c r="G1" i="372"/>
  <c r="B14" i="1" s="1"/>
  <c r="E1" i="372"/>
  <c r="D1" i="372"/>
  <c r="C1" i="372"/>
  <c r="B1" i="372"/>
  <c r="G18" i="371"/>
  <c r="G1" i="371"/>
  <c r="B13" i="1" s="1"/>
  <c r="E1" i="371"/>
  <c r="D1" i="37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F21" i="367"/>
  <c r="B5" i="367"/>
  <c r="F1" i="367"/>
  <c r="B9" i="1" s="1"/>
  <c r="A24" i="375"/>
  <c r="A23" i="375"/>
  <c r="A22" i="375"/>
  <c r="A21" i="375"/>
  <c r="A20" i="375"/>
  <c r="A19" i="375"/>
  <c r="A18" i="375"/>
  <c r="A17" i="375"/>
  <c r="A16" i="375"/>
  <c r="A15" i="375"/>
  <c r="A14" i="375"/>
  <c r="A13" i="375"/>
  <c r="A12" i="375"/>
  <c r="A11" i="375"/>
  <c r="A10" i="375"/>
  <c r="A9" i="375"/>
  <c r="A8" i="375"/>
  <c r="A7" i="375"/>
  <c r="A6" i="375"/>
  <c r="A5" i="375"/>
  <c r="A4" i="375"/>
  <c r="K17" i="346" l="1"/>
  <c r="K18" i="346"/>
  <c r="H23" i="331" l="1"/>
  <c r="F20" i="338" l="1"/>
  <c r="F21" i="338"/>
  <c r="F19" i="338"/>
  <c r="C1" i="338"/>
  <c r="D1" i="338"/>
  <c r="B1" i="338"/>
  <c r="F1" i="338"/>
  <c r="N24" i="337"/>
  <c r="N1" i="337"/>
  <c r="C8" i="337"/>
  <c r="I33" i="336"/>
  <c r="C1" i="336"/>
  <c r="D1" i="336"/>
  <c r="E1" i="336"/>
  <c r="F1" i="336"/>
  <c r="G1" i="336"/>
  <c r="B1" i="336"/>
  <c r="I1" i="336"/>
  <c r="A6" i="365"/>
  <c r="A7" i="365"/>
  <c r="A8" i="365"/>
  <c r="H24" i="331"/>
  <c r="C1" i="331"/>
  <c r="D1" i="331"/>
  <c r="E1" i="331"/>
  <c r="F1" i="331"/>
  <c r="B1" i="331"/>
  <c r="H1" i="331"/>
  <c r="H18" i="333"/>
  <c r="H19" i="333"/>
  <c r="H17" i="333"/>
  <c r="C1" i="333"/>
  <c r="D1" i="333"/>
  <c r="E1" i="333"/>
  <c r="B1" i="333"/>
  <c r="H1" i="333"/>
  <c r="H19" i="332"/>
  <c r="C1" i="332"/>
  <c r="D1" i="332"/>
  <c r="E1" i="332"/>
  <c r="F1" i="332"/>
  <c r="B1" i="332"/>
  <c r="H1" i="332"/>
  <c r="A3" i="330"/>
  <c r="A4" i="330"/>
  <c r="A5" i="330"/>
  <c r="A6" i="330"/>
  <c r="A7" i="330"/>
  <c r="A8" i="330"/>
  <c r="A9" i="330"/>
  <c r="A2" i="330"/>
  <c r="H20" i="330"/>
  <c r="H19" i="330"/>
  <c r="H1" i="330"/>
  <c r="C4" i="329"/>
  <c r="C5" i="329"/>
  <c r="C6" i="329"/>
  <c r="C7" i="329"/>
  <c r="C8" i="329"/>
  <c r="C9" i="329"/>
  <c r="C10" i="329"/>
  <c r="C11" i="329"/>
  <c r="C12" i="329"/>
  <c r="C13" i="329"/>
  <c r="C14" i="329"/>
  <c r="C15" i="329"/>
  <c r="C16" i="329"/>
  <c r="C17" i="329"/>
  <c r="C3" i="329"/>
  <c r="F17" i="329"/>
  <c r="F1" i="329"/>
  <c r="I19" i="328"/>
  <c r="I18" i="328"/>
  <c r="I1" i="328"/>
  <c r="C1" i="328"/>
  <c r="D1" i="328"/>
  <c r="E1" i="328"/>
  <c r="F1" i="328"/>
  <c r="G1" i="328"/>
  <c r="B1" i="328"/>
  <c r="K18" i="366" l="1"/>
  <c r="V1" i="366"/>
  <c r="U1" i="366"/>
  <c r="K1" i="366"/>
  <c r="B7" i="1" s="1"/>
  <c r="I1" i="366"/>
  <c r="E1" i="366"/>
  <c r="D1" i="366"/>
  <c r="C1" i="366"/>
  <c r="G18" i="365" l="1"/>
  <c r="G17" i="365"/>
  <c r="G16" i="365"/>
  <c r="A5" i="365"/>
  <c r="A4" i="365"/>
  <c r="G1" i="365"/>
  <c r="B47" i="1" s="1"/>
  <c r="E1" i="365"/>
  <c r="D1" i="365"/>
  <c r="L23" i="364"/>
  <c r="L22" i="364"/>
  <c r="L21" i="364"/>
  <c r="L20" i="364"/>
  <c r="L1" i="364"/>
  <c r="B46" i="1" s="1"/>
  <c r="J1" i="364"/>
  <c r="I1" i="364"/>
  <c r="H1" i="364"/>
  <c r="G1" i="364"/>
  <c r="F1" i="364"/>
  <c r="E1" i="364"/>
  <c r="D1" i="364"/>
  <c r="C1" i="364"/>
  <c r="B1" i="364"/>
  <c r="H19" i="121" l="1"/>
  <c r="H22" i="97"/>
  <c r="G1" i="324" l="1"/>
  <c r="K16" i="360" l="1"/>
  <c r="E17" i="363"/>
  <c r="E1" i="363"/>
  <c r="B121" i="1" s="1"/>
  <c r="D1" i="363"/>
  <c r="C1" i="363"/>
  <c r="B1" i="363"/>
  <c r="G21" i="362"/>
  <c r="G20" i="362"/>
  <c r="G1" i="362"/>
  <c r="B120" i="1" s="1"/>
  <c r="E1" i="362"/>
  <c r="D1" i="362"/>
  <c r="C1" i="362"/>
  <c r="B1" i="362"/>
  <c r="N17" i="361"/>
  <c r="N16" i="361"/>
  <c r="N1" i="361"/>
  <c r="B119" i="1" s="1"/>
  <c r="M1" i="361"/>
  <c r="L1" i="361"/>
  <c r="B1" i="361"/>
  <c r="D23" i="363"/>
  <c r="D21" i="363"/>
  <c r="D19" i="363"/>
  <c r="D17" i="363"/>
  <c r="D15" i="363"/>
  <c r="D13" i="363"/>
  <c r="D11" i="363"/>
  <c r="D9" i="363"/>
  <c r="D7" i="363"/>
  <c r="D5" i="363"/>
  <c r="F23" i="362"/>
  <c r="F21" i="362"/>
  <c r="F19" i="362"/>
  <c r="F17" i="362"/>
  <c r="F15" i="362"/>
  <c r="F13" i="362"/>
  <c r="F11" i="362"/>
  <c r="F9" i="362"/>
  <c r="F7" i="362"/>
  <c r="F5" i="362"/>
  <c r="M27" i="361"/>
  <c r="M25" i="361"/>
  <c r="M23" i="361"/>
  <c r="M21" i="361"/>
  <c r="M19" i="361"/>
  <c r="M17" i="361"/>
  <c r="M15" i="361"/>
  <c r="M13" i="361"/>
  <c r="M11" i="361"/>
  <c r="M9" i="361"/>
  <c r="M7" i="361"/>
  <c r="M5" i="361"/>
  <c r="K1" i="360"/>
  <c r="B94" i="1" s="1"/>
  <c r="I1" i="360"/>
  <c r="H1" i="360"/>
  <c r="G1" i="360"/>
  <c r="D137" i="360"/>
  <c r="D136" i="360"/>
  <c r="D135" i="360"/>
  <c r="D134" i="360"/>
  <c r="D133" i="360"/>
  <c r="D132" i="360"/>
  <c r="D131" i="360"/>
  <c r="D130" i="360"/>
  <c r="D128" i="360"/>
  <c r="D127" i="360"/>
  <c r="D126" i="360"/>
  <c r="D125" i="360"/>
  <c r="D124" i="360"/>
  <c r="D123" i="360"/>
  <c r="D122" i="360"/>
  <c r="D121" i="360"/>
  <c r="D119" i="360"/>
  <c r="D118" i="360"/>
  <c r="D117" i="360"/>
  <c r="D116" i="360"/>
  <c r="D115" i="360"/>
  <c r="D114" i="360"/>
  <c r="D113" i="360"/>
  <c r="D112" i="360"/>
  <c r="D110" i="360"/>
  <c r="D109" i="360"/>
  <c r="D108" i="360"/>
  <c r="D107" i="360"/>
  <c r="D106" i="360"/>
  <c r="D105" i="360"/>
  <c r="D104" i="360"/>
  <c r="D103" i="360"/>
  <c r="D101" i="360"/>
  <c r="D100" i="360"/>
  <c r="D99" i="360"/>
  <c r="D98" i="360"/>
  <c r="D97" i="360"/>
  <c r="D96" i="360"/>
  <c r="D95" i="360"/>
  <c r="D94" i="360"/>
  <c r="D92" i="360"/>
  <c r="D91" i="360"/>
  <c r="D90" i="360"/>
  <c r="D89" i="360"/>
  <c r="D88" i="360"/>
  <c r="D87" i="360"/>
  <c r="D86" i="360"/>
  <c r="D85" i="360"/>
  <c r="D83" i="360"/>
  <c r="D82" i="360"/>
  <c r="D81" i="360"/>
  <c r="D80" i="360"/>
  <c r="D79" i="360"/>
  <c r="D78" i="360"/>
  <c r="D77" i="360"/>
  <c r="D76" i="360"/>
  <c r="D74" i="360"/>
  <c r="D73" i="360"/>
  <c r="D72" i="360"/>
  <c r="D71" i="360"/>
  <c r="D70" i="360"/>
  <c r="D69" i="360"/>
  <c r="D68" i="360"/>
  <c r="D67" i="360"/>
  <c r="D65" i="360"/>
  <c r="D64" i="360"/>
  <c r="D63" i="360"/>
  <c r="D62" i="360"/>
  <c r="D61" i="360"/>
  <c r="D60" i="360"/>
  <c r="D59" i="360"/>
  <c r="D58" i="360"/>
  <c r="D56" i="360"/>
  <c r="D55" i="360"/>
  <c r="D54" i="360"/>
  <c r="D53" i="360"/>
  <c r="D52" i="360"/>
  <c r="D51" i="360"/>
  <c r="D50" i="360"/>
  <c r="D49" i="360"/>
  <c r="D47" i="360"/>
  <c r="D46" i="360"/>
  <c r="D45" i="360"/>
  <c r="D44" i="360"/>
  <c r="D43" i="360"/>
  <c r="D42" i="360"/>
  <c r="D41" i="360"/>
  <c r="D40" i="360"/>
  <c r="D38" i="360"/>
  <c r="D37" i="360"/>
  <c r="D36" i="360"/>
  <c r="D35" i="360"/>
  <c r="D34" i="360"/>
  <c r="D33" i="360"/>
  <c r="D32" i="360"/>
  <c r="D31" i="360"/>
  <c r="D29" i="360"/>
  <c r="D28" i="360"/>
  <c r="D27" i="360"/>
  <c r="D26" i="360"/>
  <c r="D25" i="360"/>
  <c r="D24" i="360"/>
  <c r="D23" i="360"/>
  <c r="D22" i="360"/>
  <c r="D20" i="360"/>
  <c r="D19" i="360"/>
  <c r="D18" i="360"/>
  <c r="D17" i="360"/>
  <c r="D16" i="360"/>
  <c r="D15" i="360"/>
  <c r="D14" i="360"/>
  <c r="D13" i="360"/>
  <c r="D11" i="360"/>
  <c r="D10" i="360"/>
  <c r="D9" i="360"/>
  <c r="D8" i="360"/>
  <c r="D7" i="360"/>
  <c r="D6" i="360"/>
  <c r="D5" i="360"/>
  <c r="D4" i="360"/>
  <c r="D1" i="360"/>
  <c r="A132" i="360"/>
  <c r="A123" i="360"/>
  <c r="A114" i="360"/>
  <c r="A105" i="360"/>
  <c r="A96" i="360"/>
  <c r="A87" i="360"/>
  <c r="A78" i="360"/>
  <c r="A69" i="360"/>
  <c r="A60" i="360"/>
  <c r="A51" i="360"/>
  <c r="A42" i="360"/>
  <c r="A33" i="360"/>
  <c r="A24" i="360"/>
  <c r="A15" i="360"/>
  <c r="A6" i="360"/>
  <c r="H19" i="359"/>
  <c r="H18" i="359"/>
  <c r="H17" i="359"/>
  <c r="H1" i="359"/>
  <c r="B93" i="1" s="1"/>
  <c r="F1" i="359"/>
  <c r="E1" i="359"/>
  <c r="D1" i="359"/>
  <c r="C1" i="359"/>
  <c r="B1" i="359"/>
  <c r="H1" i="358"/>
  <c r="B92" i="1" s="1"/>
  <c r="H22" i="358"/>
  <c r="H21" i="358"/>
  <c r="H20" i="358"/>
  <c r="A16" i="358"/>
  <c r="A4" i="358"/>
  <c r="G19" i="357"/>
  <c r="G1" i="357"/>
  <c r="B90" i="1" s="1"/>
  <c r="E1" i="357"/>
  <c r="D1" i="357"/>
  <c r="C1" i="357"/>
  <c r="B1" i="357"/>
  <c r="H21" i="356"/>
  <c r="H20" i="356"/>
  <c r="E2" i="356"/>
  <c r="D2" i="356"/>
  <c r="C2" i="356"/>
  <c r="B2" i="356"/>
  <c r="H1" i="356"/>
  <c r="B89" i="1" s="1"/>
  <c r="F1" i="356"/>
  <c r="D1" i="356"/>
  <c r="B1" i="356"/>
  <c r="F19" i="355"/>
  <c r="F1" i="355"/>
  <c r="B88" i="1" s="1"/>
  <c r="E1" i="355"/>
  <c r="D1" i="355"/>
  <c r="C1" i="355"/>
  <c r="B1" i="355"/>
  <c r="G19" i="354"/>
  <c r="G18" i="354"/>
  <c r="B5" i="354"/>
  <c r="G1" i="354"/>
  <c r="B87" i="1" s="1"/>
  <c r="F1" i="354"/>
  <c r="E1" i="354"/>
  <c r="D1" i="354"/>
  <c r="C1" i="354"/>
  <c r="B1" i="354"/>
  <c r="I1" i="353"/>
  <c r="B86" i="1" s="1"/>
  <c r="G1" i="353"/>
  <c r="F1" i="353"/>
  <c r="E1" i="353"/>
  <c r="D1" i="353"/>
  <c r="C1" i="353"/>
  <c r="B1" i="353"/>
  <c r="H21" i="352"/>
  <c r="H20" i="352"/>
  <c r="H1" i="352"/>
  <c r="B85" i="1" s="1"/>
  <c r="F1" i="352"/>
  <c r="E1" i="352"/>
  <c r="D1" i="352"/>
  <c r="C1" i="352"/>
  <c r="B1" i="352"/>
  <c r="H19" i="351"/>
  <c r="H1" i="351"/>
  <c r="B84" i="1" s="1"/>
  <c r="F1" i="351"/>
  <c r="E1" i="351"/>
  <c r="D1" i="351"/>
  <c r="C1" i="351"/>
  <c r="B1" i="351"/>
  <c r="I23" i="350"/>
  <c r="I22" i="350"/>
  <c r="I21" i="350"/>
  <c r="I1" i="350"/>
  <c r="B83" i="1" s="1"/>
  <c r="G1" i="350"/>
  <c r="F1" i="350"/>
  <c r="E1" i="350"/>
  <c r="D1" i="350"/>
  <c r="C1" i="350"/>
  <c r="B1" i="350"/>
  <c r="F18" i="349"/>
  <c r="F17" i="349"/>
  <c r="F1" i="349"/>
  <c r="B82" i="1" s="1"/>
  <c r="D1" i="349"/>
  <c r="C1" i="349"/>
  <c r="B1" i="349"/>
  <c r="F22" i="357"/>
  <c r="F20" i="357"/>
  <c r="F18" i="357"/>
  <c r="F16" i="357"/>
  <c r="F14" i="357"/>
  <c r="F12" i="357"/>
  <c r="F10" i="357"/>
  <c r="F8" i="357"/>
  <c r="F6" i="357"/>
  <c r="F4" i="357"/>
  <c r="G45" i="356"/>
  <c r="G43" i="356"/>
  <c r="G39" i="356"/>
  <c r="G31" i="356"/>
  <c r="G25" i="356"/>
  <c r="G19" i="356"/>
  <c r="G13" i="356"/>
  <c r="G7" i="356"/>
  <c r="E36" i="355"/>
  <c r="E28" i="355"/>
  <c r="E22" i="355"/>
  <c r="E16" i="355"/>
  <c r="E10" i="355"/>
  <c r="E4" i="355"/>
  <c r="H28" i="353"/>
  <c r="H22" i="353"/>
  <c r="H16" i="353"/>
  <c r="H10" i="353"/>
  <c r="H4" i="353"/>
  <c r="G36" i="351"/>
  <c r="G28" i="351"/>
  <c r="G22" i="351"/>
  <c r="G16" i="351"/>
  <c r="G10" i="351"/>
  <c r="G4" i="351"/>
  <c r="E42" i="349"/>
  <c r="E40" i="349"/>
  <c r="E37" i="349"/>
  <c r="E28" i="349"/>
  <c r="E22" i="349"/>
  <c r="E16" i="349"/>
  <c r="E10" i="349"/>
  <c r="E4" i="349"/>
  <c r="T22" i="348" l="1"/>
  <c r="T21" i="348"/>
  <c r="R2" i="348"/>
  <c r="O2" i="348"/>
  <c r="N2" i="348"/>
  <c r="M2" i="348"/>
  <c r="H2" i="348"/>
  <c r="E2" i="348"/>
  <c r="D2" i="348"/>
  <c r="C2" i="348"/>
  <c r="T1" i="348"/>
  <c r="B38" i="1" s="1"/>
  <c r="L1" i="348"/>
  <c r="B1" i="348"/>
  <c r="F16" i="347"/>
  <c r="F15" i="347"/>
  <c r="F1" i="347"/>
  <c r="B37" i="1" s="1"/>
  <c r="B1" i="347"/>
  <c r="K1" i="346"/>
  <c r="B36" i="1" s="1"/>
  <c r="I1" i="346"/>
  <c r="H1" i="346"/>
  <c r="G1" i="346"/>
  <c r="F1" i="346"/>
  <c r="E1" i="346"/>
  <c r="D1" i="346"/>
  <c r="C1" i="346"/>
  <c r="B1" i="346"/>
  <c r="H23" i="345"/>
  <c r="H22" i="345"/>
  <c r="H21" i="345"/>
  <c r="H1" i="345"/>
  <c r="B34" i="1" s="1"/>
  <c r="F1" i="345"/>
  <c r="E1" i="345"/>
  <c r="D1" i="345"/>
  <c r="C1" i="345"/>
  <c r="B1" i="345"/>
  <c r="H22" i="344"/>
  <c r="H1" i="344"/>
  <c r="F1" i="344"/>
  <c r="E1" i="344"/>
  <c r="D1" i="344"/>
  <c r="C1" i="344"/>
  <c r="B1" i="344"/>
  <c r="H19" i="343"/>
  <c r="H1" i="343"/>
  <c r="B32" i="1" s="1"/>
  <c r="E1" i="343"/>
  <c r="D1" i="343"/>
  <c r="C1" i="343"/>
  <c r="B1" i="343"/>
  <c r="J19" i="342"/>
  <c r="J1" i="342"/>
  <c r="B31" i="1" s="1"/>
  <c r="H1" i="342"/>
  <c r="G1" i="342"/>
  <c r="E1" i="342"/>
  <c r="D1" i="342"/>
  <c r="C1" i="342"/>
  <c r="B1" i="342"/>
  <c r="I20" i="341"/>
  <c r="I1" i="341"/>
  <c r="B30" i="1" s="1"/>
  <c r="E1" i="341"/>
  <c r="D1" i="341"/>
  <c r="C1" i="341"/>
  <c r="B1" i="341"/>
  <c r="J17" i="340"/>
  <c r="J1" i="340"/>
  <c r="B29" i="1" s="1"/>
  <c r="H1" i="340"/>
  <c r="G1" i="340"/>
  <c r="F1" i="340"/>
  <c r="E1" i="340"/>
  <c r="D1" i="340"/>
  <c r="C1" i="340"/>
  <c r="B1" i="340"/>
  <c r="K19" i="339"/>
  <c r="K18" i="339"/>
  <c r="K1" i="339"/>
  <c r="B28" i="1" s="1"/>
  <c r="H1" i="339"/>
  <c r="G1" i="339"/>
  <c r="F1" i="339"/>
  <c r="E1" i="339"/>
  <c r="D1" i="339"/>
  <c r="C1" i="339"/>
  <c r="B1" i="339"/>
  <c r="B33" i="1"/>
  <c r="C10" i="342"/>
  <c r="C9" i="342"/>
  <c r="C7" i="342"/>
  <c r="C6" i="342"/>
  <c r="B6" i="342"/>
  <c r="B5" i="342"/>
  <c r="C4" i="342"/>
  <c r="B45" i="1" l="1"/>
  <c r="B44" i="1"/>
  <c r="B43" i="1"/>
  <c r="B42" i="1"/>
  <c r="B51" i="1" l="1"/>
  <c r="B50" i="1"/>
  <c r="B49" i="1"/>
  <c r="B41" i="1"/>
  <c r="B40" i="1"/>
  <c r="G23" i="327" l="1"/>
  <c r="G20" i="327"/>
  <c r="G1" i="327"/>
  <c r="B58" i="1" s="1"/>
  <c r="E1" i="327"/>
  <c r="D1" i="327"/>
  <c r="C1" i="327"/>
  <c r="B1" i="327"/>
  <c r="K18" i="326"/>
  <c r="K1" i="326"/>
  <c r="B57" i="1" s="1"/>
  <c r="I1" i="326"/>
  <c r="H1" i="326"/>
  <c r="G1" i="326"/>
  <c r="F1" i="326"/>
  <c r="E1" i="326"/>
  <c r="D1" i="326"/>
  <c r="C1" i="326"/>
  <c r="B1" i="326"/>
  <c r="H18" i="325"/>
  <c r="H1" i="325"/>
  <c r="B56" i="1" s="1"/>
  <c r="F1" i="325"/>
  <c r="E1" i="325"/>
  <c r="D1" i="325"/>
  <c r="C1" i="325"/>
  <c r="G21" i="324"/>
  <c r="B55" i="1"/>
  <c r="D1" i="324"/>
  <c r="C1" i="324"/>
  <c r="B1" i="324"/>
  <c r="G24" i="323"/>
  <c r="G1" i="323"/>
  <c r="B54" i="1" s="1"/>
  <c r="D1" i="323"/>
  <c r="C1" i="323"/>
  <c r="B1" i="323"/>
  <c r="G19" i="322"/>
  <c r="G18" i="322"/>
  <c r="G17" i="322"/>
  <c r="G1" i="322"/>
  <c r="B53" i="1" s="1"/>
  <c r="E1" i="322"/>
  <c r="D1" i="322"/>
  <c r="C1" i="322"/>
  <c r="B1" i="322"/>
  <c r="K1" i="321"/>
  <c r="H19" i="321"/>
  <c r="H1" i="321"/>
  <c r="B114" i="1" s="1"/>
  <c r="E1" i="321"/>
  <c r="D1" i="321"/>
  <c r="C1" i="321"/>
  <c r="B1" i="321"/>
  <c r="G1" i="96"/>
  <c r="L20" i="253"/>
  <c r="I1" i="253"/>
  <c r="H1" i="253"/>
  <c r="E1" i="253"/>
  <c r="F1" i="253"/>
  <c r="G1" i="253"/>
  <c r="S22" i="252"/>
  <c r="S21" i="252"/>
  <c r="J1" i="252"/>
  <c r="A23" i="250"/>
  <c r="A22" i="250"/>
  <c r="A19" i="250"/>
  <c r="A20" i="250"/>
  <c r="A21" i="250"/>
  <c r="A15" i="250"/>
  <c r="A16" i="250"/>
  <c r="A17" i="250"/>
  <c r="A18" i="250"/>
  <c r="A5" i="250"/>
  <c r="A6" i="250"/>
  <c r="A7" i="250"/>
  <c r="A8" i="250"/>
  <c r="A9" i="250"/>
  <c r="A10" i="250"/>
  <c r="A11" i="250"/>
  <c r="A12" i="250"/>
  <c r="A13" i="250"/>
  <c r="A14" i="250"/>
  <c r="A4" i="250"/>
  <c r="B76" i="1"/>
  <c r="D1" i="249"/>
  <c r="G1" i="173"/>
  <c r="E1" i="173"/>
  <c r="A10" i="172"/>
  <c r="G16" i="69"/>
  <c r="D1" i="320"/>
  <c r="I21" i="320"/>
  <c r="I1" i="320"/>
  <c r="B75" i="1" s="1"/>
  <c r="F1" i="320"/>
  <c r="E1" i="320"/>
  <c r="C1" i="320"/>
  <c r="B1" i="320"/>
  <c r="N1" i="70"/>
  <c r="J21" i="70"/>
  <c r="O1" i="70"/>
  <c r="J1" i="70"/>
  <c r="B74" i="1" s="1"/>
  <c r="G1" i="70"/>
  <c r="F1" i="70"/>
  <c r="E1" i="70"/>
  <c r="D1" i="70"/>
  <c r="C1" i="70"/>
  <c r="B1" i="70"/>
  <c r="N1" i="69"/>
  <c r="G20" i="69"/>
  <c r="G1" i="69"/>
  <c r="B73" i="1" s="1"/>
  <c r="C1" i="69"/>
  <c r="D1" i="69"/>
  <c r="E1" i="69"/>
  <c r="B1" i="69"/>
  <c r="M4" i="94"/>
  <c r="C1" i="92"/>
  <c r="F18" i="91"/>
  <c r="B91" i="1"/>
  <c r="A4" i="174"/>
  <c r="B52" i="1"/>
  <c r="B48" i="1"/>
  <c r="H1" i="121"/>
  <c r="B115" i="1" s="1"/>
  <c r="I1" i="96"/>
  <c r="B112" i="1" s="1"/>
  <c r="B18" i="1"/>
  <c r="L19" i="253"/>
  <c r="L1" i="253"/>
  <c r="B80" i="1" s="1"/>
  <c r="D1" i="253"/>
  <c r="C1" i="253"/>
  <c r="B1" i="253"/>
  <c r="S1" i="252"/>
  <c r="B79" i="1" s="1"/>
  <c r="D1" i="252"/>
  <c r="A12" i="252"/>
  <c r="A11" i="252"/>
  <c r="A10" i="252"/>
  <c r="A9" i="252"/>
  <c r="A8" i="252"/>
  <c r="A7" i="252"/>
  <c r="A6" i="252"/>
  <c r="A5" i="252"/>
  <c r="F19" i="251"/>
  <c r="F1" i="251"/>
  <c r="B78" i="1" s="1"/>
  <c r="C1" i="251"/>
  <c r="B1" i="251"/>
  <c r="H17" i="250"/>
  <c r="H1" i="250"/>
  <c r="B77" i="1" s="1"/>
  <c r="D1" i="250"/>
  <c r="H18" i="249"/>
  <c r="N1" i="249"/>
  <c r="H1" i="249"/>
  <c r="B71" i="1" s="1"/>
  <c r="C1" i="249"/>
  <c r="B1" i="249"/>
  <c r="A7" i="174"/>
  <c r="L1" i="174"/>
  <c r="D1" i="173"/>
  <c r="F1" i="173"/>
  <c r="A13" i="172"/>
  <c r="J16" i="170"/>
  <c r="B35" i="1"/>
  <c r="W1" i="174"/>
  <c r="Q19" i="174"/>
  <c r="Q1" i="174"/>
  <c r="B72" i="1" s="1"/>
  <c r="K1" i="174"/>
  <c r="J1" i="174"/>
  <c r="I1" i="174"/>
  <c r="H1" i="174"/>
  <c r="G1" i="174"/>
  <c r="F1" i="174"/>
  <c r="E1" i="174"/>
  <c r="N20" i="173"/>
  <c r="N1" i="173"/>
  <c r="B70" i="1" s="1"/>
  <c r="K21" i="172"/>
  <c r="K20" i="172"/>
  <c r="K1" i="172"/>
  <c r="B69" i="1" s="1"/>
  <c r="G1" i="172"/>
  <c r="D1" i="172"/>
  <c r="A12" i="172"/>
  <c r="A11" i="172"/>
  <c r="A9" i="172"/>
  <c r="A8" i="172"/>
  <c r="A7" i="172"/>
  <c r="A6" i="172"/>
  <c r="A5" i="172"/>
  <c r="G1" i="171"/>
  <c r="B68" i="1" s="1"/>
  <c r="G20" i="171"/>
  <c r="D1" i="171"/>
  <c r="C1" i="171"/>
  <c r="B1" i="171"/>
  <c r="J17" i="170"/>
  <c r="H1" i="170"/>
  <c r="J1" i="170"/>
  <c r="B67" i="1" s="1"/>
  <c r="G1" i="170"/>
  <c r="F1" i="170"/>
  <c r="E1" i="170"/>
  <c r="D1" i="170"/>
  <c r="C1" i="170"/>
  <c r="B1" i="170"/>
  <c r="B66" i="1"/>
  <c r="K22" i="100"/>
  <c r="AE12" i="106"/>
  <c r="AE15" i="106"/>
  <c r="C1" i="121"/>
  <c r="D1" i="121"/>
  <c r="B1" i="121"/>
  <c r="H1" i="100"/>
  <c r="N1" i="96"/>
  <c r="M2" i="97"/>
  <c r="B26" i="1"/>
  <c r="F1" i="100"/>
  <c r="B4" i="1"/>
  <c r="H21" i="101"/>
  <c r="I21" i="96"/>
  <c r="E19" i="92"/>
  <c r="E1" i="92"/>
  <c r="B108" i="1" s="1"/>
  <c r="H1" i="101"/>
  <c r="B117" i="1" s="1"/>
  <c r="K1" i="100"/>
  <c r="B116" i="1" s="1"/>
  <c r="C1" i="101"/>
  <c r="D1" i="101"/>
  <c r="E1" i="101"/>
  <c r="B1" i="101"/>
  <c r="C1" i="100"/>
  <c r="D1" i="100"/>
  <c r="E1" i="100"/>
  <c r="G1" i="100"/>
  <c r="B1" i="100"/>
  <c r="C1" i="96"/>
  <c r="D1" i="96"/>
  <c r="E1" i="96"/>
  <c r="F1" i="96"/>
  <c r="B1" i="96"/>
  <c r="B1" i="92"/>
  <c r="B59" i="1"/>
  <c r="E1" i="82"/>
  <c r="B3" i="1"/>
  <c r="B6" i="1"/>
  <c r="B8" i="1"/>
  <c r="B27" i="1"/>
  <c r="B39" i="1"/>
  <c r="B81" i="1"/>
  <c r="B95" i="1"/>
  <c r="B96" i="1"/>
  <c r="B102" i="1"/>
  <c r="B111" i="1"/>
  <c r="B118" i="1"/>
  <c r="B122" i="1"/>
  <c r="W8" i="105"/>
  <c r="B1" i="91"/>
  <c r="C1" i="91"/>
  <c r="D1" i="93"/>
  <c r="E1" i="93"/>
  <c r="F1" i="91"/>
  <c r="B107" i="1" s="1"/>
  <c r="L1" i="82"/>
  <c r="B97" i="1" s="1"/>
  <c r="U18" i="106"/>
  <c r="H1" i="97"/>
  <c r="B113" i="1" s="1"/>
  <c r="D1" i="97"/>
  <c r="C1" i="97"/>
  <c r="B1" i="97"/>
  <c r="L20" i="82"/>
  <c r="I1" i="82"/>
  <c r="D1" i="82"/>
  <c r="C1" i="82"/>
  <c r="G19" i="93"/>
  <c r="G1" i="93"/>
  <c r="B106" i="1" s="1"/>
  <c r="C1" i="93"/>
  <c r="B1" i="93"/>
  <c r="B1" i="106"/>
  <c r="U1" i="106"/>
  <c r="B124" i="1" s="1"/>
  <c r="M1" i="105"/>
  <c r="B123" i="1" s="1"/>
  <c r="M19" i="105"/>
  <c r="B1" i="105"/>
  <c r="E1" i="87"/>
  <c r="F1" i="87"/>
  <c r="H19" i="87"/>
  <c r="H1" i="87"/>
  <c r="B98" i="1" s="1"/>
  <c r="D1" i="87"/>
  <c r="C1" i="87"/>
  <c r="B1" i="87"/>
  <c r="F19" i="86"/>
  <c r="F1" i="86"/>
  <c r="B101" i="1" s="1"/>
  <c r="D1" i="86"/>
  <c r="C1" i="86"/>
  <c r="B1" i="86"/>
  <c r="F19" i="85"/>
  <c r="F1" i="85"/>
  <c r="B100" i="1" s="1"/>
  <c r="D1" i="85"/>
  <c r="C1" i="85"/>
  <c r="B1" i="85"/>
  <c r="B1" i="83"/>
  <c r="D1" i="83"/>
  <c r="F19" i="83"/>
  <c r="F1" i="83"/>
  <c r="B99" i="1" s="1"/>
  <c r="C1" i="83"/>
  <c r="H19" i="95"/>
  <c r="H1" i="95"/>
  <c r="B110" i="1" s="1"/>
  <c r="E1" i="95"/>
  <c r="D1" i="95"/>
  <c r="C1" i="95"/>
  <c r="B1" i="95"/>
  <c r="G19" i="94"/>
  <c r="G1" i="94"/>
  <c r="B109" i="1" s="1"/>
  <c r="E1" i="94"/>
  <c r="D1" i="94"/>
  <c r="C1" i="94"/>
  <c r="B1" i="94"/>
  <c r="G19" i="90"/>
  <c r="G1" i="90"/>
  <c r="B105" i="1" s="1"/>
  <c r="E1" i="90"/>
  <c r="D1" i="90"/>
  <c r="C1" i="90"/>
  <c r="B1" i="90"/>
  <c r="H19" i="89"/>
  <c r="H1" i="89"/>
  <c r="B104" i="1" s="1"/>
  <c r="F1" i="89"/>
  <c r="E1" i="89"/>
  <c r="D1" i="89"/>
  <c r="C1" i="89"/>
  <c r="B1" i="89"/>
  <c r="F19" i="88"/>
  <c r="F1" i="88"/>
  <c r="B103" i="1" s="1"/>
  <c r="C1" i="88"/>
  <c r="B1" i="88"/>
</calcChain>
</file>

<file path=xl/comments1.xml><?xml version="1.0" encoding="utf-8"?>
<comments xmlns="http://schemas.openxmlformats.org/spreadsheetml/2006/main">
  <authors>
    <author>Пользователь Windows</author>
  </authors>
  <commentList>
    <comment ref="G5" authorId="0" shapeId="0">
      <text>
        <r>
          <rPr>
            <b/>
            <sz val="9"/>
            <color rgb="FF000000"/>
            <rFont val="Tahoma"/>
            <family val="2"/>
            <charset val="204"/>
          </rPr>
          <t>January - February increased 8.2%</t>
        </r>
      </text>
    </comment>
    <comment ref="G17" authorId="0" shapeId="0">
      <text>
        <r>
          <rPr>
            <b/>
            <sz val="9"/>
            <color rgb="FF000000"/>
            <rFont val="Tahoma"/>
            <family val="2"/>
            <charset val="204"/>
          </rPr>
          <t>January - February declined 20.5%</t>
        </r>
        <r>
          <rPr>
            <sz val="9"/>
            <color rgb="FF000000"/>
            <rFont val="Tahoma"/>
            <family val="2"/>
            <charset val="204"/>
          </rPr>
          <t xml:space="preserve">
</t>
        </r>
      </text>
    </comment>
  </commentList>
</comments>
</file>

<file path=xl/comments2.xml><?xml version="1.0" encoding="utf-8"?>
<comments xmlns="http://schemas.openxmlformats.org/spreadsheetml/2006/main">
  <authors>
    <author>Пользователь Windows</author>
  </authors>
  <commentList>
    <comment ref="C17" authorId="0" shapeId="0">
      <text>
        <r>
          <rPr>
            <b/>
            <sz val="9"/>
            <color rgb="FF000000"/>
            <rFont val="Tahoma"/>
            <family val="2"/>
            <charset val="204"/>
          </rPr>
          <t>January-February declined 13.5%</t>
        </r>
      </text>
    </comment>
  </commentList>
</comments>
</file>

<file path=xl/comments3.xml><?xml version="1.0" encoding="utf-8"?>
<comments xmlns="http://schemas.openxmlformats.org/spreadsheetml/2006/main">
  <authors>
    <author>Hanna</author>
  </authors>
  <commentList>
    <comment ref="U21" authorId="0" shapeId="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<sst xmlns="http://schemas.openxmlformats.org/spreadsheetml/2006/main" count="3317" uniqueCount="1585">
  <si>
    <t>ІСЦ</t>
  </si>
  <si>
    <t xml:space="preserve"> </t>
  </si>
  <si>
    <t>01.18</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</si>
  <si>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</si>
  <si>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</si>
  <si>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</si>
  <si>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</si>
  <si>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</si>
  <si>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</si>
  <si>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</si>
  <si>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</si>
  <si>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</si>
  <si>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</si>
  <si>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</si>
  <si>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</si>
  <si>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</si>
  <si>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</si>
  <si>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</si>
  <si>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</si>
  <si>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</si>
  <si>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</si>
  <si>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</si>
  <si>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</si>
  <si>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</si>
  <si>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</si>
  <si>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</si>
  <si>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</si>
  <si>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</si>
  <si>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</si>
  <si>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</si>
  <si>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</si>
  <si>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</si>
  <si>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</si>
  <si>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</si>
  <si>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</si>
  <si>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</si>
  <si>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</si>
  <si>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</si>
  <si>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</si>
  <si>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</si>
  <si>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</si>
  <si>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</si>
  <si>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</si>
  <si>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</si>
  <si>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</si>
  <si>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</si>
  <si>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</si>
  <si>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</si>
  <si>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</si>
  <si>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</si>
  <si>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</si>
  <si>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</si>
  <si>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</si>
  <si>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</si>
  <si>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</si>
  <si>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</si>
  <si>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</si>
  <si>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</si>
  <si>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</si>
  <si>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</si>
  <si>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</si>
  <si>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</si>
  <si>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</si>
  <si>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</si>
  <si>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</si>
  <si>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</si>
  <si>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</si>
  <si>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</si>
  <si>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</si>
  <si>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</si>
  <si>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</si>
  <si>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</si>
  <si>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</si>
  <si>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</si>
  <si>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</si>
  <si>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</si>
  <si>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</si>
  <si>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</si>
  <si>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</si>
  <si>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</si>
  <si>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</si>
  <si>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</si>
  <si>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</si>
  <si>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</si>
  <si>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Сільське господарство</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</si>
  <si>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</si>
  <si>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</si>
  <si>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</si>
  <si>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</si>
  <si>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</si>
  <si>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</si>
  <si>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</si>
  <si>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</si>
  <si>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</si>
  <si>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</si>
  <si>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</si>
  <si>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</si>
  <si>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</si>
  <si>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</si>
  <si>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</si>
  <si>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</si>
  <si>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</si>
  <si>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</si>
  <si>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</si>
  <si>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</si>
  <si>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</si>
  <si>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</si>
  <si>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</si>
  <si>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</si>
  <si>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</si>
  <si>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</si>
  <si>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</si>
  <si>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</si>
  <si>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</si>
  <si>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</si>
  <si>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</si>
  <si>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</si>
  <si>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</si>
  <si>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</si>
  <si>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</si>
  <si>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</si>
  <si>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</si>
  <si>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</si>
  <si>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</si>
  <si>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</si>
  <si>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</si>
  <si>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</si>
  <si>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</si>
  <si>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</si>
  <si>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</si>
  <si>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</si>
  <si>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</si>
  <si>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</si>
  <si>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</si>
  <si>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</si>
  <si>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</si>
  <si>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</si>
  <si>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</si>
  <si>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</si>
  <si>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</si>
  <si>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</si>
  <si>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</si>
  <si>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</si>
  <si>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</si>
  <si>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</si>
  <si>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</si>
  <si>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</si>
  <si>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</si>
  <si>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</si>
  <si>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</si>
  <si>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</si>
  <si>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</si>
  <si>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</si>
  <si>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</si>
  <si>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</si>
  <si>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</si>
  <si>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</si>
  <si>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</si>
  <si>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</si>
  <si>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</si>
  <si>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</si>
  <si>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</si>
  <si>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</si>
  <si>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</si>
  <si>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</si>
  <si>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</si>
  <si>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</si>
  <si>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</si>
  <si>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</si>
  <si>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</si>
  <si>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</si>
  <si>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</si>
  <si>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</si>
  <si>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</si>
  <si>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</si>
  <si>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</si>
  <si>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</si>
  <si>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</si>
  <si>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</si>
  <si>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</si>
  <si>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</si>
  <si>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</si>
  <si>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</si>
  <si>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</si>
  <si>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</si>
  <si>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</si>
  <si>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</si>
  <si>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</si>
  <si>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</si>
  <si>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</si>
  <si>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</si>
  <si>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</si>
  <si>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</si>
  <si>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</si>
  <si>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</si>
  <si>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</si>
  <si>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</si>
  <si>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</si>
  <si>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</si>
  <si>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</si>
  <si>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</si>
  <si>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</si>
  <si>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</si>
  <si>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</si>
  <si>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</si>
  <si>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</si>
  <si>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</si>
  <si>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</si>
  <si>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</si>
  <si>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</si>
  <si>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</si>
  <si>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</si>
  <si>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</si>
  <si>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</si>
  <si>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</si>
  <si>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</si>
  <si>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</si>
  <si>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</si>
  <si>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</si>
  <si>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</si>
  <si>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</si>
  <si>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</si>
  <si>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</si>
  <si>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</si>
  <si>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</si>
  <si>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</si>
  <si>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</si>
  <si>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</si>
  <si>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</si>
  <si>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07.18</t>
  </si>
  <si>
    <t>01.19</t>
  </si>
  <si>
    <t>12.18</t>
  </si>
  <si>
    <t>Освіта</t>
  </si>
  <si>
    <t>Education</t>
  </si>
  <si>
    <t>2.1.1</t>
  </si>
  <si>
    <t>2.1.3</t>
  </si>
  <si>
    <t>2.1.4</t>
  </si>
  <si>
    <t>2.1.5</t>
  </si>
  <si>
    <t>2.1.6</t>
  </si>
  <si>
    <t>2.1.7</t>
  </si>
  <si>
    <t>2.1.2</t>
  </si>
  <si>
    <t>Інфляційний розвиток</t>
  </si>
  <si>
    <t>Inflation Development</t>
  </si>
  <si>
    <t>2.1</t>
  </si>
  <si>
    <t>2</t>
  </si>
  <si>
    <t>CPI target band</t>
  </si>
  <si>
    <t>Капітальні інвестиції, % р/р</t>
  </si>
  <si>
    <t>Capital investment, % yoy</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</si>
  <si>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</si>
  <si>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</si>
  <si>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</si>
  <si>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</si>
  <si>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</si>
  <si>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</si>
  <si>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</si>
  <si>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</si>
  <si>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</si>
  <si>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</si>
  <si>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</si>
  <si>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</si>
  <si>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</si>
  <si>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</si>
  <si>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</si>
  <si>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</si>
  <si>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</si>
  <si>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</si>
  <si>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</si>
  <si>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</si>
  <si>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</si>
  <si>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</si>
  <si>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</si>
  <si>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</si>
  <si>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</si>
  <si>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</si>
  <si>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</si>
  <si>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</si>
  <si>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</si>
  <si>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</si>
  <si>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</si>
  <si>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</si>
  <si>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</si>
  <si>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</si>
  <si>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</si>
  <si>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</si>
  <si>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</si>
  <si>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</si>
  <si>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</si>
  <si>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</si>
  <si>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</si>
  <si>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</si>
  <si>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</si>
  <si>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</si>
  <si>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</si>
  <si>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</si>
  <si>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</si>
  <si>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</si>
  <si>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</si>
  <si>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</si>
  <si>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</si>
  <si>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</si>
  <si>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</si>
  <si>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</si>
  <si>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</si>
  <si>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</si>
  <si>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</si>
  <si>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</si>
  <si>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</si>
  <si>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</si>
  <si>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</si>
  <si>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</si>
  <si>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</si>
  <si>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</si>
  <si>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</si>
  <si>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</si>
  <si>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</si>
  <si>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</si>
  <si>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</si>
  <si>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</si>
  <si>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</si>
  <si>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</si>
  <si>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</si>
  <si>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</si>
  <si>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</si>
  <si>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</si>
  <si>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</si>
  <si>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</si>
  <si>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</si>
  <si>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</si>
  <si>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</si>
  <si>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</si>
  <si>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</si>
  <si>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</si>
  <si>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</si>
  <si>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</si>
  <si>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</si>
  <si>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</si>
  <si>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</si>
  <si>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</si>
  <si>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</si>
  <si>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</si>
  <si>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</si>
  <si>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</si>
  <si>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</si>
  <si>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</si>
  <si>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</si>
  <si>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</si>
  <si>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</si>
  <si>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</si>
  <si>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</si>
  <si>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</si>
  <si>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</si>
  <si>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</si>
  <si>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</si>
  <si>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</si>
  <si>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</si>
  <si>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</si>
  <si>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</si>
  <si>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</si>
  <si>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</si>
  <si>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</si>
  <si>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</si>
  <si>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</si>
  <si>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</si>
  <si>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</si>
  <si>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</si>
  <si>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</si>
  <si>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Ресторани та готелі</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</si>
  <si>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</si>
  <si>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</si>
  <si>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</si>
  <si>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</si>
  <si>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</si>
  <si>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</si>
  <si>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</si>
  <si>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</si>
  <si>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</si>
  <si>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</si>
  <si>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</si>
  <si>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</si>
  <si>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</si>
  <si>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</si>
  <si>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</si>
  <si>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</si>
  <si>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</si>
  <si>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</si>
  <si>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</si>
  <si>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</si>
  <si>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</si>
  <si>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</si>
  <si>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</si>
  <si>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</si>
  <si>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</si>
  <si>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</si>
  <si>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</si>
  <si>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</si>
  <si>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</si>
  <si>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</si>
  <si>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</si>
  <si>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</si>
  <si>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</si>
  <si>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</si>
  <si>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</si>
  <si>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</si>
  <si>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</si>
  <si>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</si>
  <si>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</si>
  <si>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</si>
  <si>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</si>
  <si>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</si>
  <si>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</si>
  <si>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</si>
  <si>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Industry - sold outside Ukraine</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</si>
  <si>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</si>
  <si>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</si>
  <si>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</si>
  <si>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</si>
  <si>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</si>
  <si>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</si>
  <si>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</si>
  <si>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</si>
  <si>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</si>
  <si>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</si>
  <si>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</si>
  <si>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</si>
  <si>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</si>
  <si>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</si>
  <si>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</si>
  <si>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</si>
  <si>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</si>
  <si>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</si>
  <si>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Участь у роб. силі (п.ш.)</t>
  </si>
  <si>
    <t>с/с (п.ш.)</t>
  </si>
  <si>
    <t>08.19</t>
  </si>
  <si>
    <t>Underlying inflation trends*, %  yoy</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</si>
  <si>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</si>
  <si>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</si>
  <si>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</si>
  <si>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</si>
  <si>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</si>
  <si>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02.19</t>
  </si>
  <si>
    <t>04.19</t>
  </si>
  <si>
    <t>07.19</t>
  </si>
  <si>
    <t>Основний інфляційний тренд*, % р/р</t>
  </si>
  <si>
    <t>Core inflation measures</t>
  </si>
  <si>
    <t>12-month-ahead inflation expectations, %</t>
  </si>
  <si>
    <t>Target band</t>
  </si>
  <si>
    <t>Prices of processed food</t>
  </si>
  <si>
    <t>Producer cost index for agriculture</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</si>
  <si>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</si>
  <si>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</si>
  <si>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</si>
  <si>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</si>
  <si>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</si>
  <si>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</si>
  <si>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</si>
  <si>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</si>
  <si>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</si>
  <si>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</si>
  <si>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Germany</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</si>
  <si>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</si>
  <si>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</si>
  <si>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</si>
  <si>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</si>
  <si>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</si>
  <si>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</si>
  <si>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</si>
  <si>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</si>
  <si>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</si>
  <si>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</si>
  <si>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</si>
  <si>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</si>
  <si>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</si>
  <si>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</si>
  <si>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</si>
  <si>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</si>
  <si>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</si>
  <si>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</si>
  <si>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</si>
  <si>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</si>
  <si>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</si>
  <si>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</si>
  <si>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</si>
  <si>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</si>
  <si>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</si>
  <si>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</si>
  <si>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</si>
  <si>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</si>
  <si>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</si>
  <si>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</si>
  <si>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</si>
  <si>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</si>
  <si>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</si>
  <si>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</si>
  <si>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</si>
  <si>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</si>
  <si>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</si>
  <si>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</si>
  <si>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</si>
  <si>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</si>
  <si>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</si>
  <si>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</si>
  <si>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</si>
  <si>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</si>
  <si>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</si>
  <si>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</si>
  <si>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</si>
  <si>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</si>
  <si>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</si>
  <si>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</si>
  <si>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</si>
  <si>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</si>
  <si>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</si>
  <si>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</si>
  <si>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</si>
  <si>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</si>
  <si>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Джерело: Bloomberg.</t>
  </si>
  <si>
    <t>Source: Bloomberg.</t>
  </si>
  <si>
    <t>J.P.Morgan EMBI+, 01.01.2019=100</t>
  </si>
  <si>
    <t>J.P.Morgan EMBI+, 01 Jan 2019 = 100</t>
  </si>
  <si>
    <t>Annual change in volumes and prices of selected export goods*, USD bn</t>
  </si>
  <si>
    <t>Рівень безробіття за МОП* та рівень участі в робочій силі**, %</t>
  </si>
  <si>
    <t>Імпорт газу</t>
  </si>
  <si>
    <t>Сальдо рахунку поточних операцій</t>
  </si>
  <si>
    <t>Current account balance</t>
  </si>
  <si>
    <t>НБУ</t>
  </si>
  <si>
    <t>NBU</t>
  </si>
  <si>
    <t>Total</t>
  </si>
  <si>
    <t>компенсація від "Газпром"</t>
  </si>
  <si>
    <t>"Gazprom" payments</t>
  </si>
  <si>
    <t>Німеччина</t>
  </si>
  <si>
    <t>Чехія</t>
  </si>
  <si>
    <t>10.19</t>
  </si>
  <si>
    <t>Франція</t>
  </si>
  <si>
    <t>Czech Republic</t>
  </si>
  <si>
    <t>France</t>
  </si>
  <si>
    <t>Source: National statistical offices, NBU staff estimates.</t>
  </si>
  <si>
    <t>Компенсація від ПАТ "Газпром"</t>
  </si>
  <si>
    <t>2.4.6</t>
  </si>
  <si>
    <t>02.18</t>
  </si>
  <si>
    <t>03.18</t>
  </si>
  <si>
    <t>04.18</t>
  </si>
  <si>
    <t>06.18</t>
  </si>
  <si>
    <t>08.18</t>
  </si>
  <si>
    <t>10.18</t>
  </si>
  <si>
    <t>11.18</t>
  </si>
  <si>
    <t>02.20</t>
  </si>
  <si>
    <t>03.20</t>
  </si>
  <si>
    <t>2.5.9</t>
  </si>
  <si>
    <t>Compensation paid by Gazprom</t>
  </si>
  <si>
    <t>Сальдо торгівлі товарами, млрд дол.</t>
  </si>
  <si>
    <t>Експорт товарів, % р/р (п.ш.)</t>
  </si>
  <si>
    <t>Імпорт товарів, % р/р (п.ш.)</t>
  </si>
  <si>
    <t>Торгівля товарами</t>
  </si>
  <si>
    <t>Merchandise trade balance, USD bn</t>
  </si>
  <si>
    <t>Merchandise exports, % yoy (RHS)</t>
  </si>
  <si>
    <t>Merchandise imports, % yoy (RHS)</t>
  </si>
  <si>
    <t>Merchandise trade</t>
  </si>
  <si>
    <t>Пшениця та ячмінь</t>
  </si>
  <si>
    <t>Wheat&amp;barley</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</si>
  <si>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</si>
  <si>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</si>
  <si>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</si>
  <si>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</si>
  <si>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</si>
  <si>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</si>
  <si>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</si>
  <si>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</si>
  <si>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</si>
  <si>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</si>
  <si>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</si>
  <si>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</si>
  <si>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</si>
  <si>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</si>
  <si>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</si>
  <si>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</si>
  <si>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</si>
  <si>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</si>
  <si>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</si>
  <si>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</si>
  <si>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</si>
  <si>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</si>
  <si>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</si>
  <si>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</si>
  <si>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</si>
  <si>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</si>
  <si>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</si>
  <si>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</si>
  <si>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</si>
  <si>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РМІ обробної промисловості світу (Global PMI manufacturing) та окремих країн </t>
  </si>
  <si>
    <t xml:space="preserve">  - попередній прогноз НБУ.</t>
  </si>
  <si>
    <t xml:space="preserve">  - previous forecast of NBU.</t>
  </si>
  <si>
    <t>Італія</t>
  </si>
  <si>
    <t>Italy</t>
  </si>
  <si>
    <t>Іспанія</t>
  </si>
  <si>
    <t>Spain</t>
  </si>
  <si>
    <t>United States</t>
  </si>
  <si>
    <t>Угорщина</t>
  </si>
  <si>
    <t>Hungary</t>
  </si>
  <si>
    <t>Казахстан</t>
  </si>
  <si>
    <t>Kazakhstan</t>
  </si>
  <si>
    <t>Болгарія</t>
  </si>
  <si>
    <t>Bulgaria</t>
  </si>
  <si>
    <t>Індія</t>
  </si>
  <si>
    <t>India</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</si>
  <si>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</si>
  <si>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</si>
  <si>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</si>
  <si>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</si>
  <si>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</si>
  <si>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</si>
  <si>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</si>
  <si>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</si>
  <si>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</si>
  <si>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</si>
  <si>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</si>
  <si>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</si>
  <si>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</si>
  <si>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</si>
  <si>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</si>
  <si>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</si>
  <si>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</si>
  <si>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</si>
  <si>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</si>
  <si>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</si>
  <si>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</si>
  <si>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</si>
  <si>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</si>
  <si>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</si>
  <si>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</si>
  <si>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</si>
  <si>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В.1.1</t>
  </si>
  <si>
    <t>В.1.2</t>
  </si>
  <si>
    <t>B.2</t>
  </si>
  <si>
    <t>B.2.1</t>
  </si>
  <si>
    <t>Усього</t>
  </si>
  <si>
    <t>Сальдо рахунку поточних операцій*, млрд дол.</t>
  </si>
  <si>
    <t>Current account balance*, USD bn</t>
  </si>
  <si>
    <t>Transactions with domestic government debt securities by non-residents and their scheduled redemptions*, bn UAH</t>
  </si>
  <si>
    <t>Machinery</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</si>
  <si>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</si>
  <si>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</si>
  <si>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</si>
  <si>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</si>
  <si>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</si>
  <si>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</si>
  <si>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</si>
  <si>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</si>
  <si>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</si>
  <si>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</si>
  <si>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</si>
  <si>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</si>
  <si>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</si>
  <si>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</si>
  <si>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</si>
  <si>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</si>
  <si>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</si>
  <si>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</si>
  <si>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</si>
  <si>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</si>
  <si>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</si>
  <si>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</si>
  <si>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</si>
  <si>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</si>
  <si>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</si>
  <si>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</si>
  <si>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</si>
  <si>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</si>
  <si>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</si>
  <si>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</si>
  <si>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</si>
  <si>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</si>
  <si>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</si>
  <si>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</si>
  <si>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</si>
  <si>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</si>
  <si>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Пенсійні виплати</t>
  </si>
  <si>
    <t>Капітальні 
видатки</t>
  </si>
  <si>
    <t>Охорона 
здоров'я</t>
  </si>
  <si>
    <t>Capital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</si>
  <si>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</si>
  <si>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</si>
  <si>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</si>
  <si>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</si>
  <si>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І</t>
  </si>
  <si>
    <t>ІІ</t>
  </si>
  <si>
    <t>ІІІ</t>
  </si>
  <si>
    <t>IV</t>
  </si>
  <si>
    <t>Національна валюта</t>
  </si>
  <si>
    <t>National currency</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</si>
  <si>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</si>
  <si>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</si>
  <si>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</si>
  <si>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</si>
  <si>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</si>
  <si>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</si>
  <si>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</si>
  <si>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</si>
  <si>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</si>
  <si>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</si>
  <si>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</si>
  <si>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</si>
  <si>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</si>
  <si>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</si>
  <si>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</si>
  <si>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</si>
  <si>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</si>
  <si>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</si>
  <si>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</si>
  <si>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</si>
  <si>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</si>
  <si>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</si>
  <si>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В.4</t>
  </si>
  <si>
    <t>B.4.1</t>
  </si>
  <si>
    <t>B.4.2</t>
  </si>
  <si>
    <t>B.4.3</t>
  </si>
  <si>
    <t>05.20</t>
  </si>
  <si>
    <t>06.20</t>
  </si>
  <si>
    <t>Окремі категорії доходів населення, млрд грн</t>
  </si>
  <si>
    <t>Фонд оплати праці штатних працівників (п. ш.)</t>
  </si>
  <si>
    <t>Pension payments</t>
  </si>
  <si>
    <t>Staff payroll (RHS)</t>
  </si>
  <si>
    <t>Labor force part. (RHS)</t>
  </si>
  <si>
    <t>2.3.6</t>
  </si>
  <si>
    <t>* У IV кв. 2019 року – без урахування компенсації від ПАТ "Газпром".</t>
  </si>
  <si>
    <t>Насіння олійних</t>
  </si>
  <si>
    <t>Oilseeds</t>
  </si>
  <si>
    <t>Газ</t>
  </si>
  <si>
    <t>Нафта та нафтопродукти</t>
  </si>
  <si>
    <t>Вугілля</t>
  </si>
  <si>
    <t>Продовольчі товари</t>
  </si>
  <si>
    <t>Машинобудування</t>
  </si>
  <si>
    <t>Промислові товари</t>
  </si>
  <si>
    <t>Хімічна продукція</t>
  </si>
  <si>
    <t>Gas</t>
  </si>
  <si>
    <t>Oil&amp;Oilproducts</t>
  </si>
  <si>
    <t>Coal</t>
  </si>
  <si>
    <t>Industrials</t>
  </si>
  <si>
    <t>Chemicals</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</si>
  <si>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</si>
  <si>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</si>
  <si>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</si>
  <si>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</si>
  <si>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</si>
  <si>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</si>
  <si>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</si>
  <si>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</si>
  <si>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</si>
  <si>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</si>
  <si>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</si>
  <si>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</si>
  <si>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</si>
  <si>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Czechia</t>
  </si>
  <si>
    <t>Словаччина</t>
  </si>
  <si>
    <t>Slovakia</t>
  </si>
  <si>
    <t>В.1.3</t>
  </si>
  <si>
    <t>В.1.4</t>
  </si>
  <si>
    <t>ІI.20</t>
  </si>
  <si>
    <t>Туреччина (п.ш.)</t>
  </si>
  <si>
    <t>Turkey (RHS)</t>
  </si>
  <si>
    <t>Джерело: НБУ, GfK Ukraine, Info Sapiens.</t>
  </si>
  <si>
    <t>Source: NBU, GfK Ukraine, Info Sapiens.</t>
  </si>
  <si>
    <t>07.20</t>
  </si>
  <si>
    <t>Споживчі ціни на паливо</t>
  </si>
  <si>
    <t>Brent oil price in hryvnia equivalent, monthly averages</t>
  </si>
  <si>
    <t>Domestic fuel prices</t>
  </si>
  <si>
    <t>Prices in extraction of crude petroleum and natural gas</t>
  </si>
  <si>
    <t>Джерело: розрахунки НБУ, ДССУ, Refinitiv Datastream.</t>
  </si>
  <si>
    <t>Source: NBU staff estimates, SSSU, Refinitiv Datastream.</t>
  </si>
  <si>
    <t>I.08</t>
  </si>
  <si>
    <t>II.08</t>
  </si>
  <si>
    <t>IV.08</t>
  </si>
  <si>
    <t>I.09</t>
  </si>
  <si>
    <t>II.09</t>
  </si>
  <si>
    <t>IV.09</t>
  </si>
  <si>
    <t>I.10</t>
  </si>
  <si>
    <t>II.10</t>
  </si>
  <si>
    <t>IV.10</t>
  </si>
  <si>
    <t>I.11</t>
  </si>
  <si>
    <t>II.11</t>
  </si>
  <si>
    <t>IV.11</t>
  </si>
  <si>
    <t>I.12</t>
  </si>
  <si>
    <t>II.12</t>
  </si>
  <si>
    <t>IV.12</t>
  </si>
  <si>
    <t>I.13</t>
  </si>
  <si>
    <t>II.13</t>
  </si>
  <si>
    <t>IV.13</t>
  </si>
  <si>
    <t>I.14</t>
  </si>
  <si>
    <t>II.14</t>
  </si>
  <si>
    <t>III.14</t>
  </si>
  <si>
    <t>IV.14</t>
  </si>
  <si>
    <t>Нові вакансії work.ua</t>
  </si>
  <si>
    <t>Актуальні вакансії (ДСЗУ)</t>
  </si>
  <si>
    <t>В.3</t>
  </si>
  <si>
    <t>B.3.1</t>
  </si>
  <si>
    <t>B.3.2</t>
  </si>
  <si>
    <t>B.3.3</t>
  </si>
  <si>
    <t>Польша</t>
  </si>
  <si>
    <t>Оплата праці з-за кордону*</t>
  </si>
  <si>
    <t>Приватні трансферти*</t>
  </si>
  <si>
    <t>Wages from abroad*</t>
  </si>
  <si>
    <t>Private transfers*</t>
  </si>
  <si>
    <t>I.06</t>
  </si>
  <si>
    <t>II.06</t>
  </si>
  <si>
    <t>IV.06</t>
  </si>
  <si>
    <t>I.07</t>
  </si>
  <si>
    <t>II.07</t>
  </si>
  <si>
    <t>IV.07</t>
  </si>
  <si>
    <t>B.4.4</t>
  </si>
  <si>
    <t>EG</t>
  </si>
  <si>
    <t>MD</t>
  </si>
  <si>
    <t>Кенія</t>
  </si>
  <si>
    <t>Kenya</t>
  </si>
  <si>
    <t>KE</t>
  </si>
  <si>
    <t>Індонезія</t>
  </si>
  <si>
    <t>Indonesia</t>
  </si>
  <si>
    <t>ID</t>
  </si>
  <si>
    <t>Філіппіни</t>
  </si>
  <si>
    <t>Philippines</t>
  </si>
  <si>
    <t>PH</t>
  </si>
  <si>
    <t>Станом на 1 березня</t>
  </si>
  <si>
    <t>As of March 1</t>
  </si>
  <si>
    <t>Current Rate</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</si>
  <si>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</si>
  <si>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</si>
  <si>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</si>
  <si>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</si>
  <si>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</si>
  <si>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</si>
  <si>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</si>
  <si>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</si>
  <si>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</si>
  <si>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</si>
  <si>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</si>
  <si>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</si>
  <si>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</si>
  <si>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</si>
  <si>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</si>
  <si>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</si>
  <si>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</si>
  <si>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</si>
  <si>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</si>
  <si>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</si>
  <si>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</si>
  <si>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</si>
  <si>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</si>
  <si>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</si>
  <si>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</si>
  <si>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</si>
  <si>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</si>
  <si>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</si>
  <si>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</si>
  <si>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Change of outstanding hryvnia domestic government debt securities in circulation by holders, UAH bn</t>
  </si>
  <si>
    <t>Official exchange rate, hryvnia REER and NEER indices</t>
  </si>
  <si>
    <t>Джерело: IFS, розрахунки НБУ.</t>
  </si>
  <si>
    <t>Source: IFS, NBU staff estimates.</t>
  </si>
  <si>
    <t>Депозити та кредити в національній валюті, % р/р</t>
  </si>
  <si>
    <t xml:space="preserve">Hryvnia deposits and loans, % yoy </t>
  </si>
  <si>
    <t>IІ.20</t>
  </si>
  <si>
    <t>В.5</t>
  </si>
  <si>
    <t>MY</t>
  </si>
  <si>
    <t>Малайзія</t>
  </si>
  <si>
    <t>B.5.1</t>
  </si>
  <si>
    <t>B.5.2</t>
  </si>
  <si>
    <t>Середній курс UAH/USD (обернена п.ш.)</t>
  </si>
  <si>
    <t>UAH per USD, average, reverse order (RHS)</t>
  </si>
  <si>
    <t>РЕОК, 12.2017 = 1</t>
  </si>
  <si>
    <t>REER, 12.2017 = 1</t>
  </si>
  <si>
    <t>NEER, 12.2017 = 1</t>
  </si>
  <si>
    <t>НЕОК, 12.2017 = 1</t>
  </si>
  <si>
    <t>Індекс РЕОК гривні, IV.2017 = 1</t>
  </si>
  <si>
    <t>Hryvnia REER index, IV.2017 = 1</t>
  </si>
  <si>
    <t>Кількість зареєстрованих ФОП, тис. осіб</t>
  </si>
  <si>
    <t>Number of search queries for motor routes (*10), GW</t>
  </si>
  <si>
    <t>Number of registered individual entrepreneurs, thousand people</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</si>
  <si>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</si>
  <si>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</si>
  <si>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</si>
  <si>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</si>
  <si>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</si>
  <si>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</si>
  <si>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</si>
  <si>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</si>
  <si>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</si>
  <si>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</si>
  <si>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</si>
  <si>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</si>
  <si>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</si>
  <si>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Перша реєстрація нових авто, тис. шт.</t>
  </si>
  <si>
    <t>Роздрібний товарообіг, % р/р</t>
  </si>
  <si>
    <t>Індекс споживчих настроїв, в.п. (п.ш.)</t>
  </si>
  <si>
    <t>First registered new vehicles, thousand units</t>
  </si>
  <si>
    <t>Retail trade turnover, % yoy</t>
  </si>
  <si>
    <t>Consumer confidence index, pp (RHS)</t>
  </si>
  <si>
    <t>Open cafes and restaurants (in % of  the pre-quarantine level) (RHS)</t>
  </si>
  <si>
    <t>Selected categories of household income, UAH billion</t>
  </si>
  <si>
    <t>Administrative tariffs</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</si>
  <si>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</si>
  <si>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</si>
  <si>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</si>
  <si>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</si>
  <si>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</si>
  <si>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</si>
  <si>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</si>
  <si>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</si>
  <si>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</si>
  <si>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</si>
  <si>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</si>
  <si>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</si>
  <si>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</si>
  <si>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</si>
  <si>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ІV.19</t>
  </si>
  <si>
    <t>Оборона та безпека включає оборону та громадський порядок, безпеку та судову владу </t>
  </si>
  <si>
    <t>ІI</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</si>
  <si>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</si>
  <si>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</si>
  <si>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</si>
  <si>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</si>
  <si>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В.1</t>
  </si>
  <si>
    <t>"+" профіцит</t>
  </si>
  <si>
    <t xml:space="preserve">   "+" surplus</t>
  </si>
  <si>
    <t>* 0 позначає тиждень з 09 до 15 березня.</t>
  </si>
  <si>
    <t>Outstanding amounts</t>
  </si>
  <si>
    <t>Кількість працюючих кафе та ресторанів (у % до докарантинного рівня) (п.ш.)</t>
  </si>
  <si>
    <t>Запити на побудову автомаршрутів (*10), шт.</t>
  </si>
  <si>
    <t>The main indicators of consolidated budget</t>
  </si>
  <si>
    <t>Yields on hryvnia domestic government debt securities by maturity and yields on Ukraine`s eurobonds (EMBI+), %</t>
  </si>
  <si>
    <t>Ціни на енергетичні ресурси, % р/р</t>
  </si>
  <si>
    <t>Prices for energy resources, % yoy</t>
  </si>
  <si>
    <t>Other sectors*</t>
  </si>
  <si>
    <t>Реальний сектор*</t>
  </si>
  <si>
    <t>Валові міжн. резерви (п. ш.)</t>
  </si>
  <si>
    <t>МВФ</t>
  </si>
  <si>
    <t>Інші кредитори</t>
  </si>
  <si>
    <t>Інтервенції НБУ</t>
  </si>
  <si>
    <t>Інше (у т.ч. курсова переоцінка)</t>
  </si>
  <si>
    <t>Зміна резервів</t>
  </si>
  <si>
    <t>Валові міжнародні резерви (п.ш.)</t>
  </si>
  <si>
    <t>(+) чисті надходження (-) чисті виплати</t>
  </si>
  <si>
    <t>International reserves (RHS)</t>
  </si>
  <si>
    <t>IMF</t>
  </si>
  <si>
    <t>Other creditors</t>
  </si>
  <si>
    <t>NBU interventions</t>
  </si>
  <si>
    <t>Other (incl. price and exchange rate revaluations)</t>
  </si>
  <si>
    <t>Gross international reserves (RHS)</t>
  </si>
  <si>
    <t>IV.6</t>
  </si>
  <si>
    <t>Зміна резервів, млрд дол.</t>
  </si>
  <si>
    <t>Change in reserves, USD bn</t>
  </si>
  <si>
    <t>Валовий зовнішній борг, у % до ВВП (п.ш.)</t>
  </si>
  <si>
    <t>Покриття резервами 20% широкої грошової маси</t>
  </si>
  <si>
    <t>Reserves % of 20% of broad money</t>
  </si>
  <si>
    <t>Покриття резервами майб. імпорту (до 3-міс.норми)</t>
  </si>
  <si>
    <t>Reserves in months of future imports (normalized to 3m)</t>
  </si>
  <si>
    <t>Резерви у % до композитного критерію МВФ</t>
  </si>
  <si>
    <t>Reserves % of IMF composite measure</t>
  </si>
  <si>
    <t>Покриття резервами короткострокового боргу</t>
  </si>
  <si>
    <t>Reserves % of short-term debt</t>
  </si>
  <si>
    <t>Показники зовнішньої стійкості</t>
  </si>
  <si>
    <t>External sustainability indicators</t>
  </si>
  <si>
    <t>Фінансовий рахунок: чисті зовнішні зобов'язання, млрд дол.</t>
  </si>
  <si>
    <t>Source: NBU staff calculations.</t>
  </si>
  <si>
    <t>Gross external debt, % of GDP (RHS)</t>
  </si>
  <si>
    <t>Олія та олійний шрот</t>
  </si>
  <si>
    <t>Oils&amp;oilcakes</t>
  </si>
  <si>
    <t>Руди</t>
  </si>
  <si>
    <t>Деревина та пром. вироби</t>
  </si>
  <si>
    <t>Wood products&amp;Industrials</t>
  </si>
  <si>
    <t>* 78% of goods exports.</t>
  </si>
  <si>
    <t>Ores</t>
  </si>
  <si>
    <t>Побутова техніка та легкові автомобілі</t>
  </si>
  <si>
    <t>Household appliances and motorcars</t>
  </si>
  <si>
    <t>Інший неенергетичний імпорт</t>
  </si>
  <si>
    <t>Other non-energy imports</t>
  </si>
  <si>
    <t>Індекс доцільності великих покупок, п. (п.ш.)</t>
  </si>
  <si>
    <t>Index of propensity to consume, p. (RHS)</t>
  </si>
  <si>
    <t>Індекс ділових очікувань підприємств, п. (п.ш.)</t>
  </si>
  <si>
    <t>Business expectation index, p. (RHS)</t>
  </si>
  <si>
    <t>Неенергетичний імпорт та окремі індикатори внутрішнього попиту</t>
  </si>
  <si>
    <t>Non-energy imports and selected indicators of domestic demand</t>
  </si>
  <si>
    <t>Джерело: Info Sapiens, розрахунки НБУ.</t>
  </si>
  <si>
    <t>Source: Info Sapiens, NBU staff estimates.</t>
  </si>
  <si>
    <t>Абсолютна річна зміна імпорту енергоносіїв, млрд дол.</t>
  </si>
  <si>
    <t>Absolute annual change in energy imports, USD bn</t>
  </si>
  <si>
    <t>Трубопровідний транспорт</t>
  </si>
  <si>
    <t>Повітряний транспорт</t>
  </si>
  <si>
    <t>Інший транспорт</t>
  </si>
  <si>
    <t>2.5.6</t>
  </si>
  <si>
    <t>Вставка. Фактори стійкості українського товарного експорту під час коронакризи</t>
  </si>
  <si>
    <t xml:space="preserve">Box. Factors of Ukrainian merchandise exports resilience during the coronavirus crisis </t>
  </si>
  <si>
    <t>Експорт товарів у ІІ кварталі 2020 року, % р/р</t>
  </si>
  <si>
    <t>Merchandise exports in Q2 2020, % yoy</t>
  </si>
  <si>
    <t>Канада</t>
  </si>
  <si>
    <t>Canada</t>
  </si>
  <si>
    <t>РФ</t>
  </si>
  <si>
    <t>Таїланд</t>
  </si>
  <si>
    <t>Thailand</t>
  </si>
  <si>
    <t>Австралія</t>
  </si>
  <si>
    <t>Australia</t>
  </si>
  <si>
    <t>Нова Зеландія</t>
  </si>
  <si>
    <t>New Zealand</t>
  </si>
  <si>
    <t>Джерело: Eurostat, ITC, ДМСУ, розрахунки НБУ.</t>
  </si>
  <si>
    <t>Source: Eurostat, ITC, SCSU, NBU staff estimates.</t>
  </si>
  <si>
    <t>Інші товари</t>
  </si>
  <si>
    <t>Other goods</t>
  </si>
  <si>
    <t>Абсолютна річна зміна експорту товарів, млрд дол.</t>
  </si>
  <si>
    <t>Absolute annual change in merchandise exports, USD bn</t>
  </si>
  <si>
    <t>Залізна руда</t>
  </si>
  <si>
    <t>Соняшникова олія</t>
  </si>
  <si>
    <t>Олійний шрот</t>
  </si>
  <si>
    <t>Ячмінь</t>
  </si>
  <si>
    <t>Лісоматеріали</t>
  </si>
  <si>
    <t>Соєва та ріпакова олії</t>
  </si>
  <si>
    <t>Чавун</t>
  </si>
  <si>
    <t>Iron ore</t>
  </si>
  <si>
    <t>Sunflower oil</t>
  </si>
  <si>
    <t>Oilcake</t>
  </si>
  <si>
    <t>Barley</t>
  </si>
  <si>
    <t>Sawn wood</t>
  </si>
  <si>
    <t>Soybean&amp;rapeseed oil</t>
  </si>
  <si>
    <t>Pig iron</t>
  </si>
  <si>
    <t>Absolute annual change in exports of selected* goods to China by prices and volumes, USD bn</t>
  </si>
  <si>
    <t>Source:NBU staff estimates.</t>
  </si>
  <si>
    <t>* 90% в експорті до Китаю у 2019 році.</t>
  </si>
  <si>
    <t>* 90% of goods exports to China in 2019.</t>
  </si>
  <si>
    <t>Соняшникова олія та шрот</t>
  </si>
  <si>
    <t>Sunflower oil&amp;oilcake</t>
  </si>
  <si>
    <t>Чавун та феросплави</t>
  </si>
  <si>
    <t>Pig iron&amp;ferroalloys</t>
  </si>
  <si>
    <t>Прокат та напівфабрикати</t>
  </si>
  <si>
    <t>III.20*</t>
  </si>
  <si>
    <t>* Estimated data for September.</t>
  </si>
  <si>
    <t>* Дані за вересень - оціночні.</t>
  </si>
  <si>
    <t>Внески в річну зміну експорту товарів до Китаю, в.п.</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</si>
  <si>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</si>
  <si>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</si>
  <si>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</si>
  <si>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</si>
  <si>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</si>
  <si>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</si>
  <si>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</si>
  <si>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Експорт зернових</t>
  </si>
  <si>
    <t>Exports of grains</t>
  </si>
  <si>
    <t>Обсяги, млн т</t>
  </si>
  <si>
    <t>Обсяги, млн т (попередній прогноз)</t>
  </si>
  <si>
    <t>Volumes, m t</t>
  </si>
  <si>
    <t>Volumes, m t (previous forecast)</t>
  </si>
  <si>
    <t>Price, USD/t (RHS)</t>
  </si>
  <si>
    <t>Price, USD/t (previous forecast, RHS)</t>
  </si>
  <si>
    <t>Ціна, дол. США/т (попередній прогноз, п.ш.)</t>
  </si>
  <si>
    <t>2017/2018</t>
  </si>
  <si>
    <t>2018/2019</t>
  </si>
  <si>
    <t>2019/2020</t>
  </si>
  <si>
    <t>2020/2021</t>
  </si>
  <si>
    <t>2021/2022</t>
  </si>
  <si>
    <t>маркетинговий рік</t>
  </si>
  <si>
    <t>marketing year</t>
  </si>
  <si>
    <t>Economically inactive</t>
  </si>
  <si>
    <t>Безробітне, зайняте, економічно неактивне населення, тис. осіб р/р</t>
  </si>
  <si>
    <t>Економічно неактивні</t>
  </si>
  <si>
    <t>Безробітні</t>
  </si>
  <si>
    <t>Зайняті</t>
  </si>
  <si>
    <t>IIІ.13</t>
  </si>
  <si>
    <t>IIІ.12</t>
  </si>
  <si>
    <t>IІI.11</t>
  </si>
  <si>
    <t>IІI.10</t>
  </si>
  <si>
    <t>IІI.09</t>
  </si>
  <si>
    <t>IІI.08</t>
  </si>
  <si>
    <t>IІI.07</t>
  </si>
  <si>
    <t>IІI.06</t>
  </si>
  <si>
    <t>crises</t>
  </si>
  <si>
    <t>кризи</t>
  </si>
  <si>
    <t>09.20</t>
  </si>
  <si>
    <t>Джерело: work.ua, ДСЗУ.</t>
  </si>
  <si>
    <t>Високочастотні індикатори стану ринку праці, тис</t>
  </si>
  <si>
    <t>Зареєстровані безробітні (п.ш.)</t>
  </si>
  <si>
    <t>Нові резюме work.ua</t>
  </si>
  <si>
    <t>ІI.17</t>
  </si>
  <si>
    <t>ІI.15</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</si>
  <si>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</si>
  <si>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</si>
  <si>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</si>
  <si>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</si>
  <si>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</si>
  <si>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</si>
  <si>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</si>
  <si>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</si>
  <si>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</si>
  <si>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</si>
  <si>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</si>
  <si>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</si>
  <si>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</si>
  <si>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</si>
  <si>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</si>
  <si>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Номінальні доходи населення, % р/р</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</si>
  <si>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</si>
  <si>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</si>
  <si>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</si>
  <si>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</si>
  <si>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</si>
  <si>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</si>
  <si>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</si>
  <si>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</si>
  <si>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</si>
  <si>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</si>
  <si>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</si>
  <si>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</si>
  <si>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</si>
  <si>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Unemployed</t>
  </si>
  <si>
    <t>Unemployed, employed, economically inactive, thousand persons, y-o-y</t>
  </si>
  <si>
    <t>Імпорт послуг</t>
  </si>
  <si>
    <t>Імпорт послуг (попередній прогноз)</t>
  </si>
  <si>
    <t>Imports of services (previous forecast)</t>
  </si>
  <si>
    <t xml:space="preserve">Imports of services </t>
  </si>
  <si>
    <t>Імпорт послуг, млрд дол.</t>
  </si>
  <si>
    <t>Imports of services, USD bn</t>
  </si>
  <si>
    <t>Change in reserves</t>
  </si>
  <si>
    <t>Contributions to annual change in services trade, pp</t>
  </si>
  <si>
    <t>Contributions to annual change in exports to China, pp</t>
  </si>
  <si>
    <t>Flat-rolled&amp;semi-finished products</t>
  </si>
  <si>
    <t>(+) net borrowings (-) net repayments</t>
  </si>
  <si>
    <t>Реальний ВВП у ІІ кварталі 2020 року, % р/р</t>
  </si>
  <si>
    <t>Real GDP in Q2 2020, % yoy</t>
  </si>
  <si>
    <t>Турччина</t>
  </si>
  <si>
    <t>Джерело: ДССУ, статистичні агенції відповідних країн.</t>
  </si>
  <si>
    <t>Source: SSSU, statistic agencies of responcible countries.</t>
  </si>
  <si>
    <t>Бронювання авіа квитків (у % до докарантинного рівня) (п.ш.)</t>
  </si>
  <si>
    <t>Покупка залізничних квитків (у % до докарантинного рівня) (п.ш.)</t>
  </si>
  <si>
    <t>Високочастотні індикатори економічної активності*</t>
  </si>
  <si>
    <t>Flight tickets booking (in % of  the pre-quarantine level) (RHS)</t>
  </si>
  <si>
    <t>Railway tickets booking (in % of  the pre-quarantine level) (RHS)</t>
  </si>
  <si>
    <t>High-frequency indicators of economic activity*</t>
  </si>
  <si>
    <t>Джерело: opendatabot.ua, Apple Inc., розрахунки НБУ.</t>
  </si>
  <si>
    <t>Source: opendatabot.ua, Apple Inc., NBU staff estimates.</t>
  </si>
  <si>
    <t>Індекс доцільності великих покупок, в.п. (п.ш.)</t>
  </si>
  <si>
    <t>Випереджаючі індикатори приватного споживання</t>
  </si>
  <si>
    <t>Index of Propensity to Consume, pp (RHS)</t>
  </si>
  <si>
    <t>Leading indicators of private consumption</t>
  </si>
  <si>
    <t>Джерело: ДССУ, GfK Ukraine, Info Sapiens, Укравтопром.</t>
  </si>
  <si>
    <t>Source: SSSU, GfK Ukraine, Info Sapiens, Ukravtoprom.</t>
  </si>
  <si>
    <t>ВНОК*, % р/р</t>
  </si>
  <si>
    <t>Інвестиційні очікування підприємств**, %</t>
  </si>
  <si>
    <t xml:space="preserve"> Імпорт засобів виробництва, % р/р (3-міс. плинна)</t>
  </si>
  <si>
    <t>Будівництво, % р/р</t>
  </si>
  <si>
    <t>Випереджаючі індикатори інвестиційного попиту</t>
  </si>
  <si>
    <t>GFCF*, % yoy</t>
  </si>
  <si>
    <t>Business investment expectations**, %</t>
  </si>
  <si>
    <t>Investment import, % yoy (3 months moving average)</t>
  </si>
  <si>
    <t>Construction, % yoy</t>
  </si>
  <si>
    <t>Leading indicators of investment activity</t>
  </si>
  <si>
    <t>* ІІІ квартал 2020 року – оцінка НБУ.</t>
  </si>
  <si>
    <t>** Інвестиційні очікування – середнє між балансом очікувань підприємств щодо інвестицій в інвентар та будівництво. Баланс очікувань – різниця між частками відповідей "зростуть" та "знизяться".</t>
  </si>
  <si>
    <t>Джерело: ДССУ, НБУ, розрахунки НБУ.</t>
  </si>
  <si>
    <t>* Q3 2020 – NBU staff estimates.</t>
  </si>
  <si>
    <t>Source: SSSU, NBU.</t>
  </si>
  <si>
    <t>Площа зібрана</t>
  </si>
  <si>
    <t>Урожайність</t>
  </si>
  <si>
    <t>Harvested area</t>
  </si>
  <si>
    <t>Yields</t>
  </si>
  <si>
    <t>Sunflower</t>
  </si>
  <si>
    <t>Соняшник</t>
  </si>
  <si>
    <t>Potato</t>
  </si>
  <si>
    <t>Картопля</t>
  </si>
  <si>
    <t>ІОДА_промисловість, % (п.ш.)</t>
  </si>
  <si>
    <t>Промислове виробництво, % м/м</t>
  </si>
  <si>
    <t>ІОДА_будівництво, % (п.ш.)</t>
  </si>
  <si>
    <t>Будівництво, % м/м</t>
  </si>
  <si>
    <t>ІОДА_торгівля, % (п.ш.)</t>
  </si>
  <si>
    <t>Роздрібна торгівля, % м/м</t>
  </si>
  <si>
    <t>BAOI_industry, % (RHS)</t>
  </si>
  <si>
    <t>Industrial production, % mom</t>
  </si>
  <si>
    <t>BAOI_consrtuction, % (RHS)</t>
  </si>
  <si>
    <t>Construction, % mom</t>
  </si>
  <si>
    <t>BAOI_trade, % (RHS)</t>
  </si>
  <si>
    <t>Retail trade, % mom</t>
  </si>
  <si>
    <t>BAOI in industry, construction, trade and industrial production, construction, retail trade</t>
  </si>
  <si>
    <t>Джерело: НБУ, ДССУ.</t>
  </si>
  <si>
    <t>Source: NBU, SSSU.</t>
  </si>
  <si>
    <t>Джерело: НБУ, IHS Markit.</t>
  </si>
  <si>
    <t>Source: NBU, IHS Markit.</t>
  </si>
  <si>
    <t>ІОДА_послуги (п.ш.)</t>
  </si>
  <si>
    <t>PMI послуги (п.ш.)</t>
  </si>
  <si>
    <t>ВДВ сектору послуг**, % кв/кв</t>
  </si>
  <si>
    <t>ІОДА, ВДВ сектору послуг* України та PMI у секторі послуг</t>
  </si>
  <si>
    <t>BAOI_services (RHS)</t>
  </si>
  <si>
    <t>PMI services (RHS)</t>
  </si>
  <si>
    <t>GVA in Ukraine's service sectors</t>
  </si>
  <si>
    <t>* До сектору послуг включено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</si>
  <si>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У постійних цінах 2016 року.</t>
  </si>
  <si>
    <t>Джерело: ДССУ, НБУ, IHS Markit, розрахунки НБУ.</t>
  </si>
  <si>
    <t>* Services sector includes temporary accommodation and catering; information and telecommunications; real estate transactions; professional, scientific and technical activities; activities in the field of administrative and support services; arts, sports, entertainment and recreation.</t>
  </si>
  <si>
    <t>** At constant 2016 prices.</t>
  </si>
  <si>
    <t>Source: SSSU, NBU, IHS Markit, NBU staff estimates.</t>
  </si>
  <si>
    <t>2.2.7</t>
  </si>
  <si>
    <t>2.2.8</t>
  </si>
  <si>
    <t>Box: Business activity outlook index is a leading indicator of economic activity</t>
  </si>
  <si>
    <t>І.2009*</t>
  </si>
  <si>
    <t>ІІ.2020</t>
  </si>
  <si>
    <t>Food products</t>
  </si>
  <si>
    <t>Продукти харчування</t>
  </si>
  <si>
    <t>Кінцеві споживі витрати ДГ за окремими цілями у різні кризові періоди, % р/р</t>
  </si>
  <si>
    <t xml:space="preserve">Clothes and </t>
  </si>
  <si>
    <t>Предмети домашнього
вжитку, побутова техніка</t>
  </si>
  <si>
    <t>Транспорт</t>
  </si>
  <si>
    <t>Зв’язок</t>
  </si>
  <si>
    <t>Відпочинок і культура</t>
  </si>
  <si>
    <t>* Для порівняння обрано І кв. 2009 року, оскільки на цей період припало найглибше падіння економіки під час кризи 2008-2009 років.</t>
  </si>
  <si>
    <t/>
  </si>
  <si>
    <t>ІСЦ, % р/р</t>
  </si>
  <si>
    <t>Непродовольчі товари</t>
  </si>
  <si>
    <t>Інші регульовані ціни</t>
  </si>
  <si>
    <t>Внески компонентів до річної зміни ІСЦ, в. п.</t>
  </si>
  <si>
    <t>CPI, % yoy</t>
  </si>
  <si>
    <t>Non-foods</t>
  </si>
  <si>
    <t>Other admins</t>
  </si>
  <si>
    <t>Ціни на оброблені продукти</t>
  </si>
  <si>
    <t>Сукупний індекс витрат на виро-во с/г продукції</t>
  </si>
  <si>
    <t>10.20</t>
  </si>
  <si>
    <t>Інші послуги</t>
  </si>
  <si>
    <t>Supply of electricity, gas, steam and air</t>
  </si>
  <si>
    <t>* Дані за III квартал 2020 року – за оцінками НБУ.</t>
  </si>
  <si>
    <t>** Для III кварталу 2020 року дані за два місяці.</t>
  </si>
  <si>
    <t>* Data for Q3 2020 represent the NBU staff estimates.</t>
  </si>
  <si>
    <t>** Data for Q3 2020 cover two months.</t>
  </si>
  <si>
    <t>Ціна</t>
  </si>
  <si>
    <t>ПДВ</t>
  </si>
  <si>
    <t>Акцизний податок</t>
  </si>
  <si>
    <t>Акцизний податок з роздрібного продажу</t>
  </si>
  <si>
    <t xml:space="preserve">Логістика </t>
  </si>
  <si>
    <t>Вартість нафтопродуктів</t>
  </si>
  <si>
    <t>Адміністративні та торгові витрати</t>
  </si>
  <si>
    <t>Маржа*</t>
  </si>
  <si>
    <t>Структура роздрібної ціни на бензин А-95, грн/л</t>
  </si>
  <si>
    <t>Price</t>
  </si>
  <si>
    <t>VAT</t>
  </si>
  <si>
    <t>Excise tax</t>
  </si>
  <si>
    <t>Excise tax on retail sales</t>
  </si>
  <si>
    <t>Logistics</t>
  </si>
  <si>
    <t>Cost at the border</t>
  </si>
  <si>
    <t xml:space="preserve">Administrative and sales costs </t>
  </si>
  <si>
    <t>Margin*</t>
  </si>
  <si>
    <t>01.16</t>
  </si>
  <si>
    <t>01.17</t>
  </si>
  <si>
    <t>Частка податків у ціні бензину А-95+*, %</t>
  </si>
  <si>
    <t>Tax share in A-95+ petrol price, %</t>
  </si>
  <si>
    <t>BG</t>
  </si>
  <si>
    <t>ES</t>
  </si>
  <si>
    <t>LT</t>
  </si>
  <si>
    <t>EE</t>
  </si>
  <si>
    <t>HR</t>
  </si>
  <si>
    <t>DK</t>
  </si>
  <si>
    <t>AT</t>
  </si>
  <si>
    <t>LV</t>
  </si>
  <si>
    <t>SK</t>
  </si>
  <si>
    <t>* За період з 21 до 27 вересня.</t>
  </si>
  <si>
    <t>PT</t>
  </si>
  <si>
    <t>Джерело: minfin.com.ua, розрахунки НБУ, European Commission.</t>
  </si>
  <si>
    <t>FR</t>
  </si>
  <si>
    <t>NL</t>
  </si>
  <si>
    <t>Source: minfin.com.ua, NBU staff estimates, European Commission.</t>
  </si>
  <si>
    <t>IT</t>
  </si>
  <si>
    <t>FI</t>
  </si>
  <si>
    <t>Зростання цін на нафту</t>
  </si>
  <si>
    <t>Increase of oil prices</t>
  </si>
  <si>
    <t>Зниження цін на нафту</t>
  </si>
  <si>
    <t>Decrease of oil prices</t>
  </si>
  <si>
    <t>Зміна рівня цін на бензин А-95 внаслідок зміни світових цін на нафту Brent на 1%, в.п.*</t>
  </si>
  <si>
    <t>90% середини розподілу</t>
  </si>
  <si>
    <t>70% середини розподілу</t>
  </si>
  <si>
    <t>30% середини розподілу</t>
  </si>
  <si>
    <t>Медіана</t>
  </si>
  <si>
    <t>90% of middle of distribution</t>
  </si>
  <si>
    <t>70% of middle of distribution</t>
  </si>
  <si>
    <t>30% of middle of distribution</t>
  </si>
  <si>
    <t>Median</t>
  </si>
  <si>
    <t>M0</t>
  </si>
  <si>
    <t>M1</t>
  </si>
  <si>
    <t>M2</t>
  </si>
  <si>
    <t>M3</t>
  </si>
  <si>
    <t>M4</t>
  </si>
  <si>
    <t>M5</t>
  </si>
  <si>
    <t>M6</t>
  </si>
  <si>
    <t xml:space="preserve">* Медіану та діапазон розподілу розраховано на основі стандартизованих кумулятивних відгуків цін на бензин А-95 у відповідь на зростання та зниження цін на нафту на 1% для кожного використаного рівняння. </t>
  </si>
  <si>
    <t>Джерело: Розрахунки НБУ на основі даних ДССУ, IMF, InfoSapiens.</t>
  </si>
  <si>
    <t>* The median and distribution range is calculated based on standardized cumulative A-95 gasoline price responses in response to a 1% increase and decrease in oil prices for each equation used.</t>
  </si>
  <si>
    <t>Source: NBU staff estimates based on SSSU, IMF, InfoSapiens.</t>
  </si>
  <si>
    <t>Основні компоненти БІСЦ, % р/р</t>
  </si>
  <si>
    <t>Main components of core CPI, % yoy</t>
  </si>
  <si>
    <t>B.2.2</t>
  </si>
  <si>
    <t>B.2.3</t>
  </si>
  <si>
    <t>Вставка: Ефект перенесення зміни світових цін на нафту на споживчі ціни в Україні</t>
  </si>
  <si>
    <t>Box: Oil prices pass-through to consumer prices in Ukraine</t>
  </si>
  <si>
    <t>Malaysia</t>
  </si>
  <si>
    <t>Станом на 1 липня</t>
  </si>
  <si>
    <t>As of July 1</t>
  </si>
  <si>
    <t xml:space="preserve">Ключові процентні ставки в окремих країнах ЕМ*, % </t>
  </si>
  <si>
    <t>Key Policy Rates in Selected EM Countries*, %</t>
  </si>
  <si>
    <t>Джерело: офіційні сторінки центральних банків</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</si>
  <si>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</si>
  <si>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</si>
  <si>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</si>
  <si>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</si>
  <si>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</si>
  <si>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</si>
  <si>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</si>
  <si>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As of 22.10.2020.</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</si>
  <si>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</si>
  <si>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</si>
  <si>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</si>
  <si>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</si>
  <si>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Дохідність гривневих ОВДП за строком до погашення та дохідність Єврооблігацій України (EMBI+), %</t>
  </si>
  <si>
    <t>Зміна обсягу гривневих ОВДП у обігу в розрізі власників, млрд грн</t>
  </si>
  <si>
    <t>Купівля при первинному розміщенні</t>
  </si>
  <si>
    <t>Індекси РЕОК і НЕОК та офіційний обмінний курс гривні</t>
  </si>
  <si>
    <t>Продаж</t>
  </si>
  <si>
    <t>Купівля</t>
  </si>
  <si>
    <t xml:space="preserve">Сальдо інтервенцій </t>
  </si>
  <si>
    <t>Sale</t>
  </si>
  <si>
    <t>Purchase</t>
  </si>
  <si>
    <t>Net NBU`s interventions</t>
  </si>
  <si>
    <t>Спот</t>
  </si>
  <si>
    <t>Форвард</t>
  </si>
  <si>
    <t>Spot</t>
  </si>
  <si>
    <t>Forward</t>
  </si>
  <si>
    <t>Non-cash transactions of banks` clients with FX* and NBU`s interventions, USD bn</t>
  </si>
  <si>
    <t>* Заштриховані колонки – операції на умовах "форвард".</t>
  </si>
  <si>
    <t>2014</t>
  </si>
  <si>
    <t>2020**</t>
  </si>
  <si>
    <t>Динаміка депозитів ДГ за видами валют у різні кризові періоди, індекс, останній докризовий місяць = 100*</t>
  </si>
  <si>
    <t>Behavior of household deposits by types of currencies during different crises, index, precrises month = 100*</t>
  </si>
  <si>
    <t>Domestic currency</t>
  </si>
  <si>
    <t>Іноземна валюта</t>
  </si>
  <si>
    <t>Foreign currency</t>
  </si>
  <si>
    <t>* Вересень 2008 року, січень 2014 року та лютий 2020 року відповідно.</t>
  </si>
  <si>
    <t>* September 2008, January 2014, February 2020 respectively.</t>
  </si>
  <si>
    <t>** As of September 2020.</t>
  </si>
  <si>
    <t>Депозити в НВ</t>
  </si>
  <si>
    <t>Депозити в ІВ*</t>
  </si>
  <si>
    <t>ОВДП*</t>
  </si>
  <si>
    <t>Готівка поза банками в НВ</t>
  </si>
  <si>
    <t>Готівка поза банками в ІВ*</t>
  </si>
  <si>
    <t>Приріст депозитів ДГ, ОВДП у власності фізичних осіб та готівки поза банками#, млрд грн</t>
  </si>
  <si>
    <t>Hryvnia deposits</t>
  </si>
  <si>
    <t>FX deposits*</t>
  </si>
  <si>
    <t>Government debt securities*</t>
  </si>
  <si>
    <t>Hryvnia cash outside banks</t>
  </si>
  <si>
    <t>FX cash outside banks*</t>
  </si>
  <si>
    <t>Change in household deposits, holdings of domestic government debt securities and cash outside banks#, bn UAH</t>
  </si>
  <si>
    <t>9 міс. 2020</t>
  </si>
  <si>
    <t>9 months 2020</t>
  </si>
  <si>
    <t>* У гривневому еквіваленті без врахування зміни за рахунок курсової переоцінки.</t>
  </si>
  <si>
    <t>* In hryvnia equivalent, excluding change due to exchange rate revaluation.</t>
  </si>
  <si>
    <t>Місяць</t>
  </si>
  <si>
    <t>Грошова маса</t>
  </si>
  <si>
    <t>Готівка поза банками</t>
  </si>
  <si>
    <t>Переказні депозити</t>
  </si>
  <si>
    <t>Темпи зростання грошових агрегатів у країнах світу протягом січня – серпня 2020 року, % р/р</t>
  </si>
  <si>
    <t>Month</t>
  </si>
  <si>
    <t>Broad money</t>
  </si>
  <si>
    <t>Cash outside banks</t>
  </si>
  <si>
    <t>Transferable deposits</t>
  </si>
  <si>
    <t>Січ</t>
  </si>
  <si>
    <t>Jan</t>
  </si>
  <si>
    <t>Лют</t>
  </si>
  <si>
    <t>Feb</t>
  </si>
  <si>
    <t>Туреч-
чина</t>
  </si>
  <si>
    <t>Бер</t>
  </si>
  <si>
    <t>Mar</t>
  </si>
  <si>
    <t>Кві</t>
  </si>
  <si>
    <t>Apr</t>
  </si>
  <si>
    <t>Тра</t>
  </si>
  <si>
    <t>May</t>
  </si>
  <si>
    <t>Чер</t>
  </si>
  <si>
    <t>Jun</t>
  </si>
  <si>
    <t>Лип</t>
  </si>
  <si>
    <t>Jul</t>
  </si>
  <si>
    <t>Сер</t>
  </si>
  <si>
    <t>Aug</t>
  </si>
  <si>
    <t>Сербія</t>
  </si>
  <si>
    <t>Serbia</t>
  </si>
  <si>
    <t>Півд. 
Африка</t>
  </si>
  <si>
    <t>South 
Africa</t>
  </si>
  <si>
    <t>Хорватія</t>
  </si>
  <si>
    <t>Croatia</t>
  </si>
  <si>
    <t>Нова
Зеландія</t>
  </si>
  <si>
    <t>New 
Zeland</t>
  </si>
  <si>
    <t>Euro 
area</t>
  </si>
  <si>
    <t>Czech 
Republic</t>
  </si>
  <si>
    <t xml:space="preserve">* Зниження облікової ставки обмежене нульовим рівнем. </t>
  </si>
  <si>
    <t>10.20*</t>
  </si>
  <si>
    <t>Безготівкові операції клієнтів банків з іноземною валютою* та інтервенції НБУ, млрд дол.</t>
  </si>
  <si>
    <t>* Shaded columns correspond to "forward" deals.</t>
  </si>
  <si>
    <t>** Останні дані – за вересень 2020.</t>
  </si>
  <si>
    <t>B.5.3</t>
  </si>
  <si>
    <t>Вставка: Фінансові заощадження домогосподарств під час коронакризи</t>
  </si>
  <si>
    <t>Source:  work.ua, SESU.</t>
  </si>
  <si>
    <t>Рівні безробіття в залежності від місця проживання, % c/c</t>
  </si>
  <si>
    <t>Рівень безробіття у містах</t>
  </si>
  <si>
    <t>Urban unemployment rate</t>
  </si>
  <si>
    <t>Rural unemployment rate</t>
  </si>
  <si>
    <t>Рівень безробіття у сільській місцевості</t>
  </si>
  <si>
    <t>Абсолютна річна зміна експорту окремих* товарів до Китаю за рахунок цін та обсягів, млрд дол.</t>
  </si>
  <si>
    <t>* Разом з помилками та упущеннями</t>
  </si>
  <si>
    <t>* Including net errors and omissions</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</si>
  <si>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</si>
  <si>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</si>
  <si>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</si>
  <si>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</si>
  <si>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</si>
  <si>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</si>
  <si>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</si>
  <si>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</si>
  <si>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</si>
  <si>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</si>
  <si>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</si>
  <si>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</si>
  <si>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</si>
  <si>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</si>
  <si>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</si>
  <si>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</si>
  <si>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</si>
  <si>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</si>
  <si>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</si>
  <si>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</si>
  <si>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</si>
  <si>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 Budget sectors include public administration and defense; education; health care and social assistance.</t>
  </si>
  <si>
    <t>Зібрані площі та врожайність окремих культур станом на 01 жовтня 2020 року, % р/р</t>
  </si>
  <si>
    <t>Harvested area and yields of some agriculture crops as of 01 October, 2020, % yoy</t>
  </si>
  <si>
    <t>Winter crops*</t>
  </si>
  <si>
    <t>Ранні зернові*</t>
  </si>
  <si>
    <t>Other oil seeds**</t>
  </si>
  <si>
    <t>Інші олійні**</t>
  </si>
  <si>
    <t>* Включає пшеницю та ячмінь.</t>
  </si>
  <si>
    <t>** Включає сою та ріпак.</t>
  </si>
  <si>
    <t>* Wheat and barley.</t>
  </si>
  <si>
    <t>** Soy bean and rape seeds.</t>
  </si>
  <si>
    <t>Furnishings, household equipment</t>
  </si>
  <si>
    <t>Transport</t>
  </si>
  <si>
    <t>Communication</t>
  </si>
  <si>
    <t>Recreation and culture</t>
  </si>
  <si>
    <t>Restaurants and hotels</t>
  </si>
  <si>
    <t>Contributions to the annual change in the CPI, pp</t>
  </si>
  <si>
    <t>Composition of the retail price for gasoline A-95+, UAH / L</t>
  </si>
  <si>
    <t xml:space="preserve">* From September, 21 till September, 27 </t>
  </si>
  <si>
    <t>Share of taxes in the A-95+ petrol price, %</t>
  </si>
  <si>
    <t>Change in the A-95 gasoline price due to a 1% change in world prices for Brent oil*, pp</t>
  </si>
  <si>
    <t>HH final consumption expenditures by purposes in different crisis times, % yoy</t>
  </si>
  <si>
    <t>* Q1 2009 was choosen for comparison purposes due to the deepest  economic decline in that period in the 2008-2009 crisis.</t>
  </si>
  <si>
    <t>** Business investment expectations is the average of the balance of answers regarding investment in machinery and construction expectations. Balance of answers is the difference between percentages of  "increase" and "decrease" answers.</t>
  </si>
  <si>
    <t>* 0 is used to denote the week from 09 to 15 March 2020.</t>
  </si>
  <si>
    <t>Contributions  to annual  GDP growth from  GVAs of individual sectors , pp</t>
  </si>
  <si>
    <t xml:space="preserve">*** Others include product taxes; subsidies on products. </t>
  </si>
  <si>
    <t xml:space="preserve"> to annual  GDP growth у промисловості, будівництві, торгівлі та промислове виробництво, будівництво і роздрібна торгівля</t>
  </si>
  <si>
    <t>PMI of selected  countries and BAOI for Ukraine in 2020, %</t>
  </si>
  <si>
    <t>BAOI, GVA in Ukraine's service sectors and PMI for services</t>
  </si>
  <si>
    <t>Unemployment levels by place of residence, % sa</t>
  </si>
  <si>
    <t>High frequency indicators of labor market conditions, thousands</t>
  </si>
  <si>
    <t>Actual vacancies (SSSU), thousands</t>
  </si>
  <si>
    <t>New work.ua vacancies per week, thousands</t>
  </si>
  <si>
    <t>New work.ua resumes per week, thousands</t>
  </si>
  <si>
    <t>Registered unemployed, thousands (RHS)</t>
  </si>
  <si>
    <t>* Q4 2019 data excludes compensation paid by Gazprom.</t>
  </si>
  <si>
    <t>Growth rate of monetary aggregates across countries during January – August 2020, % yoy</t>
  </si>
  <si>
    <t>* Decreases in key policy rate are limited by the zero lower bound.</t>
  </si>
  <si>
    <t>Source: minfin.com.ua, Refinitiv Datastream, NBU staff estimates.</t>
  </si>
  <si>
    <t>*Багато мереж АЗС пропонують своїм постійним клієнтам знижки, тому реальна маржа може бути нижчою. Однак в ІСЦ враховується повна ціна на паливо, оскільки такі знижки вважаються дискримінаційними.</t>
  </si>
  <si>
    <t>Джерело: minfin.com.ua, Refinitiv Datastream, розрахунки НБУ.</t>
  </si>
  <si>
    <t>* Many gas station networks offer discounts to their regular customers, so the real margin may be lower. However, the CPI takes into account the full price of fuel, as such discounts are considered discriminatory.</t>
  </si>
  <si>
    <t xml:space="preserve">Глобальний РМІ у різні кризові періоди </t>
  </si>
  <si>
    <t xml:space="preserve">Global РМІ in various crisis periods
</t>
  </si>
  <si>
    <t>Соняшникова олія (поточний прогноз, п.ш.)</t>
  </si>
  <si>
    <t>Соняшникова олія (попередній прогноз, п.ш.)</t>
  </si>
  <si>
    <t xml:space="preserve">Індекс зміни світових цін на товари українського експорту (ЕСРІ), 12.2004 = 1 та та світові ціни на соняшникову олію (дол./т)      </t>
  </si>
  <si>
    <t>Sunflower oil (current forecast, RHS)</t>
  </si>
  <si>
    <t>Sunflower oil (previous forecast, RHS)</t>
  </si>
  <si>
    <t>External Commodity Price Index (ЕСРІ), Dec 2004 = 1 and sunflower oil prices (USD/MT)</t>
  </si>
  <si>
    <t>Джерело: Світовий банк, розрахунки НБУ.</t>
  </si>
  <si>
    <t>Source: World bank, NBU staff estimates.</t>
  </si>
  <si>
    <t>Реальний ВВП окремих країн, % р/р</t>
  </si>
  <si>
    <t xml:space="preserve">Turkey </t>
  </si>
  <si>
    <t>Real GDP of selected countries, % yoy</t>
  </si>
  <si>
    <t>IІI.20</t>
  </si>
  <si>
    <t>ІI.21</t>
  </si>
  <si>
    <t>IІI.21</t>
  </si>
  <si>
    <t>ІI.22</t>
  </si>
  <si>
    <t>IІI.22</t>
  </si>
  <si>
    <t>Вплив COVID-19 на рівень споживчої впевненості, ІІ кв. 2020 року</t>
  </si>
  <si>
    <t>Impact of COVID-19 on consumer confidence around the world, Q2 2020</t>
  </si>
  <si>
    <t>Джерело: The Conference Board, липень 2020.</t>
  </si>
  <si>
    <t>Source: The Conference Board, July 2020.</t>
  </si>
  <si>
    <t>Внески категорій кінцевого використання в річну зміну реального ВВП у ІІ кв. 2020 року, в.п.</t>
  </si>
  <si>
    <t>Contributions to annual GDP growth by final use in Q2 2020, pp</t>
  </si>
  <si>
    <t>Final сonsumption</t>
  </si>
  <si>
    <t>Net Exports</t>
  </si>
  <si>
    <t>Промисловість та будівництво</t>
  </si>
  <si>
    <t>Сфера послуг</t>
  </si>
  <si>
    <t>Внески у річну зміну реального ВВП Китаю за секторами, в.п.</t>
  </si>
  <si>
    <t>Agricultural production</t>
  </si>
  <si>
    <t>Industrial production and construction</t>
  </si>
  <si>
    <t>China: contributions to annual GDP growth by sector, pp</t>
  </si>
  <si>
    <t>Внески секторів у річну зміну реального ВВП у ІІ кв. 2020 року, в.п.</t>
  </si>
  <si>
    <t>Contributions to annual GDP growth by sector in Q2 2020, pp</t>
  </si>
  <si>
    <t>С/г</t>
  </si>
  <si>
    <t xml:space="preserve">Промисловість </t>
  </si>
  <si>
    <t>Industrial production</t>
  </si>
  <si>
    <t>Торгівля та послуги</t>
  </si>
  <si>
    <t>Retail trade and services</t>
  </si>
  <si>
    <t>Інформація та зв'язок</t>
  </si>
  <si>
    <t>Information and communication</t>
  </si>
  <si>
    <t>Інше</t>
  </si>
  <si>
    <t>США*</t>
  </si>
  <si>
    <t>Роздрібна торгівля та будівництво, % р/р</t>
  </si>
  <si>
    <t>USA*</t>
  </si>
  <si>
    <t>Retail trade and construction, % yoy</t>
  </si>
  <si>
    <t>Роздрібна торгівля</t>
  </si>
  <si>
    <t>Retail trade</t>
  </si>
  <si>
    <t xml:space="preserve">* США роздрібна торгівля – с/с. </t>
  </si>
  <si>
    <t>USA retail trade - s/a</t>
  </si>
  <si>
    <t>Китай будівництво – квартальні дані.</t>
  </si>
  <si>
    <t>China construction - quarterly data</t>
  </si>
  <si>
    <t xml:space="preserve">Джерело: національні статистичні агенції, Євростат, ФРБ Сент-Луіса. </t>
  </si>
  <si>
    <t>Source: National statistical agencies, Eurostat,  St. Louis Fes.</t>
  </si>
  <si>
    <t xml:space="preserve">Промислове виробництво, % р/р </t>
  </si>
  <si>
    <t>Industrial production, % yoy</t>
  </si>
  <si>
    <t>*- c/с</t>
  </si>
  <si>
    <t>* - sa</t>
  </si>
  <si>
    <t>Source: National statistical agencies, Eurostat,  St. Louis Fed.</t>
  </si>
  <si>
    <t>Global Manufacturing PMI and Manufacturing PMI of selected countries</t>
  </si>
  <si>
    <t>Вставка: Вплив COVID-19 на економічну активність у країнах – ОТП України</t>
  </si>
  <si>
    <t>Box: Impact of COVID-19 on economic activities of Ukraine's MTP countries</t>
  </si>
  <si>
    <t>В.1.5</t>
  </si>
  <si>
    <t>В.1.6</t>
  </si>
  <si>
    <t>В.1.7</t>
  </si>
  <si>
    <t>Соціальні програми включають оплату праці та соціальне забезпечення.</t>
  </si>
  <si>
    <t>Defense and security includes defense and public order, security and the judiciary</t>
  </si>
  <si>
    <t>III</t>
  </si>
  <si>
    <t xml:space="preserve">Чисті залучення державного бюджету*, млрд грн </t>
  </si>
  <si>
    <t xml:space="preserve">ОВДП, грн </t>
  </si>
  <si>
    <t>Domestic government securities, UAH</t>
  </si>
  <si>
    <t>State budget net borrowings*, UAH billion</t>
  </si>
  <si>
    <t>ОВДП, номіновані в ІВ (еквівалент у грн)</t>
  </si>
  <si>
    <t>FX Domestic government securities, (UAH equivalent)</t>
  </si>
  <si>
    <t>ОЗДП (еквівалент у грн)</t>
  </si>
  <si>
    <t>Eurobonds (UAH equivalent)</t>
  </si>
  <si>
    <t>*Запозичення ІІІ кв. 2020 року не включають випуск ОВДП для збільшення статутного капіталу банків та розрахунки за ВВП-варантами.</t>
  </si>
  <si>
    <t>* Q3 2020 borrowings do not include government bonds issued to increase banks' authorized capital and Ukraine’s GDP-linked Securities.</t>
  </si>
  <si>
    <t>Social programs include wages and social care.</t>
  </si>
  <si>
    <t>Реальний та потенційний ВВП, % р/р</t>
  </si>
  <si>
    <t>Real and potential GDP, % yoy</t>
  </si>
  <si>
    <t>Реальний ВВП</t>
  </si>
  <si>
    <t>Real GDP</t>
  </si>
  <si>
    <t xml:space="preserve">Джерело: Євростат, національні статистичні агенції, розрахунки НБУ. </t>
  </si>
  <si>
    <t>Source: Eurostat, National statistical agencies, NBU estimates.</t>
  </si>
  <si>
    <t>* Останні дані – за 28.10.2020.</t>
  </si>
  <si>
    <t>* As of 28.10.2020.</t>
  </si>
  <si>
    <t>* Останні дані – за 28.10.2020.</t>
  </si>
  <si>
    <t>* Останні дані – за 22.10.2020.</t>
  </si>
  <si>
    <t># The contribution of change in cash outside banks is considered to be the upper bound as a breakdown by sectors is not available.</t>
  </si>
  <si>
    <t xml:space="preserve">Box: Household Financial Savings during the coronavirus crisis </t>
  </si>
  <si>
    <t>Ціна, дол/т (п.ш.)</t>
  </si>
  <si>
    <t>* Wages from abroad and private transfers were derived from BOP data and were translated into hryvnia using an average official exchange rate to USD in the respective month.</t>
  </si>
  <si>
    <t>Source: PFU, SSSU, NBU, NBU staff estimates.</t>
  </si>
  <si>
    <t>Джерело: ПФУ, ДССУ, НБУ, розрахунки НБУ.</t>
  </si>
  <si>
    <t>* Оплата праці з-за кордону та приватні трансферти – дані платіжного балансу, переведені у гривню за середнім офіційним курсом гривні до долара у відповідному місяці.</t>
  </si>
  <si>
    <t>Середньомісячні ціни на Brent у грн (екв.)</t>
  </si>
  <si>
    <t>Ціни в добуванні нафти та природного газу</t>
  </si>
  <si>
    <t>Ціни у постачанні е/е, газу, пари, кондиційованого повітря</t>
  </si>
  <si>
    <t xml:space="preserve">Джерело: Державна служба статистики Китаю, розрахунки НБУ. </t>
  </si>
  <si>
    <t>Source: National Bureau of Statistics of China, NBU estimates.</t>
  </si>
  <si>
    <t>Вставка: Індекс очікувань ділової активності – випереджаючий індикатор економічної активності</t>
  </si>
  <si>
    <t>PMI окремих країн світу та ІОДА для України у 2020 році, %</t>
  </si>
  <si>
    <t>* Останні дані – за 28.10.2020, EMBI+ Україна – за 22.10.2020.</t>
  </si>
  <si>
    <t>* As of 28.10.2020, EMBI+ Ukraine as of 22.10.2020.</t>
  </si>
  <si>
    <t>Джерело: Bloomberg, НБУ.</t>
  </si>
  <si>
    <t>Source: Bloomberg, NBU.</t>
  </si>
  <si>
    <t># Приріст готівки поза банками вважається верхнею межею його внеску у активи домогосподарств через брак розбивки за секторами</t>
  </si>
  <si>
    <t>* Станом на 29.10.2020.</t>
  </si>
  <si>
    <t>* As of October 29, 2020.</t>
  </si>
  <si>
    <t>Реальна заробітна плата, % р/р</t>
  </si>
  <si>
    <t>Real wages, % yoy</t>
  </si>
  <si>
    <t xml:space="preserve">Облікова ставка НБУ*, середня, % </t>
  </si>
  <si>
    <t>Key policy rate*, average, %</t>
  </si>
  <si>
    <t>confidence intervals</t>
  </si>
  <si>
    <t>confidence
intervals</t>
  </si>
  <si>
    <t>Продукція с/г підприємств</t>
  </si>
  <si>
    <t>* 78% від загального експорту товарів.</t>
  </si>
  <si>
    <t xml:space="preserve">Production of agriculture enterprises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</si>
</sst>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9">
    <numFmt numFmtId="41" formatCode="_-* #,##0_-;\-* #,##0_-;_-* &quot;-&quot;_-;_-@_-"/>
    <numFmt numFmtId="43" formatCode="_-* #,##0.00_-;\-* #,##0.00_-;_-* &quot;-&quot;??_-;_-@_-"/>
    <numFmt numFmtId="164" formatCode="_-* #,##0\ _₴_-;\-* #,##0\ _₴_-;_-* &quot;-&quot;\ _₴_-;_-@_-"/>
    <numFmt numFmtId="165" formatCode="_-* #,##0.00\ _₴_-;\-* #,##0.00\ _₴_-;_-* &quot;-&quot;??\ _₴_-;_-@_-"/>
    <numFmt numFmtId="166" formatCode="&quot;$&quot;#,##0_);\(&quot;$&quot;#,##0\)"/>
    <numFmt numFmtId="167" formatCode="&quot;$&quot;#,##0_);[Red]\(&quot;$&quot;#,##0\)"/>
    <numFmt numFmtId="168" formatCode="_(&quot;$&quot;* #,##0_);_(&quot;$&quot;* \(#,##0\);_(&quot;$&quot;* &quot;-&quot;_);_(@_)"/>
    <numFmt numFmtId="169" formatCode="_(&quot;$&quot;* #,##0.00_);_(&quot;$&quot;* \(#,##0.00\);_(&quot;$&quot;* &quot;-&quot;??_);_(@_)"/>
    <numFmt numFmtId="170" formatCode="_-* #,##0_₴_-;\-* #,##0_₴_-;_-* &quot;-&quot;_₴_-;_-@_-"/>
    <numFmt numFmtId="171" formatCode="_-* #,##0.00_₴_-;\-* #,##0.00_₴_-;_-* &quot;-&quot;??_₴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s>
  <fonts count="414">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sz val="10"/>
      <name val="Arial"/>
      <family val="2"/>
      <charset val="204"/>
    </font>
    <font>
      <sz val="10"/>
      <color rgb="FFFFFF00"/>
      <name val="Arial"/>
      <family val="2"/>
      <charset val="204"/>
    </font>
    <font>
      <sz val="9"/>
      <name val="Arial"/>
      <family val="2"/>
      <charset val="162"/>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0"/>
      <name val="Times New Roman"/>
      <family val="1"/>
      <charset val="204"/>
    </font>
    <font>
      <sz val="10"/>
      <color theme="3"/>
      <name val="Arial"/>
      <family val="2"/>
      <charset val="204"/>
    </font>
    <font>
      <sz val="10"/>
      <color theme="2"/>
      <name val="Arial"/>
      <family val="2"/>
      <charset val="204"/>
    </font>
    <font>
      <sz val="9"/>
      <color theme="1"/>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u/>
      <sz val="10"/>
      <color theme="0"/>
      <name val="Arial"/>
      <family val="2"/>
      <charset val="204"/>
      <scheme val="minor"/>
    </font>
    <font>
      <sz val="10"/>
      <color rgb="FF333333"/>
      <name val="Arial"/>
      <family val="2"/>
      <charset val="204"/>
    </font>
    <font>
      <sz val="11"/>
      <name val="Times New Roman"/>
      <family val="1"/>
      <charset val="204"/>
    </font>
    <font>
      <sz val="8"/>
      <color theme="0"/>
      <name val="Arial"/>
      <family val="2"/>
      <charset val="204"/>
    </font>
    <font>
      <sz val="8.4"/>
      <color indexed="8"/>
      <name val="Arial"/>
      <family val="2"/>
      <charset val="204"/>
    </font>
    <font>
      <sz val="10"/>
      <color theme="0"/>
      <name val="Arial"/>
      <family val="2"/>
      <scheme val="minor"/>
    </font>
    <font>
      <u/>
      <sz val="10"/>
      <color theme="10"/>
      <name val="Arial (Body)"/>
    </font>
    <font>
      <sz val="10"/>
      <name val="Arial (Body)"/>
    </font>
    <font>
      <sz val="10"/>
      <color theme="0"/>
      <name val="Arial (Body)"/>
    </font>
    <font>
      <sz val="10"/>
      <color theme="1"/>
      <name val="Arial (Body)"/>
    </font>
    <font>
      <u/>
      <sz val="10"/>
      <color theme="1"/>
      <name val="Arial"/>
      <family val="2"/>
      <scheme val="minor"/>
    </font>
    <font>
      <sz val="10"/>
      <color theme="1"/>
      <name val="Arial"/>
      <family val="2"/>
      <scheme val="minor"/>
    </font>
    <font>
      <sz val="9"/>
      <color theme="0"/>
      <name val="Arial"/>
      <family val="2"/>
    </font>
    <font>
      <sz val="11"/>
      <color theme="0"/>
      <name val="Arial"/>
      <family val="2"/>
    </font>
    <font>
      <sz val="7.5"/>
      <color rgb="FF000000"/>
      <name val="Arial"/>
      <family val="2"/>
      <charset val="204"/>
    </font>
    <font>
      <b/>
      <sz val="9"/>
      <color rgb="FF000000"/>
      <name val="Tahoma"/>
      <family val="2"/>
      <charset val="204"/>
    </font>
    <font>
      <sz val="9"/>
      <color rgb="FF000000"/>
      <name val="Tahoma"/>
      <family val="2"/>
      <charset val="204"/>
    </font>
  </fonts>
  <fills count="8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
      <patternFill patternType="solid">
        <fgColor theme="9" tint="0.39997558519241921"/>
        <bgColor indexed="64"/>
      </patternFill>
    </fill>
  </fills>
  <borders count="55">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s>
  <cellStyleXfs count="20254">
    <xf numFmtId="0" fontId="0" fillId="0" borderId="0"/>
    <xf numFmtId="0" fontId="69" fillId="0" borderId="0"/>
    <xf numFmtId="0" fontId="68" fillId="0" borderId="0"/>
    <xf numFmtId="0" fontId="67" fillId="0" borderId="0"/>
    <xf numFmtId="0" fontId="66" fillId="0" borderId="0"/>
    <xf numFmtId="0" fontId="76" fillId="0" borderId="0" applyNumberFormat="0" applyFill="0" applyBorder="0" applyAlignment="0" applyProtection="0"/>
    <xf numFmtId="0" fontId="67" fillId="0" borderId="0"/>
    <xf numFmtId="0" fontId="65" fillId="0" borderId="0"/>
    <xf numFmtId="0" fontId="64" fillId="0" borderId="0"/>
    <xf numFmtId="0" fontId="67" fillId="0" borderId="0"/>
    <xf numFmtId="0" fontId="63" fillId="0" borderId="0"/>
    <xf numFmtId="0" fontId="64" fillId="0" borderId="0"/>
    <xf numFmtId="0" fontId="68" fillId="0" borderId="0"/>
    <xf numFmtId="183" fontId="68" fillId="0" borderId="0" applyFont="0" applyFill="0" applyBorder="0" applyAlignment="0" applyProtection="0"/>
    <xf numFmtId="0" fontId="81" fillId="0" borderId="0"/>
    <xf numFmtId="0" fontId="68" fillId="0" borderId="0"/>
    <xf numFmtId="0" fontId="64" fillId="0" borderId="0"/>
    <xf numFmtId="183" fontId="82" fillId="0" borderId="0" applyFont="0" applyFill="0" applyBorder="0" applyAlignment="0" applyProtection="0"/>
    <xf numFmtId="0" fontId="64" fillId="0" borderId="0"/>
    <xf numFmtId="0" fontId="68" fillId="0" borderId="0"/>
    <xf numFmtId="0" fontId="67" fillId="0" borderId="0"/>
    <xf numFmtId="0" fontId="67" fillId="0" borderId="0"/>
    <xf numFmtId="0" fontId="68" fillId="0" borderId="0"/>
    <xf numFmtId="0" fontId="62" fillId="0" borderId="0"/>
    <xf numFmtId="0" fontId="61" fillId="0" borderId="0"/>
    <xf numFmtId="0" fontId="60" fillId="0" borderId="0"/>
    <xf numFmtId="0" fontId="59" fillId="0" borderId="0"/>
    <xf numFmtId="0" fontId="59" fillId="0" borderId="0"/>
    <xf numFmtId="0" fontId="58" fillId="0" borderId="0"/>
    <xf numFmtId="0" fontId="58" fillId="0" borderId="0"/>
    <xf numFmtId="0" fontId="89" fillId="0" borderId="0"/>
    <xf numFmtId="0" fontId="57" fillId="0" borderId="0"/>
    <xf numFmtId="0" fontId="89" fillId="0" borderId="0"/>
    <xf numFmtId="0" fontId="91" fillId="0" borderId="0"/>
    <xf numFmtId="0" fontId="57" fillId="0" borderId="0"/>
    <xf numFmtId="0" fontId="68" fillId="0" borderId="0"/>
    <xf numFmtId="0" fontId="82" fillId="0" borderId="0"/>
    <xf numFmtId="0" fontId="56" fillId="0" borderId="0"/>
    <xf numFmtId="0" fontId="63" fillId="0" borderId="0"/>
    <xf numFmtId="0" fontId="101" fillId="0" borderId="0" applyNumberFormat="0" applyFill="0" applyBorder="0" applyAlignment="0" applyProtection="0"/>
    <xf numFmtId="0" fontId="55" fillId="0" borderId="0"/>
    <xf numFmtId="0" fontId="54" fillId="0" borderId="0"/>
    <xf numFmtId="0" fontId="54" fillId="0" borderId="0"/>
    <xf numFmtId="0" fontId="68" fillId="0" borderId="0"/>
    <xf numFmtId="0" fontId="67" fillId="0" borderId="0"/>
    <xf numFmtId="0" fontId="76" fillId="0" borderId="0" applyNumberFormat="0" applyFill="0" applyBorder="0" applyAlignment="0" applyProtection="0"/>
    <xf numFmtId="165" fontId="67" fillId="0" borderId="0" applyFont="0" applyFill="0" applyBorder="0" applyAlignment="0" applyProtection="0"/>
    <xf numFmtId="0" fontId="53" fillId="0" borderId="0"/>
    <xf numFmtId="0" fontId="52" fillId="0" borderId="0"/>
    <xf numFmtId="0" fontId="51" fillId="0" borderId="0"/>
    <xf numFmtId="49" fontId="108" fillId="0" borderId="0">
      <alignment horizontal="centerContinuous" vertical="top" wrapText="1"/>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38" fontId="107" fillId="0" borderId="0" applyFont="0" applyFill="0" applyBorder="0" applyAlignment="0" applyProtection="0"/>
    <xf numFmtId="175" fontId="68" fillId="0" borderId="0" applyFont="0" applyFill="0" applyBorder="0" applyAlignment="0" applyProtection="0"/>
    <xf numFmtId="187" fontId="107" fillId="0" borderId="0" applyFont="0" applyFill="0" applyBorder="0" applyAlignment="0" applyProtection="0"/>
    <xf numFmtId="189" fontId="116" fillId="0" borderId="0">
      <protection locked="0"/>
    </xf>
    <xf numFmtId="0" fontId="117" fillId="0" borderId="0" applyNumberFormat="0" applyFill="0" applyBorder="0" applyAlignment="0" applyProtection="0"/>
    <xf numFmtId="189" fontId="116" fillId="0" borderId="0">
      <protection locked="0"/>
    </xf>
    <xf numFmtId="189" fontId="122" fillId="0" borderId="0">
      <protection locked="0"/>
    </xf>
    <xf numFmtId="189" fontId="122" fillId="0" borderId="0">
      <protection locked="0"/>
    </xf>
    <xf numFmtId="0" fontId="73" fillId="0" borderId="0"/>
    <xf numFmtId="0" fontId="124" fillId="8" borderId="4" applyNumberFormat="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25" fillId="0" borderId="9" applyNumberFormat="0" applyFill="0" applyAlignment="0" applyProtection="0"/>
    <xf numFmtId="0" fontId="109" fillId="24" borderId="10" applyNumberFormat="0" applyFont="0" applyAlignment="0" applyProtection="0"/>
    <xf numFmtId="171" fontId="123" fillId="0" borderId="0" applyFont="0" applyFill="0" applyBorder="0" applyAlignment="0" applyProtection="0"/>
    <xf numFmtId="0" fontId="127" fillId="21" borderId="11" applyNumberFormat="0" applyAlignment="0" applyProtection="0"/>
    <xf numFmtId="0" fontId="67" fillId="25" borderId="0">
      <alignment horizontal="right" vertical="top"/>
    </xf>
    <xf numFmtId="0" fontId="67" fillId="25" borderId="0">
      <alignment horizontal="center" vertical="center"/>
    </xf>
    <xf numFmtId="0" fontId="67" fillId="25" borderId="0">
      <alignment horizontal="left" vertical="top"/>
    </xf>
    <xf numFmtId="0" fontId="67" fillId="25" borderId="0">
      <alignment horizontal="left" vertical="top"/>
    </xf>
    <xf numFmtId="0" fontId="67" fillId="25" borderId="0">
      <alignment horizontal="right" vertical="top"/>
    </xf>
    <xf numFmtId="0" fontId="67" fillId="25" borderId="0">
      <alignment horizontal="right" vertical="top"/>
    </xf>
    <xf numFmtId="0" fontId="128" fillId="0" borderId="0" applyNumberFormat="0" applyFill="0" applyBorder="0" applyAlignment="0" applyProtection="0"/>
    <xf numFmtId="189" fontId="116" fillId="0" borderId="12">
      <protection locked="0"/>
    </xf>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188" fontId="133" fillId="0" borderId="0" applyFont="0" applyFill="0" applyBorder="0" applyAlignment="0" applyProtection="0"/>
    <xf numFmtId="0" fontId="108" fillId="0" borderId="3">
      <alignment horizontal="centerContinuous" vertical="top" wrapText="1"/>
    </xf>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40" fontId="107" fillId="0" borderId="0" applyFont="0" applyFill="0" applyBorder="0" applyAlignment="0" applyProtection="0"/>
    <xf numFmtId="0" fontId="145" fillId="5" borderId="0" applyNumberFormat="0" applyBorder="0" applyAlignment="0" applyProtection="0"/>
    <xf numFmtId="49" fontId="108" fillId="0" borderId="1">
      <alignment horizontal="center" vertical="center" wrapText="1"/>
    </xf>
    <xf numFmtId="0" fontId="50" fillId="0" borderId="0"/>
    <xf numFmtId="0" fontId="50"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68"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46" fillId="0" borderId="0"/>
    <xf numFmtId="9" fontId="146" fillId="0" borderId="0" applyFont="0" applyFill="0" applyBorder="0" applyAlignment="0" applyProtection="0"/>
    <xf numFmtId="0" fontId="50" fillId="0" borderId="0"/>
    <xf numFmtId="0" fontId="68"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8"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7" fillId="0" borderId="0"/>
    <xf numFmtId="0" fontId="67" fillId="0" borderId="0"/>
    <xf numFmtId="0" fontId="86"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2" fillId="9" borderId="0" applyNumberFormat="0" applyBorder="0" applyAlignment="0" applyProtection="0"/>
    <xf numFmtId="0" fontId="82" fillId="4"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3" borderId="0" applyNumberFormat="0" applyBorder="0" applyAlignment="0" applyProtection="0"/>
    <xf numFmtId="0" fontId="82" fillId="11" borderId="0" applyNumberFormat="0" applyBorder="0" applyAlignment="0" applyProtection="0"/>
    <xf numFmtId="0" fontId="82" fillId="7"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82" fillId="10" borderId="0" applyNumberFormat="0" applyBorder="0" applyAlignment="0" applyProtection="0"/>
    <xf numFmtId="0" fontId="82" fillId="6" borderId="0" applyNumberFormat="0" applyBorder="0" applyAlignment="0" applyProtection="0"/>
    <xf numFmtId="0" fontId="111" fillId="15" borderId="0" applyNumberFormat="0" applyBorder="0" applyAlignment="0" applyProtection="0"/>
    <xf numFmtId="0" fontId="111" fillId="13" borderId="0" applyNumberFormat="0" applyBorder="0" applyAlignment="0" applyProtection="0"/>
    <xf numFmtId="0" fontId="82" fillId="9" borderId="0" applyNumberFormat="0" applyBorder="0" applyAlignment="0" applyProtection="0"/>
    <xf numFmtId="0" fontId="82" fillId="5"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82" fillId="12" borderId="0" applyNumberFormat="0" applyBorder="0" applyAlignment="0" applyProtection="0"/>
    <xf numFmtId="0" fontId="49" fillId="0" borderId="0"/>
    <xf numFmtId="0" fontId="68" fillId="0" borderId="0"/>
    <xf numFmtId="0" fontId="48" fillId="0" borderId="0"/>
    <xf numFmtId="0" fontId="80" fillId="0" borderId="0"/>
    <xf numFmtId="0" fontId="149" fillId="0" borderId="0"/>
    <xf numFmtId="0" fontId="48" fillId="0" borderId="0"/>
    <xf numFmtId="0" fontId="48" fillId="0" borderId="0"/>
    <xf numFmtId="0" fontId="67" fillId="0" borderId="0"/>
    <xf numFmtId="0" fontId="48" fillId="0" borderId="0"/>
    <xf numFmtId="0" fontId="47" fillId="0" borderId="0"/>
    <xf numFmtId="0" fontId="47" fillId="0" borderId="0"/>
    <xf numFmtId="0" fontId="68" fillId="0" borderId="0"/>
    <xf numFmtId="0" fontId="47" fillId="0" borderId="0"/>
    <xf numFmtId="0" fontId="63" fillId="0" borderId="0"/>
    <xf numFmtId="0" fontId="152"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154" fillId="0" borderId="0"/>
    <xf numFmtId="0" fontId="38" fillId="0" borderId="0"/>
    <xf numFmtId="0" fontId="38" fillId="0" borderId="0"/>
    <xf numFmtId="0" fontId="39" fillId="0" borderId="0"/>
    <xf numFmtId="0" fontId="39" fillId="0" borderId="0"/>
    <xf numFmtId="0" fontId="39" fillId="0" borderId="0"/>
    <xf numFmtId="0" fontId="39" fillId="0" borderId="0"/>
    <xf numFmtId="0" fontId="37" fillId="0" borderId="0"/>
    <xf numFmtId="0" fontId="36" fillId="0" borderId="0"/>
    <xf numFmtId="0" fontId="36" fillId="0" borderId="0"/>
    <xf numFmtId="0" fontId="36" fillId="0" borderId="0"/>
    <xf numFmtId="0" fontId="35" fillId="0" borderId="0"/>
    <xf numFmtId="0" fontId="154" fillId="0" borderId="0"/>
    <xf numFmtId="0" fontId="34" fillId="0" borderId="0"/>
    <xf numFmtId="0" fontId="33" fillId="0" borderId="0"/>
    <xf numFmtId="0" fontId="33" fillId="0" borderId="0"/>
    <xf numFmtId="0" fontId="32" fillId="0" borderId="0"/>
    <xf numFmtId="0" fontId="31" fillId="0" borderId="0"/>
    <xf numFmtId="0" fontId="160" fillId="0" borderId="0"/>
    <xf numFmtId="0" fontId="30" fillId="0" borderId="0"/>
    <xf numFmtId="0" fontId="67" fillId="0" borderId="0"/>
    <xf numFmtId="165" fontId="67" fillId="0" borderId="0" applyFont="0" applyFill="0" applyBorder="0" applyAlignment="0" applyProtection="0"/>
    <xf numFmtId="0" fontId="29" fillId="0" borderId="0"/>
    <xf numFmtId="0" fontId="28" fillId="0" borderId="0"/>
    <xf numFmtId="0" fontId="27" fillId="0" borderId="0"/>
    <xf numFmtId="0" fontId="38" fillId="0" borderId="0"/>
    <xf numFmtId="0" fontId="26" fillId="0" borderId="0"/>
    <xf numFmtId="0" fontId="25" fillId="0" borderId="0"/>
    <xf numFmtId="0" fontId="24" fillId="0" borderId="0"/>
    <xf numFmtId="0" fontId="23" fillId="0" borderId="0"/>
    <xf numFmtId="0" fontId="23" fillId="0" borderId="0"/>
    <xf numFmtId="0" fontId="22" fillId="0" borderId="0"/>
    <xf numFmtId="0" fontId="21" fillId="0" borderId="0"/>
    <xf numFmtId="0" fontId="20" fillId="0" borderId="0"/>
    <xf numFmtId="0" fontId="146" fillId="0" borderId="0"/>
    <xf numFmtId="0" fontId="38" fillId="0" borderId="0"/>
    <xf numFmtId="0" fontId="19" fillId="0" borderId="0"/>
    <xf numFmtId="0" fontId="18" fillId="0" borderId="0"/>
    <xf numFmtId="0" fontId="18" fillId="0" borderId="0"/>
    <xf numFmtId="0" fontId="17" fillId="0" borderId="0"/>
    <xf numFmtId="0" fontId="17" fillId="0" borderId="0"/>
    <xf numFmtId="0" fontId="166" fillId="0" borderId="0"/>
    <xf numFmtId="0" fontId="168" fillId="0" borderId="14" applyNumberFormat="0" applyFill="0" applyAlignment="0" applyProtection="0"/>
    <xf numFmtId="0" fontId="169" fillId="0" borderId="15" applyNumberFormat="0" applyFill="0" applyAlignment="0" applyProtection="0"/>
    <xf numFmtId="0" fontId="170" fillId="0" borderId="16" applyNumberFormat="0" applyFill="0" applyAlignment="0" applyProtection="0"/>
    <xf numFmtId="0" fontId="170" fillId="0" borderId="0" applyNumberFormat="0" applyFill="0" applyBorder="0" applyAlignment="0" applyProtection="0"/>
    <xf numFmtId="0" fontId="171" fillId="26" borderId="0" applyNumberFormat="0" applyBorder="0" applyAlignment="0" applyProtection="0"/>
    <xf numFmtId="0" fontId="173" fillId="28" borderId="0" applyNumberFormat="0" applyBorder="0" applyAlignment="0" applyProtection="0"/>
    <xf numFmtId="0" fontId="111" fillId="15" borderId="0" applyNumberFormat="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0" fontId="283" fillId="5" borderId="0" applyNumberFormat="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201" fontId="82"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82"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82"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82"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2"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82"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2" fillId="3" borderId="0" applyNumberFormat="0" applyBorder="0" applyAlignment="0" applyProtection="0"/>
    <xf numFmtId="201" fontId="82" fillId="4" borderId="0" applyNumberFormat="0" applyBorder="0" applyAlignment="0" applyProtection="0"/>
    <xf numFmtId="201" fontId="82" fillId="5" borderId="0" applyNumberFormat="0" applyBorder="0" applyAlignment="0" applyProtection="0"/>
    <xf numFmtId="201" fontId="82" fillId="6" borderId="0" applyNumberFormat="0" applyBorder="0" applyAlignment="0" applyProtection="0"/>
    <xf numFmtId="201" fontId="82" fillId="7" borderId="0" applyNumberFormat="0" applyBorder="0" applyAlignment="0" applyProtection="0"/>
    <xf numFmtId="201" fontId="82" fillId="8" borderId="0" applyNumberFormat="0" applyBorder="0" applyAlignment="0" applyProtection="0"/>
    <xf numFmtId="196" fontId="86" fillId="0" borderId="0" applyFont="0" applyFill="0" applyBorder="0" applyAlignment="0" applyProtection="0"/>
    <xf numFmtId="197" fontId="86" fillId="0" borderId="0" applyFont="0" applyFill="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82"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82"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2"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2" fillId="9" borderId="0" applyNumberFormat="0" applyBorder="0" applyAlignment="0" applyProtection="0"/>
    <xf numFmtId="201" fontId="82" fillId="10" borderId="0" applyNumberFormat="0" applyBorder="0" applyAlignment="0" applyProtection="0"/>
    <xf numFmtId="201" fontId="82" fillId="11" borderId="0" applyNumberFormat="0" applyBorder="0" applyAlignment="0" applyProtection="0"/>
    <xf numFmtId="201" fontId="82" fillId="6" borderId="0" applyNumberFormat="0" applyBorder="0" applyAlignment="0" applyProtection="0"/>
    <xf numFmtId="201" fontId="82" fillId="9" borderId="0" applyNumberFormat="0" applyBorder="0" applyAlignment="0" applyProtection="0"/>
    <xf numFmtId="201" fontId="82" fillId="12" borderId="0" applyNumberFormat="0" applyBorder="0" applyAlignment="0" applyProtection="0"/>
    <xf numFmtId="198" fontId="186" fillId="0" borderId="0" applyFont="0" applyFill="0" applyBorder="0" applyAlignment="0" applyProtection="0"/>
    <xf numFmtId="201" fontId="111"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1"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1"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1" fillId="13" borderId="0" applyNumberFormat="0" applyBorder="0" applyAlignment="0" applyProtection="0"/>
    <xf numFmtId="201" fontId="111" fillId="10" borderId="0" applyNumberFormat="0" applyBorder="0" applyAlignment="0" applyProtection="0"/>
    <xf numFmtId="201" fontId="111" fillId="11"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16" borderId="0" applyNumberFormat="0" applyBorder="0" applyAlignment="0" applyProtection="0"/>
    <xf numFmtId="201" fontId="111"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1"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0" fontId="144" fillId="0" borderId="0" applyNumberFormat="0" applyFill="0" applyBorder="0" applyAlignment="0" applyProtection="0"/>
    <xf numFmtId="201" fontId="112" fillId="0" borderId="0" applyNumberFormat="0" applyFill="0" applyBorder="0" applyAlignment="0" applyProtection="0">
      <alignment vertical="top"/>
      <protection locked="0"/>
    </xf>
    <xf numFmtId="0" fontId="282" fillId="0" borderId="0" applyNumberFormat="0" applyFill="0" applyBorder="0" applyAlignment="0" applyProtection="0"/>
    <xf numFmtId="201" fontId="112" fillId="0" borderId="0" applyNumberFormat="0" applyFill="0" applyBorder="0" applyAlignment="0" applyProtection="0">
      <alignment vertical="top"/>
      <protection locked="0"/>
    </xf>
    <xf numFmtId="201" fontId="187" fillId="0" borderId="23">
      <protection hidden="1"/>
    </xf>
    <xf numFmtId="201" fontId="188" fillId="21" borderId="23" applyNumberFormat="0" applyFont="0" applyBorder="0" applyAlignment="0" applyProtection="0">
      <protection hidden="1"/>
    </xf>
    <xf numFmtId="201" fontId="189" fillId="0" borderId="23">
      <protection hidden="1"/>
    </xf>
    <xf numFmtId="201" fontId="141"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32"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0" fillId="0" borderId="24" applyNumberFormat="0" applyFont="0" applyFill="0" applyAlignment="0" applyProtection="0"/>
    <xf numFmtId="201" fontId="138"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1" fillId="57" borderId="25">
      <alignment horizontal="right" vertical="center"/>
    </xf>
    <xf numFmtId="201" fontId="192" fillId="57" borderId="25">
      <alignment horizontal="right" vertical="center"/>
    </xf>
    <xf numFmtId="201" fontId="86" fillId="57" borderId="26"/>
    <xf numFmtId="201" fontId="191" fillId="58" borderId="25">
      <alignment horizontal="center" vertical="center"/>
    </xf>
    <xf numFmtId="1" fontId="191" fillId="57" borderId="25">
      <alignment horizontal="right" vertical="center"/>
    </xf>
    <xf numFmtId="201" fontId="86" fillId="57" borderId="0"/>
    <xf numFmtId="201" fontId="86" fillId="57" borderId="0"/>
    <xf numFmtId="201" fontId="193" fillId="57" borderId="25">
      <alignment horizontal="left" vertical="center"/>
    </xf>
    <xf numFmtId="201" fontId="193" fillId="57" borderId="27">
      <alignment vertical="center"/>
    </xf>
    <xf numFmtId="201" fontId="194" fillId="57" borderId="28">
      <alignment vertical="center"/>
    </xf>
    <xf numFmtId="201" fontId="193" fillId="57" borderId="25"/>
    <xf numFmtId="201" fontId="192" fillId="57" borderId="25">
      <alignment horizontal="right" vertical="center"/>
    </xf>
    <xf numFmtId="201" fontId="195" fillId="59" borderId="25">
      <alignment horizontal="left" vertical="center"/>
    </xf>
    <xf numFmtId="201" fontId="195" fillId="59" borderId="25">
      <alignment horizontal="left" vertical="center"/>
    </xf>
    <xf numFmtId="201" fontId="68" fillId="57" borderId="25">
      <alignment horizontal="left" vertical="center"/>
    </xf>
    <xf numFmtId="201" fontId="196" fillId="57" borderId="26"/>
    <xf numFmtId="201" fontId="191" fillId="58" borderId="25">
      <alignment horizontal="left" vertical="center"/>
    </xf>
    <xf numFmtId="199" fontId="197" fillId="0" borderId="0"/>
    <xf numFmtId="199" fontId="197" fillId="0" borderId="0"/>
    <xf numFmtId="199" fontId="197" fillId="0" borderId="0"/>
    <xf numFmtId="199" fontId="197" fillId="0" borderId="0"/>
    <xf numFmtId="199" fontId="197" fillId="0" borderId="0"/>
    <xf numFmtId="199" fontId="197" fillId="0" borderId="0"/>
    <xf numFmtId="199" fontId="197" fillId="0" borderId="0"/>
    <xf numFmtId="199" fontId="197" fillId="0" borderId="0"/>
    <xf numFmtId="0" fontId="282" fillId="0" borderId="0" applyNumberFormat="0" applyFill="0" applyBorder="0" applyAlignment="0" applyProtection="0"/>
    <xf numFmtId="41" fontId="198" fillId="0" borderId="0" applyFont="0" applyFill="0" applyBorder="0" applyAlignment="0" applyProtection="0"/>
    <xf numFmtId="192" fontId="68" fillId="0" borderId="0" applyFont="0" applyFill="0" applyBorder="0" applyAlignment="0" applyProtection="0"/>
    <xf numFmtId="0" fontId="270" fillId="8" borderId="4" applyNumberFormat="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6" fontId="198" fillId="0" borderId="0" applyFont="0" applyFill="0" applyBorder="0" applyAlignment="0" applyProtection="0"/>
    <xf numFmtId="193" fontId="199" fillId="0" borderId="0">
      <alignment horizontal="right" vertical="top"/>
    </xf>
    <xf numFmtId="3" fontId="200" fillId="0" borderId="0" applyFont="0" applyFill="0" applyBorder="0" applyAlignment="0" applyProtection="0"/>
    <xf numFmtId="201" fontId="201" fillId="0" borderId="0"/>
    <xf numFmtId="3" fontId="86" fillId="0" borderId="0" applyFill="0" applyBorder="0" applyAlignment="0" applyProtection="0"/>
    <xf numFmtId="201" fontId="202" fillId="0" borderId="0"/>
    <xf numFmtId="201" fontId="202" fillId="0" borderId="0"/>
    <xf numFmtId="167" fontId="107" fillId="0" borderId="0" applyFont="0" applyFill="0" applyBorder="0" applyAlignment="0" applyProtection="0"/>
    <xf numFmtId="200" fontId="200" fillId="0" borderId="0" applyFont="0" applyFill="0" applyBorder="0" applyAlignment="0" applyProtection="0"/>
    <xf numFmtId="201" fontId="190" fillId="0" borderId="0" applyFont="0" applyFill="0" applyBorder="0" applyAlignment="0" applyProtection="0"/>
    <xf numFmtId="201" fontId="203" fillId="0" borderId="0" applyFont="0" applyFill="0" applyBorder="0" applyAlignment="0" applyProtection="0"/>
    <xf numFmtId="201" fontId="142"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2" fontId="204" fillId="0" borderId="0" applyFont="0" applyFill="0" applyBorder="0" applyAlignment="0" applyProtection="0"/>
    <xf numFmtId="203" fontId="204" fillId="0" borderId="0" applyFont="0" applyFill="0" applyBorder="0" applyAlignment="0" applyProtection="0"/>
    <xf numFmtId="201" fontId="205" fillId="0" borderId="0">
      <protection locked="0"/>
    </xf>
    <xf numFmtId="201" fontId="205" fillId="0" borderId="0">
      <protection locked="0"/>
    </xf>
    <xf numFmtId="201" fontId="206" fillId="0" borderId="0">
      <protection locked="0"/>
    </xf>
    <xf numFmtId="201" fontId="205" fillId="0" borderId="0">
      <protection locked="0"/>
    </xf>
    <xf numFmtId="201" fontId="207" fillId="0" borderId="0"/>
    <xf numFmtId="201" fontId="205" fillId="0" borderId="0">
      <protection locked="0"/>
    </xf>
    <xf numFmtId="201" fontId="208" fillId="0" borderId="0"/>
    <xf numFmtId="201" fontId="205" fillId="0" borderId="0">
      <protection locked="0"/>
    </xf>
    <xf numFmtId="201" fontId="208" fillId="0" borderId="0"/>
    <xf numFmtId="201" fontId="206" fillId="0" borderId="0">
      <protection locked="0"/>
    </xf>
    <xf numFmtId="201" fontId="208" fillId="0" borderId="0"/>
    <xf numFmtId="3" fontId="190" fillId="0" borderId="0" applyFont="0" applyFill="0" applyBorder="0" applyAlignment="0" applyProtection="0"/>
    <xf numFmtId="3" fontId="190" fillId="0" borderId="0" applyFont="0" applyFill="0" applyBorder="0" applyAlignment="0" applyProtection="0"/>
    <xf numFmtId="0" fontId="270" fillId="8" borderId="4" applyNumberFormat="0" applyAlignment="0" applyProtection="0"/>
    <xf numFmtId="201" fontId="208" fillId="0" borderId="0"/>
    <xf numFmtId="201" fontId="209" fillId="0" borderId="0"/>
    <xf numFmtId="201" fontId="208" fillId="0" borderId="0"/>
    <xf numFmtId="201" fontId="201" fillId="0" borderId="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38" fontId="210" fillId="58" borderId="0" applyNumberFormat="0" applyBorder="0" applyAlignment="0" applyProtection="0"/>
    <xf numFmtId="201" fontId="134"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35"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36"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36"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0" fontId="262" fillId="15" borderId="0" applyNumberFormat="0" applyBorder="0" applyAlignment="0" applyProtection="0"/>
    <xf numFmtId="0" fontId="111" fillId="20" borderId="0" applyNumberFormat="0" applyBorder="0" applyAlignment="0" applyProtection="0"/>
    <xf numFmtId="201" fontId="211" fillId="0" borderId="0" applyNumberFormat="0" applyFill="0" applyBorder="0" applyAlignment="0" applyProtection="0">
      <alignment vertical="top"/>
      <protection locked="0"/>
    </xf>
    <xf numFmtId="201" fontId="213" fillId="0" borderId="0" applyNumberFormat="0" applyFill="0" applyBorder="0" applyAlignment="0" applyProtection="0">
      <alignment vertical="top"/>
      <protection locked="0"/>
    </xf>
    <xf numFmtId="0" fontId="262" fillId="20" borderId="0" applyNumberFormat="0" applyBorder="0" applyAlignment="0" applyProtection="0"/>
    <xf numFmtId="201" fontId="68" fillId="0" borderId="0"/>
    <xf numFmtId="204" fontId="86" fillId="0" borderId="0" applyFont="0" applyFill="0" applyBorder="0" applyAlignment="0" applyProtection="0"/>
    <xf numFmtId="205" fontId="86" fillId="0" borderId="0" applyFont="0" applyFill="0" applyBorder="0" applyAlignment="0" applyProtection="0"/>
    <xf numFmtId="201" fontId="130" fillId="8" borderId="4" applyNumberFormat="0" applyAlignment="0" applyProtection="0"/>
    <xf numFmtId="10" fontId="210" fillId="57" borderId="25" applyNumberFormat="0" applyBorder="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0" fontId="182" fillId="0" borderId="0" applyNumberFormat="0" applyFill="0" applyBorder="0" applyAlignment="0" applyProtection="0">
      <alignment vertical="top"/>
      <protection locked="0"/>
    </xf>
    <xf numFmtId="201"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201" fontId="182" fillId="0" borderId="0" applyNumberFormat="0" applyFill="0" applyBorder="0" applyAlignment="0" applyProtection="0">
      <alignment vertical="top"/>
      <protection locked="0"/>
    </xf>
    <xf numFmtId="181" fontId="215" fillId="0" borderId="0"/>
    <xf numFmtId="201" fontId="208" fillId="0" borderId="29"/>
    <xf numFmtId="201" fontId="143"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6" fillId="0" borderId="23">
      <alignment horizontal="left"/>
      <protection locked="0"/>
    </xf>
    <xf numFmtId="201" fontId="217" fillId="0" borderId="0" applyNumberFormat="0" applyFill="0" applyBorder="0" applyAlignment="0" applyProtection="0">
      <alignment vertical="top"/>
      <protection locked="0"/>
    </xf>
    <xf numFmtId="206" fontId="190" fillId="0" borderId="0" applyFont="0" applyFill="0" applyBorder="0" applyAlignment="0" applyProtection="0"/>
    <xf numFmtId="41" fontId="198" fillId="0" borderId="0" applyFont="0" applyFill="0" applyBorder="0" applyAlignment="0" applyProtection="0"/>
    <xf numFmtId="43" fontId="198" fillId="0" borderId="0" applyFont="0" applyFill="0" applyBorder="0" applyAlignment="0" applyProtection="0"/>
    <xf numFmtId="166" fontId="190" fillId="0" borderId="0" applyFont="0" applyFill="0" applyBorder="0" applyAlignment="0" applyProtection="0"/>
    <xf numFmtId="168" fontId="198" fillId="0" borderId="0" applyFont="0" applyFill="0" applyBorder="0" applyAlignment="0" applyProtection="0"/>
    <xf numFmtId="169" fontId="198" fillId="0" borderId="0" applyFont="0" applyFill="0" applyBorder="0" applyAlignment="0" applyProtection="0"/>
    <xf numFmtId="201" fontId="218" fillId="0" borderId="0"/>
    <xf numFmtId="201" fontId="140"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19" fillId="0" borderId="0"/>
    <xf numFmtId="201" fontId="183" fillId="0" borderId="0"/>
    <xf numFmtId="201" fontId="183" fillId="0" borderId="0"/>
    <xf numFmtId="201" fontId="202" fillId="0" borderId="0"/>
    <xf numFmtId="201" fontId="202" fillId="0" borderId="0"/>
    <xf numFmtId="201" fontId="202" fillId="0" borderId="0"/>
    <xf numFmtId="201" fontId="202" fillId="0" borderId="0"/>
    <xf numFmtId="201" fontId="109" fillId="0" borderId="0"/>
    <xf numFmtId="201" fontId="109" fillId="0" borderId="0"/>
    <xf numFmtId="0" fontId="109" fillId="0" borderId="0"/>
    <xf numFmtId="201" fontId="109" fillId="0" borderId="0"/>
    <xf numFmtId="201" fontId="109" fillId="0" borderId="0"/>
    <xf numFmtId="201" fontId="109" fillId="0" borderId="0"/>
    <xf numFmtId="201" fontId="109" fillId="0" borderId="0"/>
    <xf numFmtId="201" fontId="86" fillId="0" borderId="0"/>
    <xf numFmtId="201" fontId="8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8" fillId="0" borderId="0"/>
    <xf numFmtId="201" fontId="86" fillId="0" borderId="0"/>
    <xf numFmtId="201" fontId="186" fillId="0" borderId="0"/>
    <xf numFmtId="201" fontId="14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7" fillId="0" borderId="0" applyNumberFormat="0" applyFill="0" applyBorder="0" applyAlignment="0" applyProtection="0"/>
    <xf numFmtId="201" fontId="109" fillId="0" borderId="0"/>
    <xf numFmtId="201" fontId="109" fillId="0" borderId="0"/>
    <xf numFmtId="201" fontId="109" fillId="0" borderId="0"/>
    <xf numFmtId="201" fontId="109" fillId="0" borderId="0"/>
    <xf numFmtId="201" fontId="86" fillId="0" borderId="0"/>
    <xf numFmtId="207" fontId="198" fillId="0" borderId="0" applyFill="0" applyBorder="0" applyAlignment="0" applyProtection="0">
      <alignment horizontal="right"/>
    </xf>
    <xf numFmtId="201" fontId="204" fillId="0" borderId="0"/>
    <xf numFmtId="0" fontId="262" fillId="20" borderId="0" applyNumberFormat="0" applyBorder="0" applyAlignment="0" applyProtection="0"/>
    <xf numFmtId="0" fontId="111" fillId="20" borderId="0" applyNumberFormat="0" applyBorder="0" applyAlignment="0" applyProtection="0"/>
    <xf numFmtId="0" fontId="262" fillId="20" borderId="0" applyNumberFormat="0" applyBorder="0" applyAlignment="0" applyProtection="0"/>
    <xf numFmtId="201" fontId="68" fillId="24" borderId="10" applyNumberFormat="0" applyFont="0" applyAlignment="0" applyProtection="0"/>
    <xf numFmtId="201" fontId="183" fillId="24" borderId="10" applyNumberFormat="0" applyFont="0" applyAlignment="0" applyProtection="0"/>
    <xf numFmtId="201" fontId="109"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49" fontId="220" fillId="0" borderId="0"/>
    <xf numFmtId="201" fontId="131"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8" fontId="204" fillId="0" borderId="0" applyFont="0" applyFill="0" applyBorder="0" applyAlignment="0" applyProtection="0"/>
    <xf numFmtId="209" fontId="204" fillId="0" borderId="0" applyFont="0" applyFill="0" applyBorder="0" applyAlignment="0" applyProtection="0"/>
    <xf numFmtId="201" fontId="201" fillId="0" borderId="0"/>
    <xf numFmtId="10" fontId="86" fillId="0" borderId="0" applyFont="0" applyFill="0" applyBorder="0" applyAlignment="0" applyProtection="0"/>
    <xf numFmtId="9" fontId="86"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210" fontId="86" fillId="0" borderId="0" applyFont="0" applyFill="0" applyBorder="0" applyAlignment="0" applyProtection="0"/>
    <xf numFmtId="211" fontId="186" fillId="0" borderId="0" applyFont="0" applyFill="0" applyBorder="0" applyAlignment="0" applyProtection="0"/>
    <xf numFmtId="212" fontId="186" fillId="0" borderId="0" applyFont="0" applyFill="0" applyBorder="0" applyAlignment="0" applyProtection="0"/>
    <xf numFmtId="2" fontId="190" fillId="0" borderId="0" applyFont="0" applyFill="0" applyBorder="0" applyAlignment="0" applyProtection="0"/>
    <xf numFmtId="213" fontId="198" fillId="0" borderId="0" applyFill="0" applyBorder="0" applyAlignment="0">
      <alignment horizontal="centerContinuous"/>
    </xf>
    <xf numFmtId="201" fontId="186" fillId="0" borderId="0"/>
    <xf numFmtId="201" fontId="221" fillId="0" borderId="23" applyNumberFormat="0" applyFill="0" applyBorder="0" applyAlignment="0" applyProtection="0">
      <protection hidden="1"/>
    </xf>
    <xf numFmtId="177" fontId="222" fillId="0" borderId="0"/>
    <xf numFmtId="201" fontId="223" fillId="0" borderId="0"/>
    <xf numFmtId="201" fontId="86" fillId="0" borderId="0" applyNumberFormat="0"/>
    <xf numFmtId="201" fontId="139"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2" fillId="21" borderId="23"/>
    <xf numFmtId="189" fontId="116" fillId="0" borderId="30">
      <protection locked="0"/>
    </xf>
    <xf numFmtId="201" fontId="224" fillId="0" borderId="13" applyNumberFormat="0" applyFill="0" applyAlignment="0" applyProtection="0"/>
    <xf numFmtId="201" fontId="205" fillId="0" borderId="30">
      <protection locked="0"/>
    </xf>
    <xf numFmtId="201" fontId="218" fillId="0" borderId="0"/>
    <xf numFmtId="201" fontId="144"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5" fillId="0" borderId="0" applyNumberFormat="0" applyFill="0" applyBorder="0" applyAlignment="0" applyProtection="0"/>
    <xf numFmtId="201" fontId="226" fillId="0" borderId="0" applyNumberFormat="0" applyFill="0" applyBorder="0" applyAlignment="0" applyProtection="0"/>
    <xf numFmtId="177" fontId="227" fillId="0" borderId="0">
      <alignment horizontal="right"/>
    </xf>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20" borderId="0" applyNumberFormat="0" applyBorder="0" applyAlignment="0" applyProtection="0"/>
    <xf numFmtId="201" fontId="130" fillId="8" borderId="4" applyNumberFormat="0" applyAlignment="0" applyProtection="0"/>
    <xf numFmtId="0" fontId="233" fillId="0" borderId="0" applyNumberFormat="0" applyFill="0" applyBorder="0" applyAlignment="0" applyProtection="0"/>
    <xf numFmtId="201" fontId="228" fillId="0" borderId="0" applyProtection="0"/>
    <xf numFmtId="0" fontId="262" fillId="15" borderId="0" applyNumberFormat="0" applyBorder="0" applyAlignment="0" applyProtection="0"/>
    <xf numFmtId="201" fontId="145" fillId="5" borderId="0" applyNumberFormat="0" applyBorder="0" applyAlignment="0" applyProtection="0"/>
    <xf numFmtId="0" fontId="262" fillId="15" borderId="0" applyNumberFormat="0" applyBorder="0" applyAlignment="0" applyProtection="0"/>
    <xf numFmtId="201" fontId="108" fillId="0" borderId="3">
      <alignment horizontal="centerContinuous" vertical="top" wrapText="1"/>
    </xf>
    <xf numFmtId="201" fontId="229" fillId="0" borderId="0" applyProtection="0"/>
    <xf numFmtId="201" fontId="230" fillId="0" borderId="0" applyProtection="0"/>
    <xf numFmtId="201" fontId="143" fillId="0" borderId="9" applyNumberFormat="0" applyFill="0" applyAlignment="0" applyProtection="0"/>
    <xf numFmtId="201" fontId="228" fillId="0" borderId="30"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0" fontId="146" fillId="0" borderId="0"/>
    <xf numFmtId="201" fontId="68" fillId="0" borderId="0"/>
    <xf numFmtId="201" fontId="68" fillId="0" borderId="0"/>
    <xf numFmtId="201" fontId="68" fillId="0" borderId="0"/>
    <xf numFmtId="201" fontId="68" fillId="0" borderId="0"/>
    <xf numFmtId="201" fontId="68" fillId="0" borderId="0"/>
    <xf numFmtId="201" fontId="68" fillId="0" borderId="0"/>
    <xf numFmtId="201" fontId="68" fillId="0" borderId="0"/>
    <xf numFmtId="201" fontId="82" fillId="0" borderId="0"/>
    <xf numFmtId="201" fontId="82" fillId="0" borderId="0"/>
    <xf numFmtId="201" fontId="82" fillId="0" borderId="0"/>
    <xf numFmtId="201" fontId="82" fillId="0" borderId="0"/>
    <xf numFmtId="201" fontId="82" fillId="0" borderId="0"/>
    <xf numFmtId="201" fontId="68"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0" fontId="236" fillId="0" borderId="0"/>
    <xf numFmtId="201" fontId="82" fillId="0" borderId="0"/>
    <xf numFmtId="201" fontId="67" fillId="0" borderId="0"/>
    <xf numFmtId="201" fontId="82" fillId="0" borderId="0"/>
    <xf numFmtId="201" fontId="146"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8"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185" fillId="0" borderId="0"/>
    <xf numFmtId="201" fontId="146" fillId="0" borderId="0"/>
    <xf numFmtId="201" fontId="67" fillId="0" borderId="0"/>
    <xf numFmtId="201" fontId="82" fillId="0" borderId="0"/>
    <xf numFmtId="201" fontId="185" fillId="0" borderId="0"/>
    <xf numFmtId="201" fontId="185" fillId="0" borderId="0"/>
    <xf numFmtId="201" fontId="68" fillId="0" borderId="0"/>
    <xf numFmtId="201" fontId="146"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82" fillId="0" borderId="0"/>
    <xf numFmtId="201" fontId="67" fillId="0" borderId="0"/>
    <xf numFmtId="201" fontId="82" fillId="0" borderId="0"/>
    <xf numFmtId="201" fontId="82" fillId="0" borderId="0"/>
    <xf numFmtId="201" fontId="82" fillId="0" borderId="0"/>
    <xf numFmtId="201" fontId="137" fillId="0" borderId="13" applyNumberFormat="0" applyFill="0" applyAlignment="0" applyProtection="0"/>
    <xf numFmtId="201" fontId="141" fillId="4" borderId="0" applyNumberFormat="0" applyBorder="0" applyAlignment="0" applyProtection="0"/>
    <xf numFmtId="201" fontId="68" fillId="24" borderId="10" applyNumberFormat="0" applyFont="0" applyAlignment="0" applyProtection="0"/>
    <xf numFmtId="0" fontId="262" fillId="14" borderId="0" applyNumberFormat="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2" fillId="0" borderId="0" applyFont="0" applyFill="0" applyBorder="0" applyAlignment="0" applyProtection="0"/>
    <xf numFmtId="201" fontId="131" fillId="21" borderId="11" applyNumberFormat="0" applyAlignment="0" applyProtection="0"/>
    <xf numFmtId="201" fontId="140" fillId="23" borderId="0" applyNumberFormat="0" applyBorder="0" applyAlignment="0" applyProtection="0"/>
    <xf numFmtId="201" fontId="184" fillId="0" borderId="0"/>
    <xf numFmtId="201" fontId="228" fillId="0" borderId="0"/>
    <xf numFmtId="201" fontId="144" fillId="0" borderId="0" applyNumberFormat="0" applyFill="0" applyBorder="0" applyAlignment="0" applyProtection="0"/>
    <xf numFmtId="201" fontId="142"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 fontId="228" fillId="0" borderId="0" applyProtection="0"/>
    <xf numFmtId="183" fontId="82" fillId="0" borderId="0" applyFont="0" applyFill="0" applyBorder="0" applyAlignment="0" applyProtection="0"/>
    <xf numFmtId="0" fontId="16" fillId="0" borderId="0"/>
    <xf numFmtId="0" fontId="171" fillId="26" borderId="0" applyNumberFormat="0" applyBorder="0" applyAlignment="0" applyProtection="0"/>
    <xf numFmtId="49" fontId="108" fillId="0" borderId="25">
      <alignment horizontal="center" vertical="center" wrapText="1"/>
    </xf>
    <xf numFmtId="0" fontId="262" fillId="14"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145" fillId="5" borderId="0" applyNumberFormat="0" applyBorder="0" applyAlignment="0" applyProtection="0"/>
    <xf numFmtId="0" fontId="283" fillId="5"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283" fillId="5" borderId="0" applyNumberFormat="0" applyBorder="0" applyAlignment="0" applyProtection="0"/>
    <xf numFmtId="183" fontId="68" fillId="0" borderId="0" applyFont="0" applyFill="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62" borderId="0" applyNumberFormat="0" applyBorder="0" applyAlignment="0" applyProtection="0"/>
    <xf numFmtId="0" fontId="111" fillId="6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63" borderId="0" applyNumberFormat="0" applyBorder="0" applyAlignment="0" applyProtection="0"/>
    <xf numFmtId="0" fontId="262" fillId="20" borderId="0" applyNumberFormat="0" applyBorder="0" applyAlignment="0" applyProtection="0"/>
    <xf numFmtId="0" fontId="262" fillId="15"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0" fillId="23" borderId="4" applyNumberFormat="0" applyAlignment="0" applyProtection="0"/>
    <xf numFmtId="0" fontId="131" fillId="25" borderId="11" applyNumberFormat="0" applyAlignment="0" applyProtection="0"/>
    <xf numFmtId="0" fontId="131" fillId="25" borderId="11" applyNumberFormat="0" applyAlignment="0" applyProtection="0"/>
    <xf numFmtId="0" fontId="231" fillId="25" borderId="4" applyNumberFormat="0" applyAlignment="0" applyProtection="0"/>
    <xf numFmtId="0" fontId="231" fillId="25" borderId="4" applyNumberFormat="0" applyAlignment="0" applyProtection="0"/>
    <xf numFmtId="0" fontId="237" fillId="0" borderId="0" applyNumberFormat="0" applyFill="0" applyBorder="0" applyAlignment="0" applyProtection="0">
      <alignment vertical="top"/>
      <protection locked="0"/>
    </xf>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137" fillId="0" borderId="34" applyNumberFormat="0" applyFill="0" applyAlignment="0" applyProtection="0"/>
    <xf numFmtId="0" fontId="137" fillId="0" borderId="34" applyNumberFormat="0" applyFill="0" applyAlignment="0" applyProtection="0"/>
    <xf numFmtId="0" fontId="262" fillId="15" borderId="0" applyNumberFormat="0" applyBorder="0" applyAlignment="0" applyProtection="0"/>
    <xf numFmtId="0" fontId="262" fillId="14" borderId="0" applyNumberFormat="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23" borderId="0" applyNumberFormat="0" applyBorder="0" applyAlignment="0" applyProtection="0"/>
    <xf numFmtId="0" fontId="242" fillId="23" borderId="0" applyNumberFormat="0" applyBorder="0" applyAlignment="0" applyProtection="0"/>
    <xf numFmtId="0" fontId="68" fillId="0" borderId="0"/>
    <xf numFmtId="0" fontId="68" fillId="0" borderId="0"/>
    <xf numFmtId="0" fontId="68" fillId="0" borderId="0"/>
    <xf numFmtId="0" fontId="38" fillId="0" borderId="0"/>
    <xf numFmtId="0" fontId="16" fillId="0" borderId="0"/>
    <xf numFmtId="0" fontId="68" fillId="0" borderId="0"/>
    <xf numFmtId="0" fontId="243" fillId="0" borderId="0"/>
    <xf numFmtId="0" fontId="68" fillId="0" borderId="0"/>
    <xf numFmtId="0" fontId="243" fillId="0" borderId="0"/>
    <xf numFmtId="0" fontId="243" fillId="0" borderId="0"/>
    <xf numFmtId="0" fontId="68" fillId="0" borderId="0"/>
    <xf numFmtId="0" fontId="68" fillId="0" borderId="0"/>
    <xf numFmtId="0" fontId="68" fillId="0" borderId="0"/>
    <xf numFmtId="0" fontId="141" fillId="6" borderId="0" applyNumberFormat="0" applyBorder="0" applyAlignment="0" applyProtection="0"/>
    <xf numFmtId="0" fontId="141" fillId="6" borderId="0" applyNumberFormat="0" applyBorder="0" applyAlignment="0" applyProtection="0"/>
    <xf numFmtId="0" fontId="262" fillId="19" borderId="0" applyNumberFormat="0" applyBorder="0" applyAlignment="0" applyProtection="0"/>
    <xf numFmtId="0" fontId="262" fillId="14" borderId="0" applyNumberFormat="0" applyBorder="0" applyAlignment="0" applyProtection="0"/>
    <xf numFmtId="0" fontId="111" fillId="14" borderId="0" applyNumberFormat="0" applyBorder="0" applyAlignment="0" applyProtection="0"/>
    <xf numFmtId="0" fontId="144" fillId="0" borderId="35" applyNumberFormat="0" applyFill="0" applyAlignment="0" applyProtection="0"/>
    <xf numFmtId="0" fontId="144" fillId="0" borderId="35" applyNumberFormat="0" applyFill="0" applyAlignment="0" applyProtection="0"/>
    <xf numFmtId="0" fontId="82" fillId="0" borderId="0"/>
    <xf numFmtId="218" fontId="82" fillId="9" borderId="0" applyNumberFormat="0" applyBorder="0" applyAlignment="0" applyProtection="0"/>
    <xf numFmtId="0" fontId="145" fillId="7" borderId="0" applyNumberFormat="0" applyBorder="0" applyAlignment="0" applyProtection="0"/>
    <xf numFmtId="0" fontId="145" fillId="7" borderId="0" applyNumberFormat="0" applyBorder="0" applyAlignment="0" applyProtection="0"/>
    <xf numFmtId="0" fontId="255" fillId="0" borderId="0"/>
    <xf numFmtId="0" fontId="38" fillId="0" borderId="0"/>
    <xf numFmtId="43" fontId="38" fillId="0" borderId="0" applyFont="0" applyFill="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254" fillId="36" borderId="0" applyNumberFormat="0" applyBorder="0" applyAlignment="0" applyProtection="0"/>
    <xf numFmtId="0" fontId="254" fillId="40" borderId="0" applyNumberFormat="0" applyBorder="0" applyAlignment="0" applyProtection="0"/>
    <xf numFmtId="0" fontId="254" fillId="44" borderId="0" applyNumberFormat="0" applyBorder="0" applyAlignment="0" applyProtection="0"/>
    <xf numFmtId="0" fontId="254" fillId="48" borderId="0" applyNumberFormat="0" applyBorder="0" applyAlignment="0" applyProtection="0"/>
    <xf numFmtId="0" fontId="254" fillId="52" borderId="0" applyNumberFormat="0" applyBorder="0" applyAlignment="0" applyProtection="0"/>
    <xf numFmtId="0" fontId="254" fillId="56" borderId="0" applyNumberFormat="0" applyBorder="0" applyAlignment="0" applyProtection="0"/>
    <xf numFmtId="0" fontId="254" fillId="33" borderId="0" applyNumberFormat="0" applyBorder="0" applyAlignment="0" applyProtection="0"/>
    <xf numFmtId="0" fontId="254" fillId="37" borderId="0" applyNumberFormat="0" applyBorder="0" applyAlignment="0" applyProtection="0"/>
    <xf numFmtId="0" fontId="254" fillId="41" borderId="0" applyNumberFormat="0" applyBorder="0" applyAlignment="0" applyProtection="0"/>
    <xf numFmtId="0" fontId="254" fillId="45" borderId="0" applyNumberFormat="0" applyBorder="0" applyAlignment="0" applyProtection="0"/>
    <xf numFmtId="0" fontId="254" fillId="49" borderId="0" applyNumberFormat="0" applyBorder="0" applyAlignment="0" applyProtection="0"/>
    <xf numFmtId="0" fontId="254" fillId="53" borderId="0" applyNumberFormat="0" applyBorder="0" applyAlignment="0" applyProtection="0"/>
    <xf numFmtId="0" fontId="245" fillId="27" borderId="0" applyNumberFormat="0" applyBorder="0" applyAlignment="0" applyProtection="0"/>
    <xf numFmtId="0" fontId="249" fillId="30" borderId="17" applyNumberFormat="0" applyAlignment="0" applyProtection="0"/>
    <xf numFmtId="0" fontId="251" fillId="31" borderId="20" applyNumberFormat="0" applyAlignment="0" applyProtection="0"/>
    <xf numFmtId="43" fontId="3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86" fillId="0" borderId="0" applyFont="0" applyFill="0" applyBorder="0" applyAlignment="0" applyProtection="0"/>
    <xf numFmtId="0" fontId="253" fillId="0" borderId="0" applyNumberFormat="0" applyFill="0" applyBorder="0" applyAlignment="0" applyProtection="0"/>
    <xf numFmtId="0" fontId="244" fillId="26" borderId="0" applyNumberFormat="0" applyBorder="0" applyAlignment="0" applyProtection="0"/>
    <xf numFmtId="0" fontId="257" fillId="0" borderId="14" applyNumberFormat="0" applyFill="0" applyAlignment="0" applyProtection="0"/>
    <xf numFmtId="0" fontId="258" fillId="0" borderId="15" applyNumberFormat="0" applyFill="0" applyAlignment="0" applyProtection="0"/>
    <xf numFmtId="0" fontId="259" fillId="0" borderId="16" applyNumberFormat="0" applyFill="0" applyAlignment="0" applyProtection="0"/>
    <xf numFmtId="0" fontId="259" fillId="0" borderId="0" applyNumberFormat="0" applyFill="0" applyBorder="0" applyAlignment="0" applyProtection="0"/>
    <xf numFmtId="0" fontId="214"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47" fillId="29" borderId="17" applyNumberFormat="0" applyAlignment="0" applyProtection="0"/>
    <xf numFmtId="0" fontId="250" fillId="0" borderId="19" applyNumberFormat="0" applyFill="0" applyAlignment="0" applyProtection="0"/>
    <xf numFmtId="0" fontId="246" fillId="28" borderId="0" applyNumberFormat="0" applyBorder="0" applyAlignment="0" applyProtection="0"/>
    <xf numFmtId="0" fontId="183" fillId="0" borderId="0"/>
    <xf numFmtId="0" fontId="198" fillId="0" borderId="0"/>
    <xf numFmtId="0" fontId="198" fillId="0" borderId="0"/>
    <xf numFmtId="0" fontId="38" fillId="0" borderId="0"/>
    <xf numFmtId="0" fontId="86" fillId="0" borderId="0"/>
    <xf numFmtId="0" fontId="86" fillId="0" borderId="0"/>
    <xf numFmtId="0" fontId="19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6" fillId="24" borderId="10" applyNumberFormat="0" applyFont="0" applyAlignment="0" applyProtection="0"/>
    <xf numFmtId="0" fontId="183" fillId="24" borderId="10" applyNumberFormat="0" applyFont="0" applyAlignment="0" applyProtection="0"/>
    <xf numFmtId="0" fontId="248" fillId="30" borderId="18" applyNumberFormat="0" applyAlignment="0" applyProtection="0"/>
    <xf numFmtId="0" fontId="256" fillId="0" borderId="0" applyNumberFormat="0" applyFill="0" applyBorder="0" applyAlignment="0" applyProtection="0"/>
    <xf numFmtId="0" fontId="224" fillId="0" borderId="13" applyNumberFormat="0" applyFill="0" applyAlignment="0" applyProtection="0"/>
    <xf numFmtId="0" fontId="205" fillId="0" borderId="30">
      <protection locked="0"/>
    </xf>
    <xf numFmtId="0" fontId="252" fillId="0" borderId="0" applyNumberFormat="0" applyFill="0" applyBorder="0" applyAlignment="0" applyProtection="0"/>
    <xf numFmtId="0" fontId="38" fillId="0" borderId="0"/>
    <xf numFmtId="0" fontId="38" fillId="0" borderId="0"/>
    <xf numFmtId="43" fontId="38" fillId="0" borderId="0" applyFont="0" applyFill="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8" fillId="0" borderId="0"/>
    <xf numFmtId="0" fontId="68" fillId="0" borderId="0"/>
    <xf numFmtId="0" fontId="68" fillId="0" borderId="0"/>
    <xf numFmtId="0" fontId="68" fillId="0" borderId="0"/>
    <xf numFmtId="0" fontId="68" fillId="0" borderId="0"/>
    <xf numFmtId="0" fontId="68" fillId="0" borderId="0"/>
    <xf numFmtId="0" fontId="68" fillId="0" borderId="0"/>
    <xf numFmtId="164" fontId="198" fillId="0" borderId="0" applyFont="0" applyFill="0" applyBorder="0" applyAlignment="0" applyProtection="0"/>
    <xf numFmtId="165" fontId="8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201" fontId="146" fillId="0" borderId="0"/>
    <xf numFmtId="0" fontId="16" fillId="0" borderId="0"/>
    <xf numFmtId="0" fontId="16" fillId="0" borderId="0"/>
    <xf numFmtId="0" fontId="262" fillId="18" borderId="0" applyNumberFormat="0" applyBorder="0" applyAlignment="0" applyProtection="0"/>
    <xf numFmtId="0" fontId="283" fillId="5" borderId="0" applyNumberFormat="0" applyBorder="0" applyAlignment="0" applyProtection="0"/>
    <xf numFmtId="0" fontId="145" fillId="5" borderId="0" applyNumberFormat="0" applyBorder="0" applyAlignment="0" applyProtection="0"/>
    <xf numFmtId="218" fontId="109" fillId="6" borderId="0" applyNumberFormat="0" applyBorder="0" applyAlignment="0" applyProtection="0"/>
    <xf numFmtId="0" fontId="109" fillId="10" borderId="0" applyNumberFormat="0" applyBorder="0" applyAlignment="0" applyProtection="0"/>
    <xf numFmtId="0" fontId="82" fillId="8"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2" fontId="206" fillId="0" borderId="0">
      <protection locked="0"/>
    </xf>
    <xf numFmtId="218" fontId="114" fillId="21" borderId="4" applyNumberFormat="0" applyAlignment="0" applyProtection="0"/>
    <xf numFmtId="0" fontId="205" fillId="0" borderId="0">
      <protection locked="0"/>
    </xf>
    <xf numFmtId="2" fontId="205" fillId="0" borderId="0">
      <protection locked="0"/>
    </xf>
    <xf numFmtId="0" fontId="113" fillId="4" borderId="0" applyNumberFormat="0" applyBorder="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121" fillId="0" borderId="8" applyNumberFormat="0" applyFill="0" applyAlignment="0" applyProtection="0"/>
    <xf numFmtId="218" fontId="121" fillId="0" borderId="0" applyNumberFormat="0" applyFill="0" applyBorder="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09" fillId="0" borderId="0"/>
    <xf numFmtId="0" fontId="109" fillId="0" borderId="0"/>
    <xf numFmtId="0" fontId="109" fillId="0" borderId="0"/>
    <xf numFmtId="0" fontId="198" fillId="0" borderId="0" applyBorder="0"/>
    <xf numFmtId="231" fontId="183" fillId="0" borderId="0"/>
    <xf numFmtId="0" fontId="109" fillId="0" borderId="0"/>
    <xf numFmtId="0" fontId="109" fillId="0" borderId="0"/>
    <xf numFmtId="0" fontId="109" fillId="0" borderId="0"/>
    <xf numFmtId="0" fontId="109" fillId="0" borderId="0"/>
    <xf numFmtId="0" fontId="109" fillId="0" borderId="0"/>
    <xf numFmtId="0" fontId="68" fillId="0" borderId="0"/>
    <xf numFmtId="0" fontId="68" fillId="0" borderId="0"/>
    <xf numFmtId="0" fontId="68" fillId="0" borderId="0"/>
    <xf numFmtId="0" fontId="68" fillId="0" borderId="0"/>
    <xf numFmtId="218" fontId="68" fillId="0" borderId="0"/>
    <xf numFmtId="0" fontId="68" fillId="0" borderId="0"/>
    <xf numFmtId="218" fontId="68" fillId="0" borderId="0"/>
    <xf numFmtId="0" fontId="68" fillId="0" borderId="0"/>
    <xf numFmtId="0" fontId="82" fillId="0" borderId="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11" fillId="11" borderId="0" applyNumberFormat="0" applyBorder="0" applyAlignment="0" applyProtection="0"/>
    <xf numFmtId="0" fontId="111" fillId="10" borderId="0" applyNumberFormat="0" applyBorder="0" applyAlignment="0" applyProtection="0"/>
    <xf numFmtId="0" fontId="82" fillId="6" borderId="0" applyNumberFormat="0" applyBorder="0" applyAlignment="0" applyProtection="0"/>
    <xf numFmtId="0" fontId="82" fillId="5" borderId="0" applyNumberFormat="0" applyBorder="0" applyAlignment="0" applyProtection="0"/>
    <xf numFmtId="171" fontId="82" fillId="0" borderId="0" applyFon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4" borderId="0" applyNumberFormat="0" applyBorder="0" applyAlignment="0" applyProtection="0"/>
    <xf numFmtId="0" fontId="111" fillId="20" borderId="0" applyNumberFormat="0" applyBorder="0" applyAlignment="0" applyProtection="0"/>
    <xf numFmtId="201" fontId="111"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2" fillId="11" borderId="0" applyNumberFormat="0" applyBorder="0" applyAlignment="0" applyProtection="0"/>
    <xf numFmtId="218" fontId="109" fillId="8" borderId="0" applyNumberFormat="0" applyBorder="0" applyAlignment="0" applyProtection="0"/>
    <xf numFmtId="0" fontId="204" fillId="0" borderId="0" applyNumberFormat="0" applyFont="0" applyFill="0" applyBorder="0" applyAlignment="0" applyProtection="0">
      <alignment vertical="top"/>
    </xf>
    <xf numFmtId="218" fontId="110" fillId="13"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0" fontId="286" fillId="0" borderId="0" applyNumberFormat="0" applyFill="0" applyBorder="0" applyAlignment="0" applyProtection="0"/>
    <xf numFmtId="218" fontId="129" fillId="0" borderId="0" applyNumberFormat="0" applyFill="0" applyBorder="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11" fillId="17" borderId="0" applyNumberFormat="0" applyBorder="0" applyAlignment="0" applyProtection="0"/>
    <xf numFmtId="218" fontId="129" fillId="0" borderId="0" applyNumberFormat="0" applyFill="0" applyBorder="0" applyAlignment="0" applyProtection="0"/>
    <xf numFmtId="218" fontId="111" fillId="15"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218" fontId="111" fillId="14" borderId="0" applyNumberFormat="0" applyBorder="0" applyAlignment="0" applyProtection="0"/>
    <xf numFmtId="0" fontId="86" fillId="0" borderId="0"/>
    <xf numFmtId="0" fontId="82" fillId="0" borderId="0"/>
    <xf numFmtId="0" fontId="82" fillId="0" borderId="0"/>
    <xf numFmtId="0" fontId="82" fillId="0" borderId="0"/>
    <xf numFmtId="0" fontId="82" fillId="0" borderId="0"/>
    <xf numFmtId="231" fontId="255" fillId="0" borderId="0"/>
    <xf numFmtId="231" fontId="255" fillId="0" borderId="0"/>
    <xf numFmtId="0" fontId="67" fillId="0" borderId="0"/>
    <xf numFmtId="171" fontId="82"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171" fontId="109" fillId="0" borderId="0" applyFont="0" applyFill="0" applyBorder="0" applyAlignment="0" applyProtection="0"/>
    <xf numFmtId="0" fontId="16" fillId="5" borderId="0" applyNumberFormat="0" applyBorder="0" applyAlignment="0" applyProtection="0"/>
    <xf numFmtId="0" fontId="67" fillId="0" borderId="0" applyNumberFormat="0" applyFont="0" applyFill="0" applyBorder="0" applyAlignment="0" applyProtection="0"/>
    <xf numFmtId="0" fontId="111" fillId="18"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5" borderId="0" applyNumberFormat="0" applyBorder="0" applyAlignment="0" applyProtection="0"/>
    <xf numFmtId="0" fontId="16" fillId="34" borderId="0" applyNumberFormat="0" applyBorder="0" applyAlignment="0" applyProtection="0"/>
    <xf numFmtId="0" fontId="16" fillId="43"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0" fontId="16" fillId="42"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0" borderId="0"/>
    <xf numFmtId="0" fontId="16" fillId="0" borderId="0"/>
    <xf numFmtId="170"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46" fillId="0" borderId="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0" fontId="16" fillId="0" borderId="0"/>
    <xf numFmtId="171" fontId="198"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46" fillId="0" borderId="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6" borderId="0" applyNumberFormat="0" applyBorder="0" applyAlignment="0" applyProtection="0"/>
    <xf numFmtId="0" fontId="16" fillId="35" borderId="0" applyNumberFormat="0" applyBorder="0" applyAlignment="0" applyProtection="0"/>
    <xf numFmtId="0" fontId="16" fillId="54"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51"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98" fillId="0" borderId="0" applyFont="0" applyFill="0" applyBorder="0" applyAlignment="0" applyProtection="0"/>
    <xf numFmtId="0" fontId="16" fillId="0" borderId="0"/>
    <xf numFmtId="171" fontId="204" fillId="0" borderId="0" applyFont="0" applyFill="0" applyBorder="0" applyAlignment="0" applyProtection="0"/>
    <xf numFmtId="0" fontId="16" fillId="47" borderId="0" applyNumberFormat="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38" borderId="0" applyNumberFormat="0" applyBorder="0" applyAlignment="0" applyProtection="0"/>
    <xf numFmtId="0" fontId="16" fillId="6"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6" borderId="0" applyNumberFormat="0" applyBorder="0" applyAlignment="0" applyProtection="0"/>
    <xf numFmtId="171" fontId="82" fillId="0" borderId="0" applyFont="0" applyFill="0" applyBorder="0" applyAlignment="0" applyProtection="0"/>
    <xf numFmtId="0" fontId="16" fillId="5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0" applyNumberFormat="0" applyBorder="0" applyAlignment="0" applyProtection="0"/>
    <xf numFmtId="171" fontId="109" fillId="0" borderId="0" applyFont="0" applyFill="0" applyBorder="0" applyAlignment="0" applyProtection="0"/>
    <xf numFmtId="170"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86"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171" fontId="109" fillId="0" borderId="0" applyFont="0" applyFill="0" applyBorder="0" applyAlignment="0" applyProtection="0"/>
    <xf numFmtId="0" fontId="16" fillId="5" borderId="0" applyNumberFormat="0" applyBorder="0" applyAlignment="0" applyProtection="0"/>
    <xf numFmtId="0" fontId="16" fillId="47"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43"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54" borderId="0" applyNumberFormat="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0" borderId="0"/>
    <xf numFmtId="0" fontId="16" fillId="0" borderId="0"/>
    <xf numFmtId="0" fontId="16" fillId="0" borderId="0"/>
    <xf numFmtId="0" fontId="16" fillId="11" borderId="0" applyNumberFormat="0" applyBorder="0" applyAlignment="0" applyProtection="0"/>
    <xf numFmtId="0" fontId="16" fillId="51" borderId="0" applyNumberFormat="0" applyBorder="0" applyAlignment="0" applyProtection="0"/>
    <xf numFmtId="171" fontId="82" fillId="0" borderId="0" applyFont="0" applyFill="0" applyBorder="0" applyAlignment="0" applyProtection="0"/>
    <xf numFmtId="0" fontId="16" fillId="0" borderId="0"/>
    <xf numFmtId="0" fontId="16" fillId="0" borderId="0"/>
    <xf numFmtId="0" fontId="16" fillId="0" borderId="0"/>
    <xf numFmtId="171" fontId="86"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0"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1" fontId="82" fillId="0" borderId="0" applyFont="0" applyFill="0" applyBorder="0" applyAlignment="0" applyProtection="0"/>
    <xf numFmtId="0" fontId="267" fillId="0" borderId="0">
      <protection locked="0"/>
    </xf>
    <xf numFmtId="0" fontId="73" fillId="10" borderId="0" applyNumberFormat="0" applyBorder="0" applyAlignment="0" applyProtection="0"/>
    <xf numFmtId="0" fontId="111" fillId="13" borderId="0" applyNumberFormat="0" applyBorder="0" applyAlignment="0" applyProtection="0"/>
    <xf numFmtId="0" fontId="262" fillId="11"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132" fillId="21" borderId="4" applyNumberFormat="0" applyAlignment="0" applyProtection="0"/>
    <xf numFmtId="1" fontId="263" fillId="57" borderId="25">
      <alignment horizontal="right" vertical="center"/>
    </xf>
    <xf numFmtId="0" fontId="145" fillId="5" borderId="0" applyNumberFormat="0" applyBorder="0" applyAlignment="0" applyProtection="0"/>
    <xf numFmtId="0" fontId="268" fillId="25" borderId="0">
      <alignment horizontal="left" vertical="top"/>
    </xf>
    <xf numFmtId="0" fontId="269" fillId="25" borderId="0">
      <alignment horizontal="right" vertical="top"/>
    </xf>
    <xf numFmtId="0" fontId="269" fillId="25" borderId="0">
      <alignment horizontal="right" vertical="top"/>
    </xf>
    <xf numFmtId="0" fontId="144" fillId="0" borderId="0" applyNumberFormat="0" applyFill="0" applyBorder="0" applyAlignment="0" applyProtection="0"/>
    <xf numFmtId="0" fontId="111"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9" borderId="0" applyNumberFormat="0" applyBorder="0" applyAlignment="0" applyProtection="0"/>
    <xf numFmtId="0" fontId="111"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13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3" fillId="0" borderId="6" applyNumberFormat="0" applyFill="0" applyAlignment="0" applyProtection="0"/>
    <xf numFmtId="0" fontId="134" fillId="0" borderId="6" applyNumberFormat="0" applyFill="0" applyAlignment="0" applyProtection="0"/>
    <xf numFmtId="0" fontId="134"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136"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201" fontId="130" fillId="8" borderId="4" applyNumberFormat="0" applyAlignment="0" applyProtection="0"/>
    <xf numFmtId="0" fontId="95" fillId="0" borderId="13" applyNumberFormat="0" applyFill="0" applyAlignment="0" applyProtection="0"/>
    <xf numFmtId="0" fontId="95" fillId="0" borderId="13" applyNumberFormat="0" applyFill="0" applyAlignment="0" applyProtection="0"/>
    <xf numFmtId="0" fontId="137"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276" fillId="22" borderId="5" applyNumberFormat="0" applyAlignment="0" applyProtection="0"/>
    <xf numFmtId="0" fontId="276" fillId="22" borderId="5" applyNumberFormat="0" applyAlignment="0" applyProtection="0"/>
    <xf numFmtId="0" fontId="138" fillId="22" borderId="5" applyNumberFormat="0" applyAlignment="0" applyProtection="0"/>
    <xf numFmtId="0" fontId="276" fillId="22" borderId="5" applyNumberFormat="0" applyAlignment="0" applyProtection="0"/>
    <xf numFmtId="0" fontId="276" fillId="22" borderId="5" applyNumberFormat="0" applyAlignment="0" applyProtection="0"/>
    <xf numFmtId="0" fontId="276" fillId="22" borderId="5" applyNumberFormat="0" applyAlignment="0" applyProtection="0"/>
    <xf numFmtId="0" fontId="277" fillId="23" borderId="0" applyNumberFormat="0" applyBorder="0" applyAlignment="0" applyProtection="0"/>
    <xf numFmtId="0" fontId="140" fillId="23" borderId="0" applyNumberFormat="0" applyBorder="0" applyAlignment="0" applyProtection="0"/>
    <xf numFmtId="0" fontId="277" fillId="23" borderId="0" applyNumberFormat="0" applyBorder="0" applyAlignment="0" applyProtection="0"/>
    <xf numFmtId="0" fontId="277" fillId="23" borderId="0" applyNumberFormat="0" applyBorder="0" applyAlignment="0" applyProtection="0"/>
    <xf numFmtId="0" fontId="73" fillId="0" borderId="0"/>
    <xf numFmtId="0" fontId="82" fillId="0" borderId="0"/>
    <xf numFmtId="0" fontId="68" fillId="0" borderId="0"/>
    <xf numFmtId="0" fontId="6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78" fillId="0" borderId="0"/>
    <xf numFmtId="0" fontId="82" fillId="0" borderId="0"/>
    <xf numFmtId="0" fontId="68" fillId="0" borderId="0"/>
    <xf numFmtId="0" fontId="278" fillId="0" borderId="0"/>
    <xf numFmtId="0" fontId="279" fillId="4" borderId="0" applyNumberFormat="0" applyBorder="0" applyAlignment="0" applyProtection="0"/>
    <xf numFmtId="0" fontId="279" fillId="4" borderId="0" applyNumberFormat="0" applyBorder="0" applyAlignment="0" applyProtection="0"/>
    <xf numFmtId="0" fontId="279" fillId="4" borderId="0" applyNumberFormat="0" applyBorder="0" applyAlignment="0" applyProtection="0"/>
    <xf numFmtId="0" fontId="279" fillId="4" borderId="0" applyNumberFormat="0" applyBorder="0" applyAlignment="0" applyProtection="0"/>
    <xf numFmtId="0" fontId="279" fillId="4" borderId="0" applyNumberFormat="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142"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265"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9" fontId="67" fillId="0" borderId="0" applyFont="0" applyFill="0" applyBorder="0" applyAlignment="0" applyProtection="0"/>
    <xf numFmtId="0" fontId="281" fillId="0" borderId="9" applyNumberFormat="0" applyFill="0" applyAlignment="0" applyProtection="0"/>
    <xf numFmtId="0" fontId="281" fillId="0" borderId="9" applyNumberFormat="0" applyFill="0" applyAlignment="0" applyProtection="0"/>
    <xf numFmtId="0" fontId="143"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184" fillId="0" borderId="0"/>
    <xf numFmtId="0" fontId="184" fillId="0" borderId="0"/>
    <xf numFmtId="0" fontId="184" fillId="0" borderId="0"/>
    <xf numFmtId="0" fontId="86" fillId="0" borderId="0"/>
    <xf numFmtId="218" fontId="109" fillId="3" borderId="0" applyNumberFormat="0" applyBorder="0" applyAlignment="0" applyProtection="0"/>
    <xf numFmtId="0" fontId="109" fillId="3" borderId="0" applyNumberFormat="0" applyBorder="0" applyAlignment="0" applyProtection="0"/>
    <xf numFmtId="0" fontId="82"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0" fontId="82" fillId="4" borderId="0" applyNumberFormat="0" applyBorder="0" applyAlignment="0" applyProtection="0"/>
    <xf numFmtId="0" fontId="109" fillId="7" borderId="0" applyNumberFormat="0" applyBorder="0" applyAlignment="0" applyProtection="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7" fillId="0" borderId="0" applyNumberFormat="0" applyFill="0" applyBorder="0" applyAlignment="0" applyProtection="0"/>
    <xf numFmtId="201" fontId="109" fillId="0" borderId="0"/>
    <xf numFmtId="201" fontId="109" fillId="0" borderId="0"/>
    <xf numFmtId="201" fontId="86" fillId="0" borderId="0"/>
    <xf numFmtId="201" fontId="109"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201" fillId="0" borderId="0"/>
    <xf numFmtId="201" fontId="186" fillId="0" borderId="0"/>
    <xf numFmtId="201" fontId="221" fillId="0" borderId="23" applyNumberFormat="0" applyFill="0" applyBorder="0" applyAlignment="0" applyProtection="0">
      <protection hidden="1"/>
    </xf>
    <xf numFmtId="201" fontId="223" fillId="0" borderId="0"/>
    <xf numFmtId="201" fontId="86" fillId="0" borderId="0" applyNumberFormat="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2" fillId="21" borderId="23"/>
    <xf numFmtId="189" fontId="116" fillId="0" borderId="30">
      <protection locked="0"/>
    </xf>
    <xf numFmtId="201" fontId="224" fillId="0" borderId="13" applyNumberFormat="0" applyFill="0" applyAlignment="0" applyProtection="0"/>
    <xf numFmtId="201" fontId="218" fillId="0" borderId="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5" fillId="0" borderId="0" applyNumberFormat="0" applyFill="0" applyBorder="0" applyAlignment="0" applyProtection="0"/>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30" fillId="8" borderId="4" applyNumberFormat="0" applyAlignment="0" applyProtection="0"/>
    <xf numFmtId="201" fontId="228" fillId="0" borderId="0" applyProtection="0"/>
    <xf numFmtId="201" fontId="145" fillId="5" borderId="0" applyNumberFormat="0" applyBorder="0" applyAlignment="0" applyProtection="0"/>
    <xf numFmtId="201" fontId="230" fillId="0" borderId="0" applyProtection="0"/>
    <xf numFmtId="201" fontId="143" fillId="0" borderId="9" applyNumberFormat="0" applyFill="0" applyAlignment="0" applyProtection="0"/>
    <xf numFmtId="201" fontId="228" fillId="0" borderId="30"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2" fillId="0" borderId="0"/>
    <xf numFmtId="201" fontId="82" fillId="0" borderId="0"/>
    <xf numFmtId="201" fontId="82" fillId="0" borderId="0"/>
    <xf numFmtId="201" fontId="68" fillId="0" borderId="0"/>
    <xf numFmtId="201" fontId="68" fillId="0" borderId="0"/>
    <xf numFmtId="201" fontId="68" fillId="0" borderId="0"/>
    <xf numFmtId="201" fontId="68" fillId="0" borderId="0"/>
    <xf numFmtId="201" fontId="68" fillId="0" borderId="0"/>
    <xf numFmtId="201" fontId="68" fillId="0" borderId="0"/>
    <xf numFmtId="201" fontId="82" fillId="0" borderId="0"/>
    <xf numFmtId="201" fontId="82" fillId="0" borderId="0"/>
    <xf numFmtId="0" fontId="236" fillId="0" borderId="0"/>
    <xf numFmtId="201" fontId="82" fillId="0" borderId="0"/>
    <xf numFmtId="201" fontId="67" fillId="0" borderId="0"/>
    <xf numFmtId="201" fontId="146"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185" fillId="0" borderId="0"/>
    <xf numFmtId="201" fontId="185" fillId="0" borderId="0"/>
    <xf numFmtId="201" fontId="68" fillId="0" borderId="0"/>
    <xf numFmtId="201" fontId="146" fillId="0" borderId="0"/>
    <xf numFmtId="201" fontId="67" fillId="0" borderId="0" applyNumberFormat="0" applyFont="0" applyFill="0" applyBorder="0" applyAlignment="0" applyProtection="0"/>
    <xf numFmtId="0" fontId="16" fillId="0" borderId="0"/>
    <xf numFmtId="0" fontId="191" fillId="58" borderId="25">
      <alignment horizontal="center" vertical="center"/>
    </xf>
    <xf numFmtId="41" fontId="198" fillId="0" borderId="0" applyFont="0" applyFill="0" applyBorder="0" applyAlignment="0" applyProtection="0"/>
    <xf numFmtId="43" fontId="109" fillId="0" borderId="0" applyFont="0" applyFill="0" applyBorder="0" applyAlignment="0" applyProtection="0"/>
    <xf numFmtId="2" fontId="86" fillId="0" borderId="0" applyFont="0" applyFill="0" applyBorder="0" applyAlignment="0" applyProtection="0"/>
    <xf numFmtId="223" fontId="267" fillId="0" borderId="0">
      <protection locked="0"/>
    </xf>
    <xf numFmtId="218" fontId="109" fillId="12" borderId="0" applyNumberFormat="0" applyBorder="0" applyAlignment="0" applyProtection="0"/>
    <xf numFmtId="201" fontId="82" fillId="0" borderId="0"/>
    <xf numFmtId="218" fontId="82" fillId="11" borderId="0" applyNumberFormat="0" applyBorder="0" applyAlignment="0" applyProtection="0"/>
    <xf numFmtId="218" fontId="82" fillId="9" borderId="0" applyNumberFormat="0" applyBorder="0" applyAlignment="0" applyProtection="0"/>
    <xf numFmtId="218" fontId="110" fillId="13" borderId="0" applyNumberFormat="0" applyBorder="0" applyAlignment="0" applyProtection="0"/>
    <xf numFmtId="218"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288" fillId="0" borderId="0" applyNumberFormat="0" applyFill="0" applyBorder="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27" fillId="21" borderId="11" applyNumberFormat="0" applyAlignment="0" applyProtection="0"/>
    <xf numFmtId="0" fontId="321" fillId="70" borderId="43"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44" fontId="86" fillId="0" borderId="0"/>
    <xf numFmtId="0" fontId="38" fillId="0" borderId="0"/>
    <xf numFmtId="0" fontId="198" fillId="0" borderId="0"/>
    <xf numFmtId="0" fontId="198" fillId="0" borderId="0"/>
    <xf numFmtId="0" fontId="68" fillId="0" borderId="0"/>
    <xf numFmtId="0" fontId="38" fillId="0" borderId="0"/>
    <xf numFmtId="0" fontId="38" fillId="0" borderId="0"/>
    <xf numFmtId="0" fontId="319" fillId="0" borderId="0"/>
    <xf numFmtId="244" fontId="86" fillId="0" borderId="0"/>
    <xf numFmtId="0" fontId="16" fillId="0" borderId="0"/>
    <xf numFmtId="0" fontId="16" fillId="0" borderId="0"/>
    <xf numFmtId="0" fontId="16" fillId="0" borderId="0"/>
    <xf numFmtId="0" fontId="16" fillId="0" borderId="0"/>
    <xf numFmtId="0" fontId="16" fillId="0" borderId="0"/>
    <xf numFmtId="0" fontId="38" fillId="0" borderId="0"/>
    <xf numFmtId="0" fontId="219" fillId="0" borderId="0"/>
    <xf numFmtId="0" fontId="67"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82" fillId="6" borderId="0" applyNumberFormat="0" applyBorder="0" applyAlignment="0" applyProtection="0"/>
    <xf numFmtId="0" fontId="73" fillId="11" borderId="0" applyNumberFormat="0" applyBorder="0" applyAlignment="0" applyProtection="0"/>
    <xf numFmtId="0" fontId="262" fillId="14" borderId="0" applyNumberFormat="0" applyBorder="0" applyAlignment="0" applyProtection="0"/>
    <xf numFmtId="0" fontId="73" fillId="6" borderId="0" applyNumberFormat="0" applyBorder="0" applyAlignment="0" applyProtection="0"/>
    <xf numFmtId="0" fontId="86" fillId="0" borderId="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68" fillId="0" borderId="0"/>
    <xf numFmtId="0" fontId="82" fillId="0" borderId="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201" fontId="82" fillId="0" borderId="0"/>
    <xf numFmtId="201" fontId="82" fillId="0" borderId="0"/>
    <xf numFmtId="201" fontId="68"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185" fillId="0" borderId="0"/>
    <xf numFmtId="201" fontId="146" fillId="0" borderId="0"/>
    <xf numFmtId="201" fontId="67"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xf numFmtId="201" fontId="82" fillId="0" borderId="0"/>
    <xf numFmtId="201" fontId="82" fillId="0" borderId="0"/>
    <xf numFmtId="201" fontId="82" fillId="0" borderId="0"/>
    <xf numFmtId="201" fontId="137" fillId="0" borderId="13" applyNumberFormat="0" applyFill="0" applyAlignment="0" applyProtection="0"/>
    <xf numFmtId="201" fontId="141" fillId="4" borderId="0" applyNumberFormat="0" applyBorder="0" applyAlignment="0" applyProtection="0"/>
    <xf numFmtId="201" fontId="68" fillId="24" borderId="10" applyNumberFormat="0" applyFont="0" applyAlignment="0" applyProtection="0"/>
    <xf numFmtId="201" fontId="131" fillId="21" borderId="11" applyNumberFormat="0" applyAlignment="0" applyProtection="0"/>
    <xf numFmtId="201" fontId="140" fillId="23" borderId="0" applyNumberFormat="0" applyBorder="0" applyAlignment="0" applyProtection="0"/>
    <xf numFmtId="201" fontId="184" fillId="0" borderId="0"/>
    <xf numFmtId="201" fontId="144" fillId="0" borderId="0" applyNumberFormat="0" applyFill="0" applyBorder="0" applyAlignment="0" applyProtection="0"/>
    <xf numFmtId="201" fontId="142" fillId="0" borderId="0" applyNumberFormat="0" applyFill="0" applyBorder="0" applyAlignment="0" applyProtection="0"/>
    <xf numFmtId="183" fontId="82" fillId="0" borderId="0" applyFont="0" applyFill="0" applyBorder="0" applyAlignment="0" applyProtection="0"/>
    <xf numFmtId="0" fontId="16" fillId="0" borderId="0"/>
    <xf numFmtId="0" fontId="16" fillId="0" borderId="0"/>
    <xf numFmtId="0" fontId="38" fillId="0" borderId="0"/>
    <xf numFmtId="0" fontId="146" fillId="0" borderId="0"/>
    <xf numFmtId="214" fontId="67"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183" fontId="109" fillId="0" borderId="0" applyFont="0" applyFill="0" applyBorder="0" applyAlignment="0" applyProtection="0"/>
    <xf numFmtId="43" fontId="204" fillId="0" borderId="0" applyFont="0" applyFill="0" applyBorder="0" applyAlignment="0" applyProtection="0"/>
    <xf numFmtId="215" fontId="67" fillId="0" borderId="0" applyFont="0" applyFill="0" applyBorder="0" applyAlignment="0" applyProtection="0"/>
    <xf numFmtId="0" fontId="86" fillId="0" borderId="0" applyFont="0" applyFill="0" applyBorder="0" applyAlignment="0" applyProtection="0"/>
    <xf numFmtId="223" fontId="267" fillId="0" borderId="0">
      <protection locked="0"/>
    </xf>
    <xf numFmtId="218" fontId="109" fillId="12" borderId="0" applyNumberFormat="0" applyBorder="0" applyAlignment="0" applyProtection="0"/>
    <xf numFmtId="218" fontId="82" fillId="10" borderId="0" applyNumberFormat="0" applyBorder="0" applyAlignment="0" applyProtection="0"/>
    <xf numFmtId="218" fontId="127" fillId="21" borderId="11" applyNumberFormat="0" applyAlignment="0" applyProtection="0"/>
    <xf numFmtId="0" fontId="146" fillId="0" borderId="0"/>
    <xf numFmtId="171" fontId="82" fillId="0" borderId="0" applyFont="0" applyFill="0" applyBorder="0" applyAlignment="0" applyProtection="0"/>
    <xf numFmtId="0" fontId="16" fillId="0" borderId="0"/>
    <xf numFmtId="0" fontId="16" fillId="0" borderId="0"/>
    <xf numFmtId="0" fontId="14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73" fillId="4" borderId="0" applyNumberFormat="0" applyBorder="0" applyAlignment="0" applyProtection="0"/>
    <xf numFmtId="218" fontId="82" fillId="6" borderId="0" applyNumberFormat="0" applyBorder="0" applyAlignment="0" applyProtection="0"/>
    <xf numFmtId="201" fontId="109" fillId="0" borderId="0"/>
    <xf numFmtId="171" fontId="82" fillId="0" borderId="0" applyFont="0" applyFill="0" applyBorder="0" applyAlignment="0" applyProtection="0"/>
    <xf numFmtId="0" fontId="282" fillId="0" borderId="0" applyNumberFormat="0" applyFill="0" applyBorder="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62" fillId="20" borderId="0" applyNumberFormat="0" applyBorder="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3" fillId="0" borderId="6" applyNumberFormat="0" applyFill="0" applyAlignment="0" applyProtection="0"/>
    <xf numFmtId="0" fontId="273" fillId="0" borderId="6" applyNumberFormat="0" applyFill="0" applyAlignment="0" applyProtection="0"/>
    <xf numFmtId="0" fontId="135"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136"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0" applyNumberFormat="0" applyFill="0" applyBorder="0" applyAlignment="0" applyProtection="0"/>
    <xf numFmtId="0" fontId="95" fillId="0" borderId="13" applyNumberFormat="0" applyFill="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95"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276" fillId="22" borderId="5" applyNumberFormat="0" applyAlignment="0" applyProtection="0"/>
    <xf numFmtId="0" fontId="277" fillId="23" borderId="0" applyNumberFormat="0" applyBorder="0" applyAlignment="0" applyProtection="0"/>
    <xf numFmtId="0" fontId="277" fillId="23" borderId="0" applyNumberFormat="0" applyBorder="0" applyAlignment="0" applyProtection="0"/>
    <xf numFmtId="0" fontId="276" fillId="22" borderId="5" applyNumberFormat="0" applyAlignment="0" applyProtection="0"/>
    <xf numFmtId="0" fontId="277" fillId="23" borderId="0" applyNumberFormat="0" applyBorder="0" applyAlignment="0" applyProtection="0"/>
    <xf numFmtId="0" fontId="277" fillId="23" borderId="0" applyNumberFormat="0" applyBorder="0" applyAlignment="0" applyProtection="0"/>
    <xf numFmtId="0" fontId="278" fillId="0" borderId="0"/>
    <xf numFmtId="0" fontId="140" fillId="23" borderId="0" applyNumberFormat="0" applyBorder="0" applyAlignment="0" applyProtection="0"/>
    <xf numFmtId="0" fontId="138" fillId="22" borderId="5" applyNumberFormat="0" applyAlignment="0" applyProtection="0"/>
    <xf numFmtId="0" fontId="82" fillId="0" borderId="0"/>
    <xf numFmtId="0" fontId="82" fillId="0" borderId="0"/>
    <xf numFmtId="0" fontId="82" fillId="0" borderId="0"/>
    <xf numFmtId="0" fontId="82" fillId="0" borderId="0"/>
    <xf numFmtId="0" fontId="67" fillId="0" borderId="0"/>
    <xf numFmtId="0" fontId="141" fillId="4" borderId="0" applyNumberFormat="0" applyBorder="0" applyAlignment="0" applyProtection="0"/>
    <xf numFmtId="0" fontId="141" fillId="4" borderId="0" applyNumberFormat="0" applyBorder="0" applyAlignment="0" applyProtection="0"/>
    <xf numFmtId="0" fontId="279" fillId="4" borderId="0" applyNumberFormat="0" applyBorder="0" applyAlignment="0" applyProtection="0"/>
    <xf numFmtId="0" fontId="142"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73"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109" fillId="9" borderId="0" applyNumberFormat="0" applyBorder="0" applyAlignment="0" applyProtection="0"/>
    <xf numFmtId="0" fontId="282" fillId="0" borderId="0" applyNumberFormat="0" applyFill="0" applyBorder="0" applyAlignment="0" applyProtection="0"/>
    <xf numFmtId="0" fontId="281" fillId="0" borderId="9" applyNumberFormat="0" applyFill="0" applyAlignment="0" applyProtection="0"/>
    <xf numFmtId="0" fontId="82" fillId="24" borderId="10" applyNumberFormat="0" applyFont="0" applyAlignment="0" applyProtection="0"/>
    <xf numFmtId="0" fontId="82" fillId="0" borderId="0"/>
    <xf numFmtId="0" fontId="16" fillId="0" borderId="0"/>
    <xf numFmtId="0" fontId="184" fillId="0" borderId="0"/>
    <xf numFmtId="0" fontId="184" fillId="0" borderId="0"/>
    <xf numFmtId="194" fontId="198" fillId="0" borderId="0" applyFont="0" applyFill="0" applyBorder="0" applyAlignment="0" applyProtection="0"/>
    <xf numFmtId="195" fontId="198" fillId="0" borderId="0" applyFont="0" applyFill="0" applyBorder="0" applyAlignment="0" applyProtection="0"/>
    <xf numFmtId="0" fontId="82"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2" fillId="6"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0" fontId="82" fillId="7" borderId="0" applyNumberFormat="0" applyBorder="0" applyAlignment="0" applyProtection="0"/>
    <xf numFmtId="0" fontId="109" fillId="6" borderId="0" applyNumberFormat="0" applyBorder="0" applyAlignment="0" applyProtection="0"/>
    <xf numFmtId="218" fontId="109" fillId="4"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2" fillId="4" borderId="0" applyNumberFormat="0" applyBorder="0" applyAlignment="0" applyProtection="0"/>
    <xf numFmtId="0" fontId="82" fillId="5" borderId="0" applyNumberFormat="0" applyBorder="0" applyAlignment="0" applyProtection="0"/>
    <xf numFmtId="0" fontId="82" fillId="3"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9" borderId="0" applyNumberFormat="0" applyBorder="0" applyAlignment="0" applyProtection="0"/>
    <xf numFmtId="197" fontId="198" fillId="0" borderId="0" applyFont="0" applyFill="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218" fontId="113" fillId="4" borderId="0" applyNumberFormat="0" applyBorder="0" applyAlignment="0" applyProtection="0"/>
    <xf numFmtId="218" fontId="82" fillId="11" borderId="0" applyNumberFormat="0" applyBorder="0" applyAlignment="0" applyProtection="0"/>
    <xf numFmtId="0" fontId="82" fillId="6" borderId="0" applyNumberFormat="0" applyBorder="0" applyAlignment="0" applyProtection="0"/>
    <xf numFmtId="218" fontId="82" fillId="6" borderId="0" applyNumberFormat="0" applyBorder="0" applyAlignment="0" applyProtection="0"/>
    <xf numFmtId="0" fontId="82" fillId="12"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3"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4"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1" fillId="11" borderId="0" applyNumberFormat="0" applyBorder="0" applyAlignment="0" applyProtection="0"/>
    <xf numFmtId="218" fontId="111" fillId="16"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1" fillId="15"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87" fillId="0" borderId="23">
      <protection hidden="1"/>
    </xf>
    <xf numFmtId="218" fontId="113" fillId="4" borderId="0" applyNumberFormat="0" applyBorder="0" applyAlignment="0" applyProtection="0"/>
    <xf numFmtId="0" fontId="113" fillId="4" borderId="0" applyNumberFormat="0" applyBorder="0" applyAlignment="0" applyProtection="0"/>
    <xf numFmtId="218" fontId="121" fillId="0" borderId="8" applyNumberFormat="0" applyFill="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288" fillId="0" borderId="0" applyNumberFormat="0" applyFill="0" applyBorder="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14" fillId="21" borderId="4" applyNumberFormat="0" applyAlignment="0" applyProtection="0"/>
    <xf numFmtId="0" fontId="192" fillId="57" borderId="25">
      <alignment horizontal="right" vertical="center"/>
    </xf>
    <xf numFmtId="0" fontId="193" fillId="57" borderId="25">
      <alignment horizontal="left" vertical="center"/>
    </xf>
    <xf numFmtId="0" fontId="289" fillId="57" borderId="25">
      <alignment horizontal="right" vertical="center"/>
    </xf>
    <xf numFmtId="0" fontId="193" fillId="57" borderId="25"/>
    <xf numFmtId="0" fontId="196" fillId="57" borderId="26"/>
    <xf numFmtId="0" fontId="196" fillId="57" borderId="26"/>
    <xf numFmtId="0" fontId="193" fillId="57" borderId="25"/>
    <xf numFmtId="49" fontId="261" fillId="0" borderId="25">
      <alignment horizontal="center" vertical="center"/>
      <protection locked="0"/>
    </xf>
    <xf numFmtId="49" fontId="261" fillId="0" borderId="25">
      <alignment horizontal="center" vertical="center"/>
      <protection locked="0"/>
    </xf>
    <xf numFmtId="43" fontId="109" fillId="0" borderId="0" applyFont="0" applyFill="0" applyBorder="0" applyAlignment="0" applyProtection="0"/>
    <xf numFmtId="49" fontId="261" fillId="0" borderId="25">
      <alignment horizontal="center" vertical="center"/>
      <protection locked="0"/>
    </xf>
    <xf numFmtId="3" fontId="86" fillId="0" borderId="0" applyFont="0" applyFill="0" applyBorder="0" applyAlignment="0" applyProtection="0"/>
    <xf numFmtId="0" fontId="202" fillId="0" borderId="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217" fontId="209" fillId="0" borderId="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7" fillId="0" borderId="0"/>
    <xf numFmtId="218" fontId="208" fillId="0" borderId="0"/>
    <xf numFmtId="0" fontId="205" fillId="0" borderId="0">
      <protection locked="0"/>
    </xf>
    <xf numFmtId="218" fontId="208" fillId="0" borderId="0"/>
    <xf numFmtId="0" fontId="204" fillId="0" borderId="0"/>
    <xf numFmtId="0" fontId="208" fillId="0" borderId="0"/>
    <xf numFmtId="0" fontId="292" fillId="66"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293" fillId="0" borderId="0" applyNumberFormat="0" applyFill="0" applyBorder="0" applyAlignment="0" applyProtection="0"/>
    <xf numFmtId="0" fontId="119" fillId="0" borderId="6" applyNumberFormat="0" applyFill="0" applyAlignment="0" applyProtection="0"/>
    <xf numFmtId="0" fontId="118" fillId="5" borderId="0" applyNumberFormat="0" applyBorder="0" applyAlignment="0" applyProtection="0"/>
    <xf numFmtId="0" fontId="119" fillId="0" borderId="6" applyNumberFormat="0" applyFill="0" applyAlignment="0" applyProtection="0"/>
    <xf numFmtId="0" fontId="294" fillId="0" borderId="0" applyNumberFormat="0" applyFill="0" applyBorder="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0" fontId="295" fillId="0" borderId="39" applyNumberFormat="0" applyFill="0" applyAlignment="0" applyProtection="0"/>
    <xf numFmtId="0" fontId="120" fillId="0" borderId="7" applyNumberFormat="0" applyFill="0" applyAlignment="0" applyProtection="0"/>
    <xf numFmtId="0" fontId="38" fillId="0" borderId="0"/>
    <xf numFmtId="0" fontId="121" fillId="0" borderId="0" applyNumberFormat="0" applyFill="0" applyBorder="0" applyAlignment="0" applyProtection="0"/>
    <xf numFmtId="218" fontId="121" fillId="0" borderId="0" applyNumberFormat="0" applyFill="0" applyBorder="0" applyAlignment="0" applyProtection="0"/>
    <xf numFmtId="0" fontId="121" fillId="0" borderId="8" applyNumberFormat="0" applyFill="0" applyAlignment="0" applyProtection="0"/>
    <xf numFmtId="0" fontId="297"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124" fillId="8" borderId="4" applyNumberFormat="0" applyAlignment="0" applyProtection="0"/>
    <xf numFmtId="218" fontId="124" fillId="8" borderId="4" applyNumberFormat="0" applyAlignment="0" applyProtection="0"/>
    <xf numFmtId="0" fontId="124" fillId="8" borderId="4" applyNumberFormat="0" applyAlignment="0" applyProtection="0"/>
    <xf numFmtId="0" fontId="302" fillId="7" borderId="40" applyNumberFormat="0" applyAlignment="0" applyProtection="0"/>
    <xf numFmtId="0" fontId="124" fillId="8" borderId="4" applyNumberFormat="0" applyAlignment="0" applyProtection="0"/>
    <xf numFmtId="218" fontId="124" fillId="8" borderId="4" applyNumberFormat="0" applyAlignment="0" applyProtection="0"/>
    <xf numFmtId="0" fontId="208" fillId="0" borderId="29"/>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0" fontId="124" fillId="8" borderId="4" applyNumberFormat="0" applyAlignment="0" applyProtection="0"/>
    <xf numFmtId="0" fontId="296" fillId="0" borderId="0" applyNumberFormat="0" applyFill="0" applyBorder="0" applyAlignment="0" applyProtection="0">
      <alignment vertical="top"/>
      <protection locked="0"/>
    </xf>
    <xf numFmtId="4" fontId="303" fillId="57" borderId="41">
      <alignment horizontal="right" vertical="center"/>
    </xf>
    <xf numFmtId="49" fontId="305" fillId="57" borderId="25">
      <alignment horizontal="left" vertical="center"/>
    </xf>
    <xf numFmtId="49" fontId="261" fillId="57" borderId="25">
      <alignment horizontal="left" vertical="center"/>
      <protection locked="0"/>
    </xf>
    <xf numFmtId="4" fontId="261" fillId="57" borderId="25">
      <alignment horizontal="right" vertical="center"/>
      <protection locked="0"/>
    </xf>
    <xf numFmtId="4" fontId="261" fillId="57" borderId="25">
      <alignment horizontal="right" vertical="center"/>
    </xf>
    <xf numFmtId="4" fontId="308" fillId="57" borderId="25">
      <alignment horizontal="right" vertical="center"/>
    </xf>
    <xf numFmtId="49" fontId="304" fillId="57" borderId="25">
      <alignment horizontal="left" vertical="center"/>
    </xf>
    <xf numFmtId="4" fontId="100" fillId="0" borderId="25">
      <alignment horizontal="right" vertical="center"/>
      <protection locked="0"/>
    </xf>
    <xf numFmtId="49" fontId="285" fillId="0" borderId="25">
      <alignment horizontal="left" vertical="center"/>
      <protection locked="0"/>
    </xf>
    <xf numFmtId="49" fontId="311" fillId="0" borderId="25">
      <alignment horizontal="left" vertical="center"/>
      <protection locked="0"/>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198" fillId="67" borderId="42" applyNumberFormat="0" applyFont="0" applyAlignment="0" applyProtection="0"/>
    <xf numFmtId="49" fontId="311" fillId="0" borderId="25">
      <alignment horizontal="left" vertical="center"/>
    </xf>
    <xf numFmtId="41" fontId="198" fillId="0" borderId="0" applyFont="0" applyFill="0" applyBorder="0" applyAlignment="0" applyProtection="0"/>
    <xf numFmtId="224" fontId="313" fillId="0" borderId="0" applyNumberFormat="0">
      <alignment horizontal="centerContinuous"/>
    </xf>
    <xf numFmtId="226" fontId="204" fillId="0" borderId="0" applyFont="0" applyFill="0" applyBorder="0" applyAlignment="0" applyProtection="0"/>
    <xf numFmtId="218" fontId="126" fillId="23" borderId="0" applyNumberFormat="0" applyBorder="0" applyAlignment="0" applyProtection="0"/>
    <xf numFmtId="0" fontId="218" fillId="0" borderId="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317" fillId="0" borderId="0"/>
    <xf numFmtId="231" fontId="198" fillId="0" borderId="0"/>
    <xf numFmtId="0" fontId="202" fillId="0" borderId="0"/>
    <xf numFmtId="0" fontId="109" fillId="0" borderId="0"/>
    <xf numFmtId="218" fontId="126" fillId="23" borderId="0" applyNumberFormat="0" applyBorder="0" applyAlignment="0" applyProtection="0"/>
    <xf numFmtId="0" fontId="217" fillId="0" borderId="0" applyNumberFormat="0" applyFill="0" applyBorder="0" applyAlignment="0" applyProtection="0">
      <alignment vertical="top"/>
      <protection locked="0"/>
    </xf>
    <xf numFmtId="4" fontId="303" fillId="57" borderId="41">
      <alignment horizontal="right" vertical="center"/>
      <protection locked="0"/>
    </xf>
    <xf numFmtId="0" fontId="109" fillId="0" borderId="0"/>
    <xf numFmtId="0" fontId="146" fillId="0" borderId="0"/>
    <xf numFmtId="0" fontId="198" fillId="0" borderId="0"/>
    <xf numFmtId="0" fontId="198" fillId="0" borderId="0"/>
    <xf numFmtId="0" fontId="198" fillId="0" borderId="0" applyBorder="0"/>
    <xf numFmtId="0" fontId="198" fillId="0" borderId="0"/>
    <xf numFmtId="0" fontId="198" fillId="0" borderId="0"/>
    <xf numFmtId="0" fontId="109" fillId="0" borderId="0"/>
    <xf numFmtId="0" fontId="68" fillId="0" borderId="0"/>
    <xf numFmtId="0" fontId="198" fillId="0" borderId="0"/>
    <xf numFmtId="0" fontId="109" fillId="0" borderId="0"/>
    <xf numFmtId="0" fontId="109" fillId="0" borderId="0"/>
    <xf numFmtId="0" fontId="82" fillId="0" borderId="0"/>
    <xf numFmtId="0" fontId="198" fillId="0" borderId="0" applyBorder="0"/>
    <xf numFmtId="0" fontId="68" fillId="0" borderId="0"/>
    <xf numFmtId="0" fontId="109" fillId="0" borderId="0"/>
    <xf numFmtId="0" fontId="109" fillId="0" borderId="0"/>
    <xf numFmtId="0" fontId="109" fillId="0" borderId="0"/>
    <xf numFmtId="0" fontId="109" fillId="0" borderId="0"/>
    <xf numFmtId="0" fontId="198" fillId="0" borderId="0" applyBorder="0"/>
    <xf numFmtId="218" fontId="183" fillId="24" borderId="10" applyNumberFormat="0" applyFont="0" applyAlignment="0" applyProtection="0"/>
    <xf numFmtId="0" fontId="183" fillId="24" borderId="10" applyNumberFormat="0" applyFont="0" applyAlignment="0" applyProtection="0"/>
    <xf numFmtId="218" fontId="183" fillId="24" borderId="10" applyNumberFormat="0" applyFont="0" applyAlignment="0" applyProtection="0"/>
    <xf numFmtId="0" fontId="183" fillId="24" borderId="10" applyNumberFormat="0" applyFont="0" applyAlignment="0" applyProtection="0"/>
    <xf numFmtId="218" fontId="183" fillId="24" borderId="10" applyNumberFormat="0" applyFont="0" applyAlignment="0" applyProtection="0"/>
    <xf numFmtId="0" fontId="109" fillId="0" borderId="0"/>
    <xf numFmtId="0" fontId="127" fillId="21" borderId="11" applyNumberFormat="0" applyAlignment="0" applyProtection="0"/>
    <xf numFmtId="0" fontId="321" fillId="70" borderId="43" applyNumberFormat="0" applyAlignment="0" applyProtection="0"/>
    <xf numFmtId="0" fontId="127" fillId="21" borderId="11" applyNumberFormat="0" applyAlignment="0" applyProtection="0"/>
    <xf numFmtId="218" fontId="127" fillId="21" borderId="11" applyNumberFormat="0" applyAlignment="0" applyProtection="0"/>
    <xf numFmtId="9" fontId="86" fillId="0" borderId="0" applyFont="0" applyFill="0" applyBorder="0" applyAlignment="0" applyProtection="0"/>
    <xf numFmtId="232" fontId="205" fillId="0" borderId="0">
      <protection locked="0"/>
    </xf>
    <xf numFmtId="234" fontId="86" fillId="0" borderId="0" applyFont="0" applyFill="0" applyBorder="0" applyAlignment="0" applyProtection="0"/>
    <xf numFmtId="0" fontId="221" fillId="0" borderId="23" applyNumberFormat="0" applyFill="0" applyBorder="0" applyAlignment="0" applyProtection="0">
      <protection hidden="1"/>
    </xf>
    <xf numFmtId="4" fontId="323" fillId="64" borderId="44" applyNumberFormat="0" applyProtection="0">
      <alignment vertical="center"/>
    </xf>
    <xf numFmtId="4" fontId="326" fillId="71" borderId="44" applyNumberFormat="0" applyProtection="0">
      <alignment horizontal="left" vertical="center" indent="1"/>
    </xf>
    <xf numFmtId="4" fontId="325" fillId="0" borderId="0" applyNumberFormat="0" applyProtection="0">
      <alignment horizontal="left" vertical="center" indent="1"/>
    </xf>
    <xf numFmtId="4" fontId="330" fillId="69" borderId="44" applyNumberFormat="0" applyProtection="0">
      <alignment horizontal="left" vertical="center" indent="1"/>
    </xf>
    <xf numFmtId="4" fontId="330" fillId="69" borderId="44" applyNumberFormat="0" applyProtection="0">
      <alignment horizontal="left" vertical="center" indent="1"/>
    </xf>
    <xf numFmtId="4" fontId="342" fillId="60" borderId="44" applyNumberFormat="0" applyProtection="0">
      <alignment horizontal="left" indent="1"/>
    </xf>
    <xf numFmtId="4" fontId="330" fillId="75" borderId="44" applyNumberFormat="0" applyProtection="0">
      <alignment horizontal="left" vertical="center" indent="1"/>
    </xf>
    <xf numFmtId="0" fontId="345" fillId="0" borderId="0">
      <alignment vertical="top"/>
    </xf>
    <xf numFmtId="0" fontId="86" fillId="0" borderId="0" applyNumberFormat="0"/>
    <xf numFmtId="0" fontId="86" fillId="0" borderId="0" applyNumberFormat="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86" fillId="0" borderId="24" applyNumberFormat="0" applyFont="0" applyFill="0" applyAlignment="0" applyProtection="0"/>
    <xf numFmtId="0" fontId="129" fillId="0" borderId="0" applyNumberFormat="0" applyFill="0" applyBorder="0" applyAlignment="0" applyProtection="0"/>
    <xf numFmtId="0" fontId="286"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337" fillId="57" borderId="44" applyNumberFormat="0" applyProtection="0">
      <alignment vertical="center"/>
    </xf>
    <xf numFmtId="0" fontId="284" fillId="0" borderId="0" applyNumberFormat="0" applyFont="0" applyFill="0" applyBorder="0" applyAlignment="0" applyProtection="0">
      <alignment vertical="top"/>
    </xf>
    <xf numFmtId="0" fontId="198" fillId="0" borderId="0"/>
    <xf numFmtId="0" fontId="284" fillId="0" borderId="0" applyNumberFormat="0" applyFont="0" applyFill="0" applyBorder="0" applyAlignment="0" applyProtection="0">
      <alignment horizontal="left" vertical="top"/>
    </xf>
    <xf numFmtId="0" fontId="348" fillId="0" borderId="0" applyNumberFormat="0" applyFont="0" applyFill="0" applyBorder="0" applyAlignment="0" applyProtection="0">
      <alignment horizontal="left" indent="1"/>
    </xf>
    <xf numFmtId="0" fontId="225" fillId="0" borderId="0" applyNumberFormat="0" applyFill="0" applyBorder="0" applyAlignment="0" applyProtection="0"/>
    <xf numFmtId="239" fontId="198" fillId="0" borderId="0">
      <alignment horizontal="right"/>
    </xf>
    <xf numFmtId="0" fontId="111" fillId="18" borderId="0" applyNumberFormat="0" applyBorder="0" applyAlignment="0" applyProtection="0"/>
    <xf numFmtId="218" fontId="111" fillId="20" borderId="0" applyNumberFormat="0" applyBorder="0" applyAlignment="0" applyProtection="0"/>
    <xf numFmtId="0" fontId="130" fillId="8" borderId="4" applyNumberFormat="0" applyAlignment="0" applyProtection="0"/>
    <xf numFmtId="0" fontId="229" fillId="0" borderId="0" applyProtection="0"/>
    <xf numFmtId="0" fontId="143" fillId="0" borderId="9" applyNumberFormat="0" applyFill="0" applyAlignment="0" applyProtection="0"/>
    <xf numFmtId="218" fontId="138" fillId="22" borderId="5" applyNumberFormat="0" applyAlignment="0" applyProtection="0"/>
    <xf numFmtId="0" fontId="228" fillId="0" borderId="30" applyProtection="0"/>
    <xf numFmtId="218" fontId="132" fillId="21" borderId="4" applyNumberFormat="0" applyAlignment="0" applyProtection="0"/>
    <xf numFmtId="0" fontId="111" fillId="15" borderId="0" applyNumberFormat="0" applyBorder="0" applyAlignment="0" applyProtection="0"/>
    <xf numFmtId="0" fontId="82" fillId="0" borderId="0"/>
    <xf numFmtId="0" fontId="111" fillId="14" borderId="0" applyNumberFormat="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82" fillId="0" borderId="0"/>
    <xf numFmtId="0" fontId="68" fillId="0" borderId="0"/>
    <xf numFmtId="0" fontId="129" fillId="0" borderId="0" applyNumberFormat="0" applyFill="0" applyBorder="0" applyAlignment="0" applyProtection="0"/>
    <xf numFmtId="218" fontId="67" fillId="0" borderId="0"/>
    <xf numFmtId="0" fontId="82"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xf numFmtId="0" fontId="185" fillId="0" borderId="0"/>
    <xf numFmtId="0" fontId="18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231" fontId="255" fillId="0" borderId="0"/>
    <xf numFmtId="0" fontId="16" fillId="0" borderId="0"/>
    <xf numFmtId="0" fontId="82" fillId="0" borderId="0"/>
    <xf numFmtId="0" fontId="146" fillId="0" borderId="0"/>
    <xf numFmtId="0" fontId="68" fillId="0" borderId="0"/>
    <xf numFmtId="0" fontId="68" fillId="24" borderId="10" applyNumberFormat="0" applyFont="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41" fillId="4" borderId="0" applyNumberFormat="0" applyBorder="0" applyAlignment="0" applyProtection="0"/>
    <xf numFmtId="0" fontId="67" fillId="0" borderId="0" applyNumberFormat="0" applyFont="0" applyFill="0" applyBorder="0" applyAlignment="0" applyProtection="0"/>
    <xf numFmtId="0" fontId="201" fillId="0" borderId="0"/>
    <xf numFmtId="218" fontId="142" fillId="0" borderId="0" applyNumberFormat="0" applyFill="0" applyBorder="0" applyAlignment="0" applyProtection="0"/>
    <xf numFmtId="0" fontId="144"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3"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172" fontId="68" fillId="0" borderId="0" applyFont="0" applyFill="0" applyBorder="0" applyAlignment="0" applyProtection="0"/>
    <xf numFmtId="222" fontId="291" fillId="0" borderId="0">
      <alignment wrapText="1"/>
    </xf>
    <xf numFmtId="172" fontId="146" fillId="0" borderId="0" applyFont="0" applyFill="0" applyBorder="0" applyAlignment="0" applyProtection="0"/>
    <xf numFmtId="0" fontId="82" fillId="7"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2"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131" fillId="21" borderId="11" applyNumberFormat="0" applyAlignment="0" applyProtection="0"/>
    <xf numFmtId="0" fontId="134" fillId="0" borderId="6" applyNumberFormat="0" applyFill="0" applyAlignment="0" applyProtection="0"/>
    <xf numFmtId="0" fontId="132" fillId="21" borderId="4" applyNumberFormat="0" applyAlignment="0" applyProtection="0"/>
    <xf numFmtId="0" fontId="136" fillId="0" borderId="8" applyNumberFormat="0" applyFill="0" applyAlignment="0" applyProtection="0"/>
    <xf numFmtId="0" fontId="135" fillId="0" borderId="7" applyNumberFormat="0" applyFill="0" applyAlignment="0" applyProtection="0"/>
    <xf numFmtId="0" fontId="68" fillId="0" borderId="0"/>
    <xf numFmtId="0" fontId="68" fillId="0" borderId="0"/>
    <xf numFmtId="218" fontId="68" fillId="0" borderId="0"/>
    <xf numFmtId="0" fontId="67" fillId="24" borderId="10" applyNumberFormat="0" applyFont="0" applyAlignment="0" applyProtection="0"/>
    <xf numFmtId="0" fontId="67" fillId="24" borderId="10" applyNumberFormat="0" applyFon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6" fillId="0" borderId="0"/>
    <xf numFmtId="0" fontId="68" fillId="0" borderId="0"/>
    <xf numFmtId="201" fontId="109" fillId="3" borderId="0" applyNumberFormat="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0" fontId="198" fillId="0" borderId="0"/>
    <xf numFmtId="201" fontId="82" fillId="4" borderId="0" applyNumberFormat="0" applyBorder="0" applyAlignment="0" applyProtection="0"/>
    <xf numFmtId="201" fontId="109" fillId="9" borderId="0" applyNumberFormat="0" applyBorder="0" applyAlignment="0" applyProtection="0"/>
    <xf numFmtId="201" fontId="82" fillId="8"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1" borderId="0" applyNumberFormat="0" applyBorder="0" applyAlignment="0" applyProtection="0"/>
    <xf numFmtId="201" fontId="109" fillId="12" borderId="0" applyNumberFormat="0" applyBorder="0" applyAlignment="0" applyProtection="0"/>
    <xf numFmtId="201" fontId="82" fillId="6" borderId="0" applyNumberFormat="0" applyBorder="0" applyAlignment="0" applyProtection="0"/>
    <xf numFmtId="201" fontId="82" fillId="11"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09" fillId="12" borderId="0" applyNumberFormat="0" applyBorder="0" applyAlignment="0" applyProtection="0"/>
    <xf numFmtId="201" fontId="110" fillId="16" borderId="0" applyNumberFormat="0" applyBorder="0" applyAlignment="0" applyProtection="0"/>
    <xf numFmtId="218" fontId="109" fillId="12"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1" borderId="0" applyNumberFormat="0" applyBorder="0" applyAlignment="0" applyProtection="0"/>
    <xf numFmtId="201" fontId="110" fillId="20" borderId="0" applyNumberFormat="0" applyBorder="0" applyAlignment="0" applyProtection="0"/>
    <xf numFmtId="201" fontId="109" fillId="0" borderId="0"/>
    <xf numFmtId="0" fontId="109" fillId="0" borderId="0"/>
    <xf numFmtId="0" fontId="109" fillId="0" borderId="0"/>
    <xf numFmtId="0" fontId="68" fillId="0" borderId="0"/>
    <xf numFmtId="0" fontId="146" fillId="0" borderId="0"/>
    <xf numFmtId="176" fontId="68" fillId="0" borderId="0" applyFont="0" applyFill="0" applyBorder="0" applyAlignment="0" applyProtection="0"/>
    <xf numFmtId="0" fontId="82" fillId="0" borderId="0"/>
    <xf numFmtId="0" fontId="109" fillId="0" borderId="0"/>
    <xf numFmtId="43" fontId="198" fillId="0" borderId="0" applyFont="0" applyFill="0" applyBorder="0" applyAlignment="0" applyProtection="0"/>
    <xf numFmtId="0" fontId="16" fillId="38" borderId="0" applyNumberFormat="0" applyBorder="0" applyAlignment="0" applyProtection="0"/>
    <xf numFmtId="0" fontId="16" fillId="34" borderId="0" applyNumberFormat="0" applyBorder="0" applyAlignment="0" applyProtection="0"/>
    <xf numFmtId="0" fontId="16" fillId="54" borderId="0" applyNumberFormat="0" applyBorder="0" applyAlignment="0" applyProtection="0"/>
    <xf numFmtId="0" fontId="16" fillId="5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43" fontId="198" fillId="0" borderId="0" applyFont="0" applyFill="0" applyBorder="0" applyAlignment="0" applyProtection="0"/>
    <xf numFmtId="0" fontId="353" fillId="77" borderId="0" applyNumberFormat="0" applyBorder="0" applyAlignment="0" applyProtection="0"/>
    <xf numFmtId="9" fontId="109" fillId="0" borderId="0" applyFont="0" applyFill="0" applyBorder="0" applyAlignment="0" applyProtection="0"/>
    <xf numFmtId="244" fontId="319" fillId="0" borderId="0"/>
    <xf numFmtId="0" fontId="16" fillId="0" borderId="0"/>
    <xf numFmtId="0" fontId="16" fillId="0" borderId="0"/>
    <xf numFmtId="0" fontId="68" fillId="0" borderId="0"/>
    <xf numFmtId="0" fontId="355" fillId="0" borderId="0"/>
    <xf numFmtId="0" fontId="67" fillId="0" borderId="0"/>
    <xf numFmtId="0" fontId="16" fillId="0" borderId="0"/>
    <xf numFmtId="0" fontId="133" fillId="0" borderId="0"/>
    <xf numFmtId="9" fontId="68" fillId="0" borderId="0" applyFont="0" applyFill="0" applyBorder="0" applyAlignment="0" applyProtection="0"/>
    <xf numFmtId="245" fontId="68" fillId="0" borderId="0" applyFont="0" applyFill="0" applyBorder="0" applyAlignment="0" applyProtection="0"/>
    <xf numFmtId="183" fontId="82" fillId="0" borderId="0" applyFont="0" applyFill="0" applyBorder="0" applyAlignment="0" applyProtection="0"/>
    <xf numFmtId="0" fontId="82" fillId="32" borderId="21" applyNumberFormat="0" applyFont="0" applyAlignment="0" applyProtection="0"/>
    <xf numFmtId="0" fontId="68" fillId="0" borderId="0"/>
    <xf numFmtId="43" fontId="109" fillId="0" borderId="0" applyFont="0" applyFill="0" applyBorder="0" applyAlignment="0" applyProtection="0"/>
    <xf numFmtId="0" fontId="16" fillId="0" borderId="0"/>
    <xf numFmtId="0" fontId="68" fillId="0" borderId="0"/>
    <xf numFmtId="0" fontId="82" fillId="0" borderId="0"/>
    <xf numFmtId="218" fontId="109" fillId="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218" fontId="109" fillId="3" borderId="0" applyNumberFormat="0" applyBorder="0" applyAlignment="0" applyProtection="0"/>
    <xf numFmtId="0" fontId="82"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0" fontId="82" fillId="7" borderId="0" applyNumberFormat="0" applyBorder="0" applyAlignment="0" applyProtection="0"/>
    <xf numFmtId="218" fontId="109" fillId="6" borderId="0" applyNumberFormat="0" applyBorder="0" applyAlignment="0" applyProtection="0"/>
    <xf numFmtId="218" fontId="109" fillId="8" borderId="0" applyNumberFormat="0" applyBorder="0" applyAlignment="0" applyProtection="0"/>
    <xf numFmtId="218" fontId="82" fillId="8" borderId="0" applyNumberFormat="0" applyBorder="0" applyAlignment="0" applyProtection="0"/>
    <xf numFmtId="218" fontId="82" fillId="7"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0" fontId="82" fillId="10"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205" fillId="0" borderId="30">
      <protection locked="0"/>
    </xf>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6"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0" fontId="286" fillId="65" borderId="0" applyNumberFormat="0" applyBorder="0" applyAlignment="0" applyProtection="0"/>
    <xf numFmtId="218" fontId="113" fillId="4" borderId="0" applyNumberFormat="0" applyBorder="0" applyAlignment="0" applyProtection="0"/>
    <xf numFmtId="218" fontId="110" fillId="15" borderId="0" applyNumberFormat="0" applyBorder="0" applyAlignment="0" applyProtection="0"/>
    <xf numFmtId="218" fontId="110" fillId="17" borderId="0" applyNumberFormat="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0" fontId="205" fillId="0" borderId="0">
      <protection locked="0"/>
    </xf>
    <xf numFmtId="218" fontId="208" fillId="0" borderId="0"/>
    <xf numFmtId="218" fontId="118" fillId="5" borderId="0" applyNumberFormat="0" applyBorder="0" applyAlignment="0" applyProtection="0"/>
    <xf numFmtId="218" fontId="208" fillId="0" borderId="0"/>
    <xf numFmtId="218" fontId="119" fillId="0" borderId="6" applyNumberFormat="0" applyFill="0" applyAlignment="0" applyProtection="0"/>
    <xf numFmtId="0" fontId="294" fillId="0" borderId="0" applyNumberFormat="0" applyFill="0" applyBorder="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0" fontId="295" fillId="0" borderId="0" applyNumberFormat="0" applyFill="0" applyBorder="0" applyAlignment="0" applyProtection="0"/>
    <xf numFmtId="218" fontId="120" fillId="0" borderId="7" applyNumberFormat="0" applyFill="0" applyAlignment="0" applyProtection="0"/>
    <xf numFmtId="218" fontId="119" fillId="0" borderId="6" applyNumberFormat="0" applyFill="0" applyAlignment="0" applyProtection="0"/>
    <xf numFmtId="0" fontId="267" fillId="0" borderId="0">
      <protection locked="0"/>
    </xf>
    <xf numFmtId="0" fontId="302" fillId="7" borderId="40" applyNumberFormat="0" applyAlignment="0" applyProtection="0"/>
    <xf numFmtId="0" fontId="302" fillId="7" borderId="40" applyNumberFormat="0" applyAlignment="0" applyProtection="0"/>
    <xf numFmtId="0" fontId="198" fillId="67" borderId="42" applyNumberFormat="0" applyFont="0" applyAlignment="0" applyProtection="0"/>
    <xf numFmtId="218" fontId="125" fillId="0" borderId="9" applyNumberFormat="0" applyFill="0" applyAlignment="0" applyProtection="0"/>
    <xf numFmtId="218" fontId="126" fillId="23" borderId="0" applyNumberFormat="0" applyBorder="0" applyAlignment="0" applyProtection="0"/>
    <xf numFmtId="218" fontId="125" fillId="0" borderId="9" applyNumberFormat="0" applyFill="0" applyAlignment="0" applyProtection="0"/>
    <xf numFmtId="218" fontId="126" fillId="23" borderId="0" applyNumberFormat="0" applyBorder="0" applyAlignment="0" applyProtection="0"/>
    <xf numFmtId="0" fontId="198" fillId="0" borderId="0"/>
    <xf numFmtId="231" fontId="38" fillId="0" borderId="0"/>
    <xf numFmtId="218" fontId="198" fillId="0" borderId="0"/>
    <xf numFmtId="231" fontId="38" fillId="0" borderId="0"/>
    <xf numFmtId="218" fontId="183" fillId="24" borderId="10" applyNumberFormat="0" applyFont="0" applyAlignment="0" applyProtection="0"/>
    <xf numFmtId="231" fontId="38" fillId="0" borderId="0"/>
    <xf numFmtId="218" fontId="126" fillId="23" borderId="0" applyNumberFormat="0" applyBorder="0" applyAlignment="0" applyProtection="0"/>
    <xf numFmtId="218" fontId="128" fillId="0" borderId="0" applyNumberFormat="0" applyFill="0" applyBorder="0" applyAlignment="0" applyProtection="0"/>
    <xf numFmtId="0" fontId="109" fillId="0" borderId="0"/>
    <xf numFmtId="218" fontId="129" fillId="0" borderId="0" applyNumberFormat="0" applyFill="0" applyBorder="0" applyAlignment="0" applyProtection="0"/>
    <xf numFmtId="0" fontId="68" fillId="0" borderId="0"/>
    <xf numFmtId="0" fontId="68" fillId="0" borderId="0"/>
    <xf numFmtId="0" fontId="68" fillId="0" borderId="0"/>
    <xf numFmtId="0" fontId="82" fillId="0" borderId="0"/>
    <xf numFmtId="218" fontId="68" fillId="0" borderId="0"/>
    <xf numFmtId="0" fontId="146" fillId="0" borderId="0"/>
    <xf numFmtId="0" fontId="16" fillId="0" borderId="0"/>
    <xf numFmtId="0" fontId="16" fillId="0" borderId="0"/>
    <xf numFmtId="0" fontId="232" fillId="0" borderId="0"/>
    <xf numFmtId="218" fontId="68" fillId="24" borderId="10" applyNumberFormat="0" applyFont="0" applyAlignment="0" applyProtection="0"/>
    <xf numFmtId="0" fontId="82" fillId="24" borderId="10" applyNumberFormat="0" applyFont="0" applyAlignment="0" applyProtection="0"/>
    <xf numFmtId="218" fontId="144" fillId="0" borderId="0" applyNumberFormat="0" applyFill="0" applyBorder="0" applyAlignment="0" applyProtection="0"/>
    <xf numFmtId="218" fontId="140" fillId="23" borderId="0" applyNumberFormat="0" applyBorder="0" applyAlignment="0" applyProtection="0"/>
    <xf numFmtId="218" fontId="82" fillId="7" borderId="0" applyNumberFormat="0" applyBorder="0" applyAlignment="0" applyProtection="0"/>
    <xf numFmtId="0" fontId="16" fillId="11" borderId="0" applyNumberFormat="0" applyBorder="0" applyAlignment="0" applyProtection="0"/>
    <xf numFmtId="218" fontId="82" fillId="11"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0" fontId="267" fillId="0" borderId="0">
      <protection locked="0"/>
    </xf>
    <xf numFmtId="0" fontId="358" fillId="0" borderId="0" applyNumberFormat="0" applyFill="0" applyBorder="0" applyAlignment="0" applyProtection="0">
      <alignment vertical="top"/>
      <protection locked="0"/>
    </xf>
    <xf numFmtId="171" fontId="198" fillId="0" borderId="0" applyFont="0" applyFill="0" applyBorder="0" applyAlignment="0" applyProtection="0"/>
    <xf numFmtId="218" fontId="128" fillId="0" borderId="0" applyNumberFormat="0" applyFill="0" applyBorder="0" applyAlignment="0" applyProtection="0"/>
    <xf numFmtId="218" fontId="111" fillId="17" borderId="0" applyNumberFormat="0" applyBorder="0" applyAlignment="0" applyProtection="0"/>
    <xf numFmtId="218" fontId="111" fillId="14" borderId="0" applyNumberFormat="0" applyBorder="0" applyAlignment="0" applyProtection="0"/>
    <xf numFmtId="218" fontId="135" fillId="0" borderId="7" applyNumberFormat="0" applyFill="0" applyAlignment="0" applyProtection="0"/>
    <xf numFmtId="218" fontId="138" fillId="22" borderId="5" applyNumberFormat="0" applyAlignment="0" applyProtection="0"/>
    <xf numFmtId="218" fontId="140" fillId="23" borderId="0" applyNumberFormat="0" applyBorder="0" applyAlignment="0" applyProtection="0"/>
    <xf numFmtId="0" fontId="16" fillId="0" borderId="0"/>
    <xf numFmtId="218" fontId="137" fillId="0" borderId="13" applyNumberFormat="0" applyFill="0" applyAlignment="0" applyProtection="0"/>
    <xf numFmtId="0" fontId="16" fillId="0" borderId="0"/>
    <xf numFmtId="0" fontId="16" fillId="0" borderId="0"/>
    <xf numFmtId="0" fontId="146" fillId="0" borderId="0"/>
    <xf numFmtId="0" fontId="82" fillId="0" borderId="0"/>
    <xf numFmtId="0" fontId="133" fillId="0" borderId="0"/>
    <xf numFmtId="183" fontId="146"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6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5" borderId="0" applyNumberFormat="0" applyBorder="0" applyAlignment="0" applyProtection="0"/>
    <xf numFmtId="0" fontId="16" fillId="34" borderId="0" applyNumberFormat="0" applyBorder="0" applyAlignment="0" applyProtection="0"/>
    <xf numFmtId="0" fontId="16" fillId="5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71" fontId="82" fillId="0" borderId="0" applyFont="0" applyFill="0" applyBorder="0" applyAlignment="0" applyProtection="0"/>
    <xf numFmtId="0" fontId="356" fillId="0" borderId="30">
      <protection locked="0"/>
    </xf>
    <xf numFmtId="171" fontId="198" fillId="0" borderId="0" applyFont="0" applyFill="0" applyBorder="0" applyAlignment="0" applyProtection="0"/>
    <xf numFmtId="0" fontId="299" fillId="0" borderId="0" applyNumberFormat="0" applyFill="0" applyBorder="0" applyAlignment="0" applyProtection="0">
      <alignment vertical="top"/>
      <protection locked="0"/>
    </xf>
    <xf numFmtId="171" fontId="198" fillId="0" borderId="0" applyFont="0" applyFill="0" applyBorder="0" applyAlignment="0" applyProtection="0"/>
    <xf numFmtId="0" fontId="109" fillId="0" borderId="0"/>
    <xf numFmtId="0" fontId="109" fillId="0" borderId="0"/>
    <xf numFmtId="171" fontId="198" fillId="0" borderId="0" applyFont="0" applyFill="0" applyBorder="0" applyAlignment="0" applyProtection="0"/>
    <xf numFmtId="0" fontId="201"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46" fillId="0" borderId="0"/>
    <xf numFmtId="0" fontId="16" fillId="5" borderId="0" applyNumberFormat="0" applyBorder="0" applyAlignment="0" applyProtection="0"/>
    <xf numFmtId="0" fontId="16" fillId="38" borderId="0" applyNumberFormat="0" applyBorder="0" applyAlignment="0" applyProtection="0"/>
    <xf numFmtId="0" fontId="16" fillId="35" borderId="0" applyNumberFormat="0" applyBorder="0" applyAlignment="0" applyProtection="0"/>
    <xf numFmtId="0" fontId="16" fillId="55" borderId="0" applyNumberFormat="0" applyBorder="0" applyAlignment="0" applyProtection="0"/>
    <xf numFmtId="0" fontId="16" fillId="5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71" fontId="198" fillId="0" borderId="0" applyFont="0" applyFill="0" applyBorder="0" applyAlignment="0" applyProtection="0"/>
    <xf numFmtId="0" fontId="16" fillId="0" borderId="0"/>
    <xf numFmtId="0" fontId="68" fillId="0" borderId="0"/>
    <xf numFmtId="171" fontId="198" fillId="0" borderId="0" applyFont="0" applyFill="0" applyBorder="0" applyAlignment="0" applyProtection="0"/>
    <xf numFmtId="0" fontId="86" fillId="0" borderId="0"/>
    <xf numFmtId="0" fontId="86" fillId="0" borderId="0"/>
    <xf numFmtId="0" fontId="109" fillId="0" borderId="0"/>
    <xf numFmtId="0" fontId="16" fillId="0" borderId="0"/>
    <xf numFmtId="0" fontId="177" fillId="0" borderId="19" applyNumberFormat="0" applyFill="0" applyAlignment="0" applyProtection="0"/>
    <xf numFmtId="0" fontId="16" fillId="0" borderId="0"/>
    <xf numFmtId="0" fontId="14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50" borderId="0" applyNumberFormat="0" applyBorder="0" applyAlignment="0" applyProtection="0"/>
    <xf numFmtId="0" fontId="16" fillId="39" borderId="0" applyNumberFormat="0" applyBorder="0" applyAlignment="0" applyProtection="0"/>
    <xf numFmtId="0" fontId="16" fillId="51" borderId="0" applyNumberFormat="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0" fontId="181" fillId="0" borderId="22" applyNumberFormat="0" applyFill="0" applyAlignment="0" applyProtection="0"/>
    <xf numFmtId="0" fontId="180" fillId="0" borderId="0" applyNumberFormat="0" applyFill="0" applyBorder="0" applyAlignment="0" applyProtection="0"/>
    <xf numFmtId="0" fontId="16" fillId="38" borderId="0" applyNumberFormat="0" applyBorder="0" applyAlignment="0" applyProtection="0"/>
    <xf numFmtId="0" fontId="16" fillId="47" borderId="0" applyNumberFormat="0" applyBorder="0" applyAlignment="0" applyProtection="0"/>
    <xf numFmtId="0" fontId="16" fillId="46" borderId="0" applyNumberFormat="0" applyBorder="0" applyAlignment="0" applyProtection="0"/>
    <xf numFmtId="0" fontId="16" fillId="51" borderId="0" applyNumberFormat="0" applyBorder="0" applyAlignment="0" applyProtection="0"/>
    <xf numFmtId="0" fontId="16" fillId="50" borderId="0" applyNumberFormat="0" applyBorder="0" applyAlignment="0" applyProtection="0"/>
    <xf numFmtId="171" fontId="109" fillId="0" borderId="0" applyFont="0" applyFill="0" applyBorder="0" applyAlignment="0" applyProtection="0"/>
    <xf numFmtId="170" fontId="198" fillId="0" borderId="0" applyFont="0" applyFill="0" applyBorder="0" applyAlignment="0" applyProtection="0"/>
    <xf numFmtId="171" fontId="10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72" fillId="27" borderId="0" applyNumberFormat="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34" borderId="0" applyNumberFormat="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262" fillId="16" borderId="0" applyNumberFormat="0" applyBorder="0" applyAlignment="0" applyProtection="0"/>
    <xf numFmtId="0" fontId="262" fillId="17" borderId="0" applyNumberFormat="0" applyBorder="0" applyAlignment="0" applyProtection="0"/>
    <xf numFmtId="0" fontId="111" fillId="15" borderId="0" applyNumberFormat="0" applyBorder="0" applyAlignment="0" applyProtection="0"/>
    <xf numFmtId="0" fontId="270" fillId="8" borderId="4" applyNumberFormat="0" applyAlignment="0" applyProtection="0"/>
    <xf numFmtId="0" fontId="271" fillId="21" borderId="11" applyNumberFormat="0" applyAlignment="0" applyProtection="0"/>
    <xf numFmtId="0" fontId="274" fillId="0" borderId="7" applyNumberFormat="0" applyFill="0" applyAlignment="0" applyProtection="0"/>
    <xf numFmtId="0" fontId="275" fillId="0" borderId="0" applyNumberFormat="0" applyFill="0" applyBorder="0" applyAlignment="0" applyProtection="0"/>
    <xf numFmtId="0" fontId="136" fillId="0" borderId="0" applyNumberFormat="0" applyFill="0" applyBorder="0" applyAlignment="0" applyProtection="0"/>
    <xf numFmtId="0" fontId="137" fillId="0" borderId="13" applyNumberFormat="0" applyFill="0" applyAlignment="0" applyProtection="0"/>
    <xf numFmtId="0" fontId="277" fillId="23" borderId="0" applyNumberFormat="0" applyBorder="0" applyAlignment="0" applyProtection="0"/>
    <xf numFmtId="0" fontId="279" fillId="4" borderId="0" applyNumberFormat="0" applyBorder="0" applyAlignment="0" applyProtection="0"/>
    <xf numFmtId="0" fontId="73" fillId="24" borderId="10" applyNumberFormat="0" applyFont="0" applyAlignment="0" applyProtection="0"/>
    <xf numFmtId="0" fontId="282" fillId="0" borderId="0" applyNumberFormat="0" applyFill="0" applyBorder="0" applyAlignment="0" applyProtection="0"/>
    <xf numFmtId="0" fontId="144" fillId="0" borderId="0" applyNumberFormat="0" applyFill="0" applyBorder="0" applyAlignment="0" applyProtection="0"/>
    <xf numFmtId="0" fontId="146" fillId="0" borderId="0"/>
    <xf numFmtId="0" fontId="283" fillId="5" borderId="0" applyNumberFormat="0" applyBorder="0" applyAlignment="0" applyProtection="0"/>
    <xf numFmtId="218" fontId="109" fillId="7"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0" fontId="82"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7" borderId="0" applyNumberFormat="0" applyBorder="0" applyAlignment="0" applyProtection="0"/>
    <xf numFmtId="0" fontId="82" fillId="7"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2" fillId="3" borderId="0" applyNumberFormat="0" applyBorder="0" applyAlignment="0" applyProtection="0"/>
    <xf numFmtId="0" fontId="82" fillId="4" borderId="0" applyNumberFormat="0" applyBorder="0" applyAlignment="0" applyProtection="0"/>
    <xf numFmtId="218" fontId="82" fillId="6" borderId="0" applyNumberFormat="0" applyBorder="0" applyAlignment="0" applyProtection="0"/>
    <xf numFmtId="196" fontId="186" fillId="0" borderId="0" applyFont="0" applyFill="0" applyBorder="0" applyAlignment="0" applyProtection="0"/>
    <xf numFmtId="197" fontId="186" fillId="0" borderId="0" applyFont="0" applyFill="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0" fontId="82"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2"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2"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82" fillId="9" borderId="0" applyNumberFormat="0" applyBorder="0" applyAlignment="0" applyProtection="0"/>
    <xf numFmtId="0" fontId="82" fillId="9" borderId="0" applyNumberFormat="0" applyBorder="0" applyAlignment="0" applyProtection="0"/>
    <xf numFmtId="218" fontId="82" fillId="10" borderId="0" applyNumberFormat="0" applyBorder="0" applyAlignment="0" applyProtection="0"/>
    <xf numFmtId="0" fontId="82" fillId="11"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0" fontId="111" fillId="10" borderId="0" applyNumberFormat="0" applyBorder="0" applyAlignment="0" applyProtection="0"/>
    <xf numFmtId="218" fontId="111" fillId="14" borderId="0" applyNumberFormat="0" applyBorder="0" applyAlignment="0" applyProtection="0"/>
    <xf numFmtId="0" fontId="111" fillId="14" borderId="0" applyNumberFormat="0" applyBorder="0" applyAlignment="0" applyProtection="0"/>
    <xf numFmtId="218" fontId="111" fillId="15" borderId="0" applyNumberFormat="0" applyBorder="0" applyAlignment="0" applyProtection="0"/>
    <xf numFmtId="0" fontId="111" fillId="16"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91" fillId="61" borderId="25">
      <alignment horizontal="center" vertical="center"/>
    </xf>
    <xf numFmtId="0" fontId="194" fillId="57" borderId="28">
      <alignment vertical="center"/>
    </xf>
    <xf numFmtId="0" fontId="194" fillId="57" borderId="28">
      <alignment vertical="center"/>
    </xf>
    <xf numFmtId="0" fontId="192" fillId="57" borderId="25">
      <alignment horizontal="right" vertical="center"/>
    </xf>
    <xf numFmtId="0" fontId="195" fillId="59"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183" fontId="6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201" fillId="0" borderId="0"/>
    <xf numFmtId="3" fontId="86" fillId="0" borderId="0" applyFont="0" applyFill="0" applyBorder="0" applyAlignment="0" applyProtection="0"/>
    <xf numFmtId="0" fontId="202" fillId="0" borderId="0"/>
    <xf numFmtId="0" fontId="86" fillId="0" borderId="0"/>
    <xf numFmtId="0" fontId="86" fillId="0" borderId="0" applyFont="0" applyFill="0" applyBorder="0" applyAlignment="0" applyProtection="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205" fillId="0" borderId="0">
      <protection locked="0"/>
    </xf>
    <xf numFmtId="181" fontId="86" fillId="0" borderId="0" applyFont="0" applyFill="0" applyBorder="0" applyAlignment="0" applyProtection="0"/>
    <xf numFmtId="0" fontId="205" fillId="0" borderId="0">
      <protection locked="0"/>
    </xf>
    <xf numFmtId="181" fontId="86" fillId="0" borderId="0" applyFont="0" applyFill="0" applyBorder="0" applyAlignment="0" applyProtection="0"/>
    <xf numFmtId="0" fontId="206" fillId="0" borderId="0">
      <protection locked="0"/>
    </xf>
    <xf numFmtId="181" fontId="86" fillId="0" borderId="0" applyFont="0" applyFill="0" applyBorder="0" applyAlignment="0" applyProtection="0"/>
    <xf numFmtId="221" fontId="205" fillId="0" borderId="0">
      <protection locked="0"/>
    </xf>
    <xf numFmtId="0" fontId="209" fillId="0" borderId="0"/>
    <xf numFmtId="0" fontId="201"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218" fontId="119" fillId="0" borderId="6"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0" fontId="295"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23" fontId="267" fillId="0" borderId="0">
      <protection locked="0"/>
    </xf>
    <xf numFmtId="223" fontId="267" fillId="0" borderId="0">
      <protection locked="0"/>
    </xf>
    <xf numFmtId="0" fontId="213" fillId="0" borderId="0" applyNumberFormat="0" applyFill="0" applyBorder="0" applyAlignment="0" applyProtection="0">
      <alignment vertical="top"/>
      <protection locked="0"/>
    </xf>
    <xf numFmtId="181" fontId="186" fillId="0" borderId="0" applyFont="0" applyFill="0" applyBorder="0" applyAlignment="0" applyProtection="0"/>
    <xf numFmtId="181" fontId="198" fillId="0" borderId="0" applyFont="0" applyFill="0" applyBorder="0" applyAlignment="0" applyProtection="0"/>
    <xf numFmtId="0" fontId="302" fillId="7" borderId="40" applyNumberFormat="0" applyAlignment="0" applyProtection="0"/>
    <xf numFmtId="0" fontId="124" fillId="8" borderId="4" applyNumberFormat="0" applyAlignment="0" applyProtection="0"/>
    <xf numFmtId="0" fontId="302" fillId="7" borderId="40" applyNumberFormat="0" applyAlignment="0" applyProtection="0"/>
    <xf numFmtId="0" fontId="182" fillId="0" borderId="0" applyNumberFormat="0" applyFill="0" applyBorder="0" applyAlignment="0" applyProtection="0">
      <alignment vertical="top"/>
      <protection locked="0"/>
    </xf>
    <xf numFmtId="49" fontId="67" fillId="0" borderId="0" applyNumberFormat="0" applyFont="0" applyAlignment="0">
      <alignment vertical="top" wrapText="1"/>
    </xf>
    <xf numFmtId="49" fontId="67" fillId="0" borderId="0" applyNumberFormat="0" applyFont="0" applyAlignment="0">
      <alignment vertical="top" wrapText="1"/>
      <protection locked="0"/>
    </xf>
    <xf numFmtId="49" fontId="67" fillId="0" borderId="0" applyNumberFormat="0" applyFont="0" applyAlignment="0">
      <alignment vertical="top" wrapText="1"/>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 fontId="304" fillId="57" borderId="41">
      <alignment horizontal="right" vertical="center"/>
      <protection locked="0"/>
    </xf>
    <xf numFmtId="49" fontId="306" fillId="57" borderId="25">
      <alignment horizontal="left" vertical="center"/>
    </xf>
    <xf numFmtId="4" fontId="307" fillId="57" borderId="25">
      <alignment horizontal="right" vertical="center"/>
      <protection locked="0"/>
    </xf>
    <xf numFmtId="49" fontId="261" fillId="57" borderId="25">
      <alignment horizontal="left" vertical="center"/>
    </xf>
    <xf numFmtId="49" fontId="261" fillId="57" borderId="25">
      <alignment horizontal="left" vertical="center"/>
    </xf>
    <xf numFmtId="49" fontId="304" fillId="57" borderId="25">
      <alignment horizontal="left" vertical="center"/>
      <protection locked="0"/>
    </xf>
    <xf numFmtId="4" fontId="261" fillId="57" borderId="25">
      <alignment horizontal="right" vertical="center"/>
      <protection locked="0"/>
    </xf>
    <xf numFmtId="4" fontId="304" fillId="57" borderId="25">
      <alignment horizontal="right" vertical="center"/>
      <protection locked="0"/>
    </xf>
    <xf numFmtId="4" fontId="310" fillId="57" borderId="25">
      <alignment horizontal="right" vertical="center"/>
      <protection locked="0"/>
    </xf>
    <xf numFmtId="49" fontId="311" fillId="0" borderId="25">
      <alignment horizontal="left" vertical="center"/>
      <protection locked="0"/>
    </xf>
    <xf numFmtId="4" fontId="100" fillId="0" borderId="25">
      <alignment horizontal="right" vertical="center"/>
    </xf>
    <xf numFmtId="4" fontId="285" fillId="0" borderId="25">
      <alignment horizontal="right" vertical="center"/>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216" fillId="0" borderId="23">
      <alignment horizontal="left"/>
      <protection locked="0"/>
    </xf>
    <xf numFmtId="169" fontId="198" fillId="0" borderId="0" applyFont="0" applyFill="0" applyBorder="0" applyAlignment="0" applyProtection="0"/>
    <xf numFmtId="229" fontId="205"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231" fontId="183" fillId="0" borderId="0"/>
    <xf numFmtId="0" fontId="209" fillId="0" borderId="0"/>
    <xf numFmtId="0" fontId="202" fillId="0" borderId="0"/>
    <xf numFmtId="231" fontId="198" fillId="0" borderId="0"/>
    <xf numFmtId="0" fontId="109" fillId="0" borderId="0"/>
    <xf numFmtId="0" fontId="198" fillId="0" borderId="0"/>
    <xf numFmtId="0" fontId="198" fillId="0" borderId="0"/>
    <xf numFmtId="0" fontId="227" fillId="0" borderId="0"/>
    <xf numFmtId="0" fontId="146" fillId="0" borderId="0"/>
    <xf numFmtId="0" fontId="210" fillId="0" borderId="0"/>
    <xf numFmtId="0" fontId="86" fillId="0" borderId="0"/>
    <xf numFmtId="0" fontId="318" fillId="0" borderId="0"/>
    <xf numFmtId="0" fontId="198" fillId="0" borderId="0"/>
    <xf numFmtId="0" fontId="86" fillId="0" borderId="0"/>
    <xf numFmtId="0" fontId="109" fillId="0" borderId="0"/>
    <xf numFmtId="0" fontId="109" fillId="0" borderId="0"/>
    <xf numFmtId="0" fontId="198" fillId="0" borderId="0"/>
    <xf numFmtId="0" fontId="109" fillId="0" borderId="0"/>
    <xf numFmtId="0" fontId="109" fillId="0" borderId="0"/>
    <xf numFmtId="0" fontId="109" fillId="0" borderId="0"/>
    <xf numFmtId="0" fontId="82" fillId="0" borderId="0"/>
    <xf numFmtId="0" fontId="109" fillId="0" borderId="0"/>
    <xf numFmtId="0" fontId="109" fillId="0" borderId="0"/>
    <xf numFmtId="0" fontId="255" fillId="0" borderId="0"/>
    <xf numFmtId="0" fontId="109" fillId="0" borderId="0"/>
    <xf numFmtId="0" fontId="109" fillId="0" borderId="0"/>
    <xf numFmtId="0" fontId="109" fillId="0" borderId="0"/>
    <xf numFmtId="231" fontId="38" fillId="0" borderId="0"/>
    <xf numFmtId="0" fontId="109" fillId="0" borderId="0"/>
    <xf numFmtId="0" fontId="82" fillId="0" borderId="0"/>
    <xf numFmtId="0" fontId="38" fillId="0" borderId="0"/>
    <xf numFmtId="0" fontId="157" fillId="0" borderId="0"/>
    <xf numFmtId="0" fontId="109" fillId="24" borderId="10" applyNumberFormat="0" applyFont="0" applyAlignment="0" applyProtection="0"/>
    <xf numFmtId="0" fontId="198" fillId="68" borderId="10" applyNumberFormat="0" applyFont="0" applyAlignment="0" applyProtection="0"/>
    <xf numFmtId="218" fontId="183" fillId="24" borderId="10" applyNumberFormat="0" applyFont="0" applyAlignment="0" applyProtection="0"/>
    <xf numFmtId="0" fontId="183" fillId="24" borderId="10" applyNumberFormat="0" applyFont="0" applyAlignment="0" applyProtection="0"/>
    <xf numFmtId="4" fontId="71" fillId="61" borderId="25">
      <alignment horizontal="right" vertical="center"/>
      <protection locked="0"/>
    </xf>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9" fontId="86" fillId="0" borderId="0" applyFont="0" applyFill="0" applyBorder="0" applyAlignment="0" applyProtection="0"/>
    <xf numFmtId="210" fontId="198" fillId="0" borderId="0" applyFont="0" applyFill="0" applyBorder="0" applyAlignment="0" applyProtection="0"/>
    <xf numFmtId="232" fontId="205" fillId="0" borderId="0">
      <protection locked="0"/>
    </xf>
    <xf numFmtId="49" fontId="261" fillId="0" borderId="25">
      <alignment horizontal="left" vertical="center" wrapText="1"/>
      <protection locked="0"/>
    </xf>
    <xf numFmtId="49" fontId="261" fillId="0" borderId="25">
      <alignment horizontal="left" vertical="center" wrapText="1"/>
      <protection locked="0"/>
    </xf>
    <xf numFmtId="4" fontId="328" fillId="61" borderId="44" applyNumberFormat="0" applyProtection="0">
      <alignment vertical="center"/>
    </xf>
    <xf numFmtId="4" fontId="333" fillId="57" borderId="44" applyNumberFormat="0" applyProtection="0">
      <alignment horizontal="left" vertical="center" indent="1"/>
    </xf>
    <xf numFmtId="4" fontId="334" fillId="69" borderId="44" applyNumberFormat="0" applyProtection="0">
      <alignment horizontal="left" vertical="center" indent="1"/>
    </xf>
    <xf numFmtId="4" fontId="338" fillId="57" borderId="44" applyNumberFormat="0" applyProtection="0">
      <alignment vertical="center"/>
    </xf>
    <xf numFmtId="4" fontId="343" fillId="57" borderId="44" applyNumberFormat="0" applyProtection="0">
      <alignment vertical="center"/>
    </xf>
    <xf numFmtId="38" fontId="204" fillId="0" borderId="0" applyFont="0" applyFill="0" applyBorder="0" applyAlignment="0" applyProtection="0"/>
    <xf numFmtId="40" fontId="204" fillId="0" borderId="0" applyFont="0" applyFill="0" applyBorder="0" applyAlignment="0" applyProtection="0"/>
    <xf numFmtId="0" fontId="344"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233" fontId="205" fillId="0" borderId="0">
      <protection locked="0"/>
    </xf>
    <xf numFmtId="235" fontId="205" fillId="0" borderId="0">
      <protection locked="0"/>
    </xf>
    <xf numFmtId="0" fontId="204" fillId="0" borderId="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284" fillId="0" borderId="0" applyNumberFormat="0" applyFont="0" applyFill="0" applyBorder="0" applyAlignment="0" applyProtection="0">
      <alignment horizontal="left" vertical="top"/>
    </xf>
    <xf numFmtId="0" fontId="347" fillId="0" borderId="0">
      <alignment horizontal="left" wrapText="1"/>
    </xf>
    <xf numFmtId="0" fontId="348" fillId="0" borderId="0" applyNumberFormat="0" applyFont="0" applyFill="0" applyBorder="0" applyAlignment="0" applyProtection="0">
      <alignment horizontal="left" indent="1"/>
    </xf>
    <xf numFmtId="238" fontId="348" fillId="0" borderId="0" applyNumberFormat="0" applyFont="0" applyFill="0" applyBorder="0" applyAlignment="0" applyProtection="0"/>
    <xf numFmtId="0" fontId="198" fillId="0" borderId="3" applyNumberFormat="0" applyFont="0" applyFill="0" applyAlignment="0" applyProtection="0">
      <alignment horizontal="center"/>
    </xf>
    <xf numFmtId="218" fontId="111" fillId="14" borderId="0" applyNumberFormat="0" applyBorder="0" applyAlignment="0" applyProtection="0"/>
    <xf numFmtId="0" fontId="111" fillId="14" borderId="0" applyNumberFormat="0" applyBorder="0" applyAlignment="0" applyProtection="0"/>
    <xf numFmtId="0" fontId="228" fillId="0" borderId="0" applyProtection="0"/>
    <xf numFmtId="0" fontId="230" fillId="0" borderId="0" applyProtection="0"/>
    <xf numFmtId="0" fontId="230" fillId="0" borderId="0" applyProtection="0"/>
    <xf numFmtId="0" fontId="67" fillId="0" borderId="0">
      <alignment wrapText="1"/>
    </xf>
    <xf numFmtId="218" fontId="139" fillId="0" borderId="0" applyNumberFormat="0" applyFill="0" applyBorder="0" applyAlignment="0" applyProtection="0"/>
    <xf numFmtId="0" fontId="82" fillId="0" borderId="0"/>
    <xf numFmtId="0" fontId="82" fillId="0" borderId="0"/>
    <xf numFmtId="0" fontId="67" fillId="0" borderId="0"/>
    <xf numFmtId="0" fontId="68" fillId="0" borderId="0"/>
    <xf numFmtId="0" fontId="68" fillId="0" borderId="0"/>
    <xf numFmtId="218" fontId="68" fillId="0" borderId="0"/>
    <xf numFmtId="0" fontId="68"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8" fillId="0" borderId="0"/>
    <xf numFmtId="231" fontId="255" fillId="0" borderId="0"/>
    <xf numFmtId="0" fontId="68" fillId="0" borderId="0"/>
    <xf numFmtId="231" fontId="25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0" fontId="16" fillId="0" borderId="0"/>
    <xf numFmtId="0" fontId="67" fillId="0" borderId="0"/>
    <xf numFmtId="0" fontId="67" fillId="0" borderId="0" applyNumberFormat="0" applyFont="0" applyFill="0" applyBorder="0" applyAlignment="0" applyProtection="0">
      <alignment vertical="top"/>
    </xf>
    <xf numFmtId="231" fontId="255" fillId="0" borderId="0"/>
    <xf numFmtId="218" fontId="137" fillId="0" borderId="13" applyNumberFormat="0" applyFill="0" applyAlignment="0" applyProtection="0"/>
    <xf numFmtId="0" fontId="137" fillId="0" borderId="13" applyNumberFormat="0" applyFill="0" applyAlignment="0" applyProtection="0"/>
    <xf numFmtId="9" fontId="68" fillId="0" borderId="0" applyFont="0" applyFill="0" applyBorder="0" applyAlignment="0" applyProtection="0"/>
    <xf numFmtId="9" fontId="82" fillId="0" borderId="0" applyFont="0" applyFill="0" applyBorder="0" applyAlignment="0" applyProtection="0"/>
    <xf numFmtId="0" fontId="131" fillId="21" borderId="11" applyNumberFormat="0" applyAlignment="0" applyProtection="0"/>
    <xf numFmtId="0" fontId="153" fillId="0" borderId="0" applyNumberFormat="0" applyFill="0" applyBorder="0" applyAlignment="0" applyProtection="0"/>
    <xf numFmtId="0" fontId="140" fillId="23" borderId="0" applyNumberFormat="0" applyBorder="0" applyAlignment="0" applyProtection="0"/>
    <xf numFmtId="0" fontId="201" fillId="0" borderId="0"/>
    <xf numFmtId="0" fontId="201" fillId="0" borderId="0"/>
    <xf numFmtId="218" fontId="144" fillId="0" borderId="0" applyNumberFormat="0" applyFill="0" applyBorder="0" applyAlignment="0" applyProtection="0"/>
    <xf numFmtId="0" fontId="142" fillId="0" borderId="0" applyNumberFormat="0" applyFill="0" applyBorder="0" applyAlignment="0" applyProtection="0"/>
    <xf numFmtId="41" fontId="34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3"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40" fontId="68"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183" fontId="68" fillId="0" borderId="0" applyFont="0" applyFill="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231" fontId="198" fillId="0" borderId="0"/>
    <xf numFmtId="0" fontId="111" fillId="19" borderId="0" applyNumberFormat="0" applyBorder="0" applyAlignment="0" applyProtection="0"/>
    <xf numFmtId="0" fontId="111" fillId="20" borderId="0" applyNumberFormat="0" applyBorder="0" applyAlignment="0" applyProtection="0"/>
    <xf numFmtId="231" fontId="130" fillId="8" borderId="4" applyNumberFormat="0" applyAlignment="0" applyProtection="0"/>
    <xf numFmtId="0" fontId="130" fillId="8" borderId="4"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8" fillId="22" borderId="5" applyNumberFormat="0" applyAlignment="0" applyProtection="0"/>
    <xf numFmtId="0" fontId="68" fillId="0" borderId="0"/>
    <xf numFmtId="0" fontId="68" fillId="0" borderId="0"/>
    <xf numFmtId="0" fontId="141" fillId="4" borderId="0" applyNumberFormat="0" applyBorder="0" applyAlignment="0" applyProtection="0"/>
    <xf numFmtId="0" fontId="143" fillId="0" borderId="9" applyNumberFormat="0" applyFill="0" applyAlignment="0" applyProtection="0"/>
    <xf numFmtId="0" fontId="143" fillId="0" borderId="9" applyNumberFormat="0" applyFill="0" applyAlignment="0" applyProtection="0"/>
    <xf numFmtId="0" fontId="145" fillId="5" borderId="0" applyNumberFormat="0" applyBorder="0" applyAlignment="0" applyProtection="0"/>
    <xf numFmtId="0" fontId="80" fillId="0" borderId="0"/>
    <xf numFmtId="194" fontId="186" fillId="0" borderId="0" applyFont="0" applyFill="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2" fillId="7"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2" fillId="9"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20"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5" fillId="22" borderId="5" applyNumberFormat="0" applyAlignment="0" applyProtection="0"/>
    <xf numFmtId="189" fontId="116" fillId="0" borderId="0">
      <protection locked="0"/>
    </xf>
    <xf numFmtId="201" fontId="119" fillId="0" borderId="6" applyNumberFormat="0" applyFill="0" applyAlignment="0" applyProtection="0"/>
    <xf numFmtId="201" fontId="120" fillId="0" borderId="7" applyNumberFormat="0" applyFill="0" applyAlignment="0" applyProtection="0"/>
    <xf numFmtId="201" fontId="124" fillId="8" borderId="4" applyNumberFormat="0" applyAlignment="0" applyProtection="0"/>
    <xf numFmtId="201" fontId="68" fillId="0" borderId="0"/>
    <xf numFmtId="201" fontId="146" fillId="0" borderId="0"/>
    <xf numFmtId="201" fontId="109" fillId="0" borderId="0"/>
    <xf numFmtId="201" fontId="109" fillId="0" borderId="0"/>
    <xf numFmtId="201" fontId="128" fillId="0" borderId="0" applyNumberFormat="0" applyFill="0" applyBorder="0" applyAlignment="0" applyProtection="0"/>
    <xf numFmtId="201" fontId="229" fillId="0" borderId="0" applyProtection="0"/>
    <xf numFmtId="201" fontId="68" fillId="0" borderId="0"/>
    <xf numFmtId="201" fontId="228" fillId="0" borderId="0"/>
    <xf numFmtId="0" fontId="109" fillId="0" borderId="0"/>
    <xf numFmtId="0" fontId="186" fillId="0" borderId="0"/>
    <xf numFmtId="0" fontId="109" fillId="0" borderId="0"/>
    <xf numFmtId="0" fontId="82" fillId="0" borderId="0"/>
    <xf numFmtId="0" fontId="82" fillId="0" borderId="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1" fillId="14" borderId="0" applyNumberFormat="0" applyBorder="0" applyAlignment="0" applyProtection="0"/>
    <xf numFmtId="183" fontId="68" fillId="0" borderId="0" applyFont="0" applyFill="0" applyBorder="0" applyAlignment="0" applyProtection="0"/>
    <xf numFmtId="0" fontId="353" fillId="76" borderId="0" applyNumberFormat="0" applyBorder="0" applyAlignment="0" applyProtection="0"/>
    <xf numFmtId="0" fontId="86" fillId="0" borderId="0">
      <alignment wrapText="1"/>
    </xf>
    <xf numFmtId="242" fontId="68" fillId="0" borderId="0" applyFont="0" applyFill="0" applyBorder="0" applyAlignment="0" applyProtection="0"/>
    <xf numFmtId="0" fontId="16" fillId="0" borderId="0"/>
    <xf numFmtId="0" fontId="16" fillId="0" borderId="0"/>
    <xf numFmtId="0" fontId="16" fillId="0" borderId="0"/>
    <xf numFmtId="0" fontId="133" fillId="0" borderId="0"/>
    <xf numFmtId="0" fontId="67" fillId="0" borderId="0"/>
    <xf numFmtId="0" fontId="68" fillId="0" borderId="0"/>
    <xf numFmtId="0" fontId="133" fillId="0" borderId="0"/>
    <xf numFmtId="0" fontId="82" fillId="32" borderId="21" applyNumberFormat="0" applyFont="0" applyAlignment="0" applyProtection="0"/>
    <xf numFmtId="183" fontId="82" fillId="0" borderId="0" applyFont="0" applyFill="0" applyBorder="0" applyAlignment="0" applyProtection="0"/>
    <xf numFmtId="183" fontId="82" fillId="0" borderId="0" applyFont="0" applyFill="0" applyBorder="0" applyAlignment="0" applyProtection="0"/>
    <xf numFmtId="245" fontId="68" fillId="0" borderId="0" applyFont="0" applyFill="0" applyBorder="0" applyAlignment="0" applyProtection="0"/>
    <xf numFmtId="0" fontId="178" fillId="31" borderId="20" applyNumberFormat="0" applyAlignment="0" applyProtection="0"/>
    <xf numFmtId="243" fontId="67" fillId="0" borderId="0" applyFont="0" applyFill="0" applyBorder="0" applyAlignment="0" applyProtection="0"/>
    <xf numFmtId="43" fontId="109" fillId="0" borderId="0" applyFont="0" applyFill="0" applyBorder="0" applyAlignment="0" applyProtection="0"/>
    <xf numFmtId="0" fontId="16" fillId="0" borderId="0"/>
    <xf numFmtId="194" fontId="198" fillId="0" borderId="0" applyFont="0" applyFill="0" applyBorder="0" applyAlignment="0" applyProtection="0"/>
    <xf numFmtId="195" fontId="198" fillId="0" borderId="0" applyFont="0" applyFill="0" applyBorder="0" applyAlignment="0" applyProtection="0"/>
    <xf numFmtId="218" fontId="109" fillId="3"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0" fontId="82" fillId="6" borderId="0" applyNumberFormat="0" applyBorder="0" applyAlignment="0" applyProtection="0"/>
    <xf numFmtId="218" fontId="109" fillId="7" borderId="0" applyNumberFormat="0" applyBorder="0" applyAlignment="0" applyProtection="0"/>
    <xf numFmtId="0" fontId="82" fillId="7" borderId="0" applyNumberFormat="0" applyBorder="0" applyAlignment="0" applyProtection="0"/>
    <xf numFmtId="218" fontId="109" fillId="7" borderId="0" applyNumberFormat="0" applyBorder="0" applyAlignment="0" applyProtection="0"/>
    <xf numFmtId="0" fontId="82"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0" fontId="82" fillId="12" borderId="0" applyNumberFormat="0" applyBorder="0" applyAlignment="0" applyProtection="0"/>
    <xf numFmtId="218" fontId="109" fillId="12" borderId="0" applyNumberFormat="0" applyBorder="0" applyAlignment="0" applyProtection="0"/>
    <xf numFmtId="218" fontId="109" fillId="12" borderId="0" applyNumberFormat="0" applyBorder="0" applyAlignment="0" applyProtection="0"/>
    <xf numFmtId="244" fontId="86" fillId="0" borderId="0"/>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287" fillId="9" borderId="38"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7" fillId="0" borderId="0" applyNumberFormat="0" applyFill="0" applyBorder="0" applyAlignment="0" applyProtection="0"/>
    <xf numFmtId="218" fontId="207" fillId="0" borderId="0"/>
    <xf numFmtId="218" fontId="208" fillId="0" borderId="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293" fillId="0" borderId="0" applyNumberFormat="0" applyFill="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0" fontId="295" fillId="0" borderId="39"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0" fontId="267" fillId="0" borderId="0">
      <protection locked="0"/>
    </xf>
    <xf numFmtId="0" fontId="302" fillId="7" borderId="40" applyNumberFormat="0" applyAlignment="0" applyProtection="0"/>
    <xf numFmtId="218" fontId="208" fillId="0" borderId="29"/>
    <xf numFmtId="218" fontId="125" fillId="0" borderId="9" applyNumberFormat="0" applyFill="0" applyAlignment="0" applyProtection="0"/>
    <xf numFmtId="218" fontId="126" fillId="23" borderId="0" applyNumberFormat="0" applyBorder="0" applyAlignment="0" applyProtection="0"/>
    <xf numFmtId="218" fontId="126" fillId="23" borderId="0" applyNumberFormat="0" applyBorder="0" applyAlignment="0" applyProtection="0"/>
    <xf numFmtId="218" fontId="126" fillId="23" borderId="0" applyNumberFormat="0" applyBorder="0" applyAlignment="0" applyProtection="0"/>
    <xf numFmtId="230" fontId="316" fillId="0" borderId="0"/>
    <xf numFmtId="231" fontId="198" fillId="0" borderId="0"/>
    <xf numFmtId="218" fontId="86" fillId="0" borderId="0"/>
    <xf numFmtId="231" fontId="183" fillId="0" borderId="0"/>
    <xf numFmtId="0" fontId="68" fillId="0" borderId="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8" borderId="0" applyNumberFormat="0" applyBorder="0" applyAlignment="0" applyProtection="0"/>
    <xf numFmtId="218" fontId="143" fillId="0" borderId="9" applyNumberFormat="0" applyFill="0" applyAlignment="0" applyProtection="0"/>
    <xf numFmtId="218" fontId="138" fillId="22" borderId="5" applyNumberFormat="0" applyAlignment="0" applyProtection="0"/>
    <xf numFmtId="218" fontId="139" fillId="0" borderId="0" applyNumberFormat="0" applyFill="0" applyBorder="0" applyAlignment="0" applyProtection="0"/>
    <xf numFmtId="218" fontId="132" fillId="21" borderId="4" applyNumberFormat="0" applyAlignment="0" applyProtection="0"/>
    <xf numFmtId="0" fontId="68" fillId="0" borderId="0"/>
    <xf numFmtId="218" fontId="68" fillId="0" borderId="0"/>
    <xf numFmtId="0" fontId="68" fillId="0" borderId="0"/>
    <xf numFmtId="218" fontId="67" fillId="0" borderId="0"/>
    <xf numFmtId="0" fontId="16" fillId="0" borderId="0"/>
    <xf numFmtId="231" fontId="255" fillId="0" borderId="0"/>
    <xf numFmtId="0" fontId="68" fillId="0" borderId="0"/>
    <xf numFmtId="0" fontId="68" fillId="0" borderId="0"/>
    <xf numFmtId="218" fontId="131" fillId="21" borderId="11" applyNumberFormat="0" applyAlignment="0" applyProtection="0"/>
    <xf numFmtId="0" fontId="16" fillId="4" borderId="0" applyNumberFormat="0" applyBorder="0" applyAlignment="0" applyProtection="0"/>
    <xf numFmtId="218" fontId="82" fillId="5" borderId="0" applyNumberFormat="0" applyBorder="0" applyAlignment="0" applyProtection="0"/>
    <xf numFmtId="218" fontId="82" fillId="10" borderId="0" applyNumberFormat="0" applyBorder="0" applyAlignment="0" applyProtection="0"/>
    <xf numFmtId="218" fontId="111" fillId="10" borderId="0" applyNumberFormat="0" applyBorder="0" applyAlignment="0" applyProtection="0"/>
    <xf numFmtId="218" fontId="111" fillId="11" borderId="0" applyNumberFormat="0" applyBorder="0" applyAlignment="0" applyProtection="0"/>
    <xf numFmtId="218" fontId="111" fillId="14" borderId="0" applyNumberFormat="0" applyBorder="0" applyAlignment="0" applyProtection="0"/>
    <xf numFmtId="170"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0" fontId="357" fillId="0" borderId="0">
      <protection locked="0"/>
    </xf>
    <xf numFmtId="0" fontId="359" fillId="0" borderId="0" applyNumberFormat="0" applyFill="0" applyBorder="0" applyAlignment="0" applyProtection="0">
      <alignment vertical="top"/>
      <protection locked="0"/>
    </xf>
    <xf numFmtId="0" fontId="317" fillId="0" borderId="0"/>
    <xf numFmtId="0" fontId="38" fillId="0" borderId="0"/>
    <xf numFmtId="218" fontId="111" fillId="18" borderId="0" applyNumberFormat="0" applyBorder="0" applyAlignment="0" applyProtection="0"/>
    <xf numFmtId="218" fontId="132" fillId="21" borderId="4" applyNumberFormat="0" applyAlignment="0" applyProtection="0"/>
    <xf numFmtId="218" fontId="136" fillId="0" borderId="8" applyNumberFormat="0" applyFill="0" applyAlignment="0" applyProtection="0"/>
    <xf numFmtId="0" fontId="360" fillId="0" borderId="0" applyNumberFormat="0" applyFill="0" applyBorder="0" applyAlignment="0" applyProtection="0"/>
    <xf numFmtId="0" fontId="16" fillId="0" borderId="0"/>
    <xf numFmtId="0" fontId="352" fillId="0" borderId="0"/>
    <xf numFmtId="0" fontId="16" fillId="0" borderId="0"/>
    <xf numFmtId="0" fontId="16" fillId="0" borderId="0"/>
    <xf numFmtId="0" fontId="16" fillId="0" borderId="0"/>
    <xf numFmtId="0" fontId="16" fillId="0" borderId="0"/>
    <xf numFmtId="0" fontId="133" fillId="0" borderId="0"/>
    <xf numFmtId="218" fontId="141" fillId="4" borderId="0" applyNumberFormat="0" applyBorder="0" applyAlignment="0" applyProtection="0"/>
    <xf numFmtId="218" fontId="144"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18" fontId="145" fillId="5" borderId="0" applyNumberFormat="0" applyBorder="0" applyAlignment="0" applyProtection="0"/>
    <xf numFmtId="0" fontId="16" fillId="43" borderId="0" applyNumberFormat="0" applyBorder="0" applyAlignment="0" applyProtection="0"/>
    <xf numFmtId="0" fontId="16" fillId="54" borderId="0" applyNumberFormat="0" applyBorder="0" applyAlignment="0" applyProtection="0"/>
    <xf numFmtId="0" fontId="16" fillId="4" borderId="0" applyNumberFormat="0" applyBorder="0" applyAlignment="0" applyProtection="0"/>
    <xf numFmtId="0" fontId="16" fillId="0" borderId="0"/>
    <xf numFmtId="0" fontId="16" fillId="0" borderId="0"/>
    <xf numFmtId="0" fontId="16" fillId="0" borderId="0"/>
    <xf numFmtId="0" fontId="16" fillId="0" borderId="0"/>
    <xf numFmtId="171" fontId="198" fillId="0" borderId="0" applyFont="0" applyFill="0" applyBorder="0" applyAlignment="0" applyProtection="0"/>
    <xf numFmtId="0" fontId="183" fillId="0" borderId="0"/>
    <xf numFmtId="0" fontId="109" fillId="0" borderId="0"/>
    <xf numFmtId="0" fontId="86" fillId="0" borderId="0"/>
    <xf numFmtId="0" fontId="139" fillId="0" borderId="0" applyNumberFormat="0" applyFill="0" applyBorder="0" applyAlignment="0" applyProtection="0"/>
    <xf numFmtId="0" fontId="67" fillId="0" borderId="0"/>
    <xf numFmtId="0" fontId="82" fillId="0" borderId="0"/>
    <xf numFmtId="0" fontId="82" fillId="0" borderId="0"/>
    <xf numFmtId="0" fontId="82" fillId="0" borderId="0"/>
    <xf numFmtId="231" fontId="255" fillId="0" borderId="0"/>
    <xf numFmtId="0" fontId="67" fillId="0" borderId="0" applyNumberFormat="0" applyFont="0" applyFill="0" applyBorder="0" applyAlignment="0" applyProtection="0">
      <alignment vertical="top"/>
    </xf>
    <xf numFmtId="9"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171" fontId="109" fillId="0" borderId="0" applyFont="0" applyFill="0" applyBorder="0" applyAlignment="0" applyProtection="0"/>
    <xf numFmtId="0" fontId="16" fillId="0" borderId="0"/>
    <xf numFmtId="0" fontId="16" fillId="0" borderId="0"/>
    <xf numFmtId="171" fontId="204" fillId="0" borderId="0" applyFont="0" applyFill="0" applyBorder="0" applyAlignment="0" applyProtection="0"/>
    <xf numFmtId="0" fontId="16" fillId="0" borderId="0"/>
    <xf numFmtId="0" fontId="16" fillId="0" borderId="0"/>
    <xf numFmtId="0" fontId="86" fillId="0" borderId="0"/>
    <xf numFmtId="0" fontId="86" fillId="0" borderId="0"/>
    <xf numFmtId="0" fontId="109" fillId="0" borderId="0"/>
    <xf numFmtId="0" fontId="109" fillId="0" borderId="0"/>
    <xf numFmtId="0" fontId="109" fillId="0" borderId="0"/>
    <xf numFmtId="0" fontId="109" fillId="0" borderId="0"/>
    <xf numFmtId="0" fontId="174" fillId="29" borderId="17" applyNumberFormat="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4" borderId="0" applyNumberFormat="0" applyBorder="0" applyAlignment="0" applyProtection="0"/>
    <xf numFmtId="0" fontId="16" fillId="43"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76" fillId="30" borderId="17" applyNumberFormat="0" applyAlignment="0" applyProtection="0"/>
    <xf numFmtId="0" fontId="161" fillId="37" borderId="0" applyNumberFormat="0" applyBorder="0" applyAlignment="0" applyProtection="0"/>
    <xf numFmtId="0" fontId="161" fillId="40" borderId="0" applyNumberFormat="0" applyBorder="0" applyAlignment="0" applyProtection="0"/>
    <xf numFmtId="0" fontId="161" fillId="45" borderId="0" applyNumberFormat="0" applyBorder="0" applyAlignment="0" applyProtection="0"/>
    <xf numFmtId="0" fontId="161" fillId="52" borderId="0" applyNumberFormat="0" applyBorder="0" applyAlignment="0" applyProtection="0"/>
    <xf numFmtId="0" fontId="16" fillId="55" borderId="0" applyNumberFormat="0" applyBorder="0" applyAlignment="0" applyProtection="0"/>
    <xf numFmtId="0" fontId="161" fillId="56"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9"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0" borderId="0"/>
    <xf numFmtId="0" fontId="16" fillId="0" borderId="0"/>
    <xf numFmtId="171" fontId="86"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0" borderId="0"/>
    <xf numFmtId="171" fontId="82" fillId="0" borderId="0" applyFont="0" applyFill="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4"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171" fontId="109"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73" fillId="10" borderId="0" applyNumberFormat="0" applyBorder="0" applyAlignment="0" applyProtection="0"/>
    <xf numFmtId="0" fontId="68" fillId="0" borderId="0"/>
    <xf numFmtId="0" fontId="82" fillId="8" borderId="0" applyNumberFormat="0" applyBorder="0" applyAlignment="0" applyProtection="0"/>
    <xf numFmtId="0" fontId="73" fillId="4" borderId="0" applyNumberFormat="0" applyBorder="0" applyAlignment="0" applyProtection="0"/>
    <xf numFmtId="0" fontId="82" fillId="4" borderId="0" applyNumberFormat="0" applyBorder="0" applyAlignment="0" applyProtection="0"/>
    <xf numFmtId="0" fontId="82" fillId="10" borderId="0" applyNumberFormat="0" applyBorder="0" applyAlignment="0" applyProtection="0"/>
    <xf numFmtId="0" fontId="82"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82" fillId="5" borderId="0" applyNumberFormat="0" applyBorder="0" applyAlignment="0" applyProtection="0"/>
    <xf numFmtId="0" fontId="73" fillId="5" borderId="0" applyNumberFormat="0" applyBorder="0" applyAlignment="0" applyProtection="0"/>
    <xf numFmtId="0" fontId="73" fillId="9"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6" borderId="0" applyNumberFormat="0" applyBorder="0" applyAlignment="0" applyProtection="0"/>
    <xf numFmtId="0" fontId="82" fillId="6"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82" fillId="7"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2" borderId="0" applyNumberFormat="0" applyBorder="0" applyAlignment="0" applyProtection="0"/>
    <xf numFmtId="0" fontId="82" fillId="12" borderId="0" applyNumberFormat="0" applyBorder="0" applyAlignment="0" applyProtection="0"/>
    <xf numFmtId="0" fontId="82" fillId="24"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111" fillId="13" borderId="0" applyNumberFormat="0" applyBorder="0" applyAlignment="0" applyProtection="0"/>
    <xf numFmtId="0" fontId="111" fillId="7" borderId="0" applyNumberFormat="0" applyBorder="0" applyAlignment="0" applyProtection="0"/>
    <xf numFmtId="0" fontId="111" fillId="13" borderId="0" applyNumberFormat="0" applyBorder="0" applyAlignment="0" applyProtection="0"/>
    <xf numFmtId="0" fontId="262" fillId="13" borderId="0" applyNumberFormat="0" applyBorder="0" applyAlignment="0" applyProtection="0"/>
    <xf numFmtId="0" fontId="262" fillId="10" borderId="0" applyNumberFormat="0" applyBorder="0" applyAlignment="0" applyProtection="0"/>
    <xf numFmtId="0" fontId="111" fillId="1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171" fontId="109" fillId="0" borderId="0" applyFont="0" applyFill="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201" fontId="182" fillId="0" borderId="0" applyNumberFormat="0" applyFill="0" applyBorder="0" applyAlignment="0" applyProtection="0">
      <alignment vertical="top"/>
      <protection locked="0"/>
    </xf>
    <xf numFmtId="0" fontId="82" fillId="5"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82" fillId="3" borderId="0" applyNumberFormat="0" applyBorder="0" applyAlignment="0" applyProtection="0"/>
    <xf numFmtId="0" fontId="82" fillId="9"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82"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82" fillId="8" borderId="0" applyNumberFormat="0" applyBorder="0" applyAlignment="0" applyProtection="0"/>
    <xf numFmtId="0" fontId="82"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82"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82"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73"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82" fillId="10"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82" fillId="23" borderId="0" applyNumberFormat="0" applyBorder="0" applyAlignment="0" applyProtection="0"/>
    <xf numFmtId="0" fontId="73" fillId="11" borderId="0" applyNumberFormat="0" applyBorder="0" applyAlignment="0" applyProtection="0"/>
    <xf numFmtId="0" fontId="82" fillId="4"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11" fillId="11" borderId="0" applyNumberFormat="0" applyBorder="0" applyAlignment="0" applyProtection="0"/>
    <xf numFmtId="0" fontId="111" fillId="16"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111"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111" fillId="14" borderId="0" applyNumberFormat="0" applyBorder="0" applyAlignment="0" applyProtection="0"/>
    <xf numFmtId="0" fontId="111" fillId="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5" borderId="0" applyNumberFormat="0" applyBorder="0" applyAlignment="0" applyProtection="0"/>
    <xf numFmtId="0" fontId="111" fillId="7"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111" fillId="10"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38" fillId="22" borderId="5" applyNumberFormat="0" applyAlignment="0" applyProtection="0"/>
    <xf numFmtId="0" fontId="263" fillId="58" borderId="25">
      <alignment horizontal="center" vertical="center"/>
    </xf>
    <xf numFmtId="1" fontId="263" fillId="57" borderId="25">
      <alignment horizontal="right" vertical="center"/>
    </xf>
    <xf numFmtId="0" fontId="264" fillId="59" borderId="25">
      <alignment horizontal="left" vertical="center"/>
    </xf>
    <xf numFmtId="0" fontId="142" fillId="0" borderId="0" applyNumberFormat="0" applyFill="0" applyBorder="0" applyAlignment="0" applyProtection="0"/>
    <xf numFmtId="0" fontId="136" fillId="0" borderId="8" applyNumberFormat="0" applyFill="0" applyAlignment="0" applyProtection="0"/>
    <xf numFmtId="0" fontId="136" fillId="0" borderId="0" applyNumberFormat="0" applyFill="0" applyBorder="0" applyAlignment="0" applyProtection="0"/>
    <xf numFmtId="0" fontId="130" fillId="8" borderId="4" applyNumberFormat="0" applyAlignment="0" applyProtection="0"/>
    <xf numFmtId="0" fontId="143" fillId="0" borderId="9" applyNumberFormat="0" applyFill="0" applyAlignment="0" applyProtection="0"/>
    <xf numFmtId="0" fontId="67" fillId="0" borderId="0" applyNumberFormat="0" applyFill="0" applyBorder="0" applyAlignment="0" applyProtection="0"/>
    <xf numFmtId="0" fontId="131" fillId="21" borderId="11" applyNumberFormat="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20" borderId="0" applyNumberFormat="0" applyBorder="0" applyAlignment="0" applyProtection="0"/>
    <xf numFmtId="201" fontId="112" fillId="0" borderId="0" applyNumberFormat="0" applyFill="0" applyBorder="0" applyAlignment="0" applyProtection="0">
      <alignment vertical="top"/>
      <protection locked="0"/>
    </xf>
    <xf numFmtId="201" fontId="112" fillId="0" borderId="0" applyNumberFormat="0" applyFill="0" applyBorder="0" applyAlignment="0" applyProtection="0">
      <alignment vertical="top"/>
      <protection locked="0"/>
    </xf>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0" fillId="0" borderId="24" applyNumberFormat="0" applyFont="0" applyFill="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1" fillId="57" borderId="25">
      <alignment horizontal="right" vertical="center"/>
    </xf>
    <xf numFmtId="201" fontId="192" fillId="57" borderId="25">
      <alignment horizontal="right" vertical="center"/>
    </xf>
    <xf numFmtId="1" fontId="191" fillId="57" borderId="25">
      <alignment horizontal="right" vertical="center"/>
    </xf>
    <xf numFmtId="201" fontId="193" fillId="57" borderId="25">
      <alignment horizontal="left" vertical="center"/>
    </xf>
    <xf numFmtId="201" fontId="194" fillId="57" borderId="28">
      <alignment vertical="center"/>
    </xf>
    <xf numFmtId="201" fontId="193" fillId="57" borderId="25"/>
    <xf numFmtId="201" fontId="195" fillId="59" borderId="25">
      <alignment horizontal="left" vertical="center"/>
    </xf>
    <xf numFmtId="201" fontId="191" fillId="58" borderId="25">
      <alignment horizontal="left" vertical="center"/>
    </xf>
    <xf numFmtId="170" fontId="198" fillId="0" borderId="0" applyFont="0" applyFill="0" applyBorder="0" applyAlignment="0" applyProtection="0"/>
    <xf numFmtId="171" fontId="109" fillId="0" borderId="0" applyFont="0" applyFill="0" applyBorder="0" applyAlignment="0" applyProtection="0"/>
    <xf numFmtId="201" fontId="201" fillId="0" borderId="0"/>
    <xf numFmtId="201" fontId="202" fillId="0" borderId="0"/>
    <xf numFmtId="201" fontId="202" fillId="0" borderId="0"/>
    <xf numFmtId="189" fontId="116" fillId="0" borderId="0">
      <protection locked="0"/>
    </xf>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6" fillId="0" borderId="0">
      <protection locked="0"/>
    </xf>
    <xf numFmtId="201" fontId="205" fillId="0" borderId="0">
      <protection locked="0"/>
    </xf>
    <xf numFmtId="201" fontId="207" fillId="0" borderId="0"/>
    <xf numFmtId="201" fontId="205" fillId="0" borderId="0">
      <protection locked="0"/>
    </xf>
    <xf numFmtId="201" fontId="208" fillId="0" borderId="0"/>
    <xf numFmtId="201" fontId="208" fillId="0" borderId="0"/>
    <xf numFmtId="201" fontId="130" fillId="8" borderId="4" applyNumberFormat="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3"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208" fillId="0" borderId="29"/>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6" fillId="0" borderId="23">
      <alignment horizontal="left"/>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19" fillId="0" borderId="0"/>
    <xf numFmtId="201" fontId="183" fillId="0" borderId="0"/>
    <xf numFmtId="201" fontId="183" fillId="0" borderId="0"/>
    <xf numFmtId="201" fontId="202" fillId="0" borderId="0"/>
    <xf numFmtId="201" fontId="109" fillId="0" borderId="0"/>
    <xf numFmtId="201" fontId="86" fillId="0" borderId="0"/>
    <xf numFmtId="201" fontId="109" fillId="0" borderId="0"/>
    <xf numFmtId="201" fontId="109" fillId="0" borderId="0"/>
    <xf numFmtId="201" fontId="8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27" fillId="21" borderId="11" applyNumberFormat="0" applyAlignment="0" applyProtection="0"/>
    <xf numFmtId="201" fontId="127" fillId="21" borderId="11" applyNumberFormat="0" applyAlignment="0" applyProtection="0"/>
    <xf numFmtId="201" fontId="111" fillId="20" borderId="0" applyNumberFormat="0" applyBorder="0" applyAlignment="0" applyProtection="0"/>
    <xf numFmtId="201" fontId="82" fillId="0" borderId="0"/>
    <xf numFmtId="201" fontId="67" fillId="0" borderId="0" applyNumberFormat="0" applyFont="0" applyFill="0" applyBorder="0" applyAlignment="0" applyProtection="0"/>
    <xf numFmtId="218" fontId="82" fillId="12" borderId="0" applyNumberFormat="0" applyBorder="0" applyAlignment="0" applyProtection="0"/>
    <xf numFmtId="201" fontId="109" fillId="0" borderId="0"/>
    <xf numFmtId="201" fontId="109" fillId="0" borderId="0"/>
    <xf numFmtId="0" fontId="282" fillId="0" borderId="0" applyNumberFormat="0" applyFill="0" applyBorder="0" applyAlignment="0" applyProtection="0"/>
    <xf numFmtId="0" fontId="276" fillId="22" borderId="5" applyNumberFormat="0" applyAlignment="0" applyProtection="0"/>
    <xf numFmtId="0" fontId="274" fillId="0" borderId="7" applyNumberFormat="0" applyFill="0" applyAlignment="0" applyProtection="0"/>
    <xf numFmtId="0" fontId="272" fillId="21" borderId="4" applyNumberFormat="0" applyAlignment="0" applyProtection="0"/>
    <xf numFmtId="0" fontId="271" fillId="21" borderId="11" applyNumberFormat="0" applyAlignment="0" applyProtection="0"/>
    <xf numFmtId="0" fontId="271" fillId="21" borderId="11" applyNumberFormat="0" applyAlignment="0" applyProtection="0"/>
    <xf numFmtId="0" fontId="131" fillId="21" borderId="11" applyNumberFormat="0" applyAlignment="0" applyProtection="0"/>
    <xf numFmtId="0" fontId="271" fillId="21" borderId="11" applyNumberFormat="0" applyAlignment="0" applyProtection="0"/>
    <xf numFmtId="0" fontId="262" fillId="14" borderId="0" applyNumberFormat="0" applyBorder="0" applyAlignment="0" applyProtection="0"/>
    <xf numFmtId="0" fontId="132" fillId="21" borderId="4" applyNumberFormat="0" applyAlignment="0" applyProtection="0"/>
    <xf numFmtId="0" fontId="273" fillId="0" borderId="6" applyNumberFormat="0" applyFill="0" applyAlignment="0" applyProtection="0"/>
    <xf numFmtId="0" fontId="134"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135" fillId="0" borderId="7" applyNumberFormat="0" applyFill="0" applyAlignment="0" applyProtection="0"/>
    <xf numFmtId="0" fontId="273" fillId="0" borderId="6" applyNumberFormat="0" applyFill="0" applyAlignment="0" applyProtection="0"/>
    <xf numFmtId="0" fontId="135" fillId="0" borderId="7" applyNumberFormat="0" applyFill="0" applyAlignment="0" applyProtection="0"/>
    <xf numFmtId="0" fontId="275" fillId="0" borderId="0" applyNumberFormat="0" applyFill="0" applyBorder="0" applyAlignment="0" applyProtection="0"/>
    <xf numFmtId="0" fontId="275" fillId="0" borderId="8" applyNumberFormat="0" applyFill="0" applyAlignment="0" applyProtection="0"/>
    <xf numFmtId="0" fontId="136" fillId="0" borderId="8" applyNumberFormat="0" applyFill="0" applyAlignment="0" applyProtection="0"/>
    <xf numFmtId="0" fontId="136" fillId="0" borderId="8" applyNumberFormat="0" applyFill="0" applyAlignment="0" applyProtection="0"/>
    <xf numFmtId="0" fontId="275" fillId="0" borderId="8" applyNumberFormat="0" applyFill="0" applyAlignment="0" applyProtection="0"/>
    <xf numFmtId="0" fontId="136" fillId="0" borderId="0" applyNumberFormat="0" applyFill="0" applyBorder="0" applyAlignment="0" applyProtection="0"/>
    <xf numFmtId="0" fontId="274" fillId="0" borderId="7" applyNumberFormat="0" applyFill="0" applyAlignment="0" applyProtection="0"/>
    <xf numFmtId="0" fontId="275" fillId="0" borderId="0" applyNumberFormat="0" applyFill="0" applyBorder="0" applyAlignment="0" applyProtection="0"/>
    <xf numFmtId="0" fontId="276" fillId="22" borderId="5" applyNumberFormat="0" applyAlignment="0" applyProtection="0"/>
    <xf numFmtId="0" fontId="95" fillId="0" borderId="13" applyNumberFormat="0" applyFill="0" applyAlignment="0" applyProtection="0"/>
    <xf numFmtId="0" fontId="137" fillId="0" borderId="13" applyNumberFormat="0" applyFill="0" applyAlignment="0" applyProtection="0"/>
    <xf numFmtId="0" fontId="95" fillId="0" borderId="13" applyNumberFormat="0" applyFill="0" applyAlignment="0" applyProtection="0"/>
    <xf numFmtId="0" fontId="276" fillId="22" borderId="5" applyNumberFormat="0" applyAlignment="0" applyProtection="0"/>
    <xf numFmtId="0" fontId="276" fillId="22" borderId="5" applyNumberFormat="0" applyAlignment="0" applyProtection="0"/>
    <xf numFmtId="0" fontId="279" fillId="4" borderId="0" applyNumberFormat="0" applyBorder="0" applyAlignment="0" applyProtection="0"/>
    <xf numFmtId="0" fontId="82" fillId="0" borderId="0"/>
    <xf numFmtId="0" fontId="277" fillId="23" borderId="0" applyNumberFormat="0" applyBorder="0" applyAlignment="0" applyProtection="0"/>
    <xf numFmtId="0" fontId="277" fillId="23" borderId="0" applyNumberFormat="0" applyBorder="0" applyAlignment="0" applyProtection="0"/>
    <xf numFmtId="0" fontId="277" fillId="23" borderId="0" applyNumberFormat="0" applyBorder="0" applyAlignment="0" applyProtection="0"/>
    <xf numFmtId="0" fontId="132" fillId="21" borderId="4" applyNumberFormat="0" applyAlignment="0" applyProtection="0"/>
    <xf numFmtId="0" fontId="82" fillId="0" borderId="0"/>
    <xf numFmtId="0" fontId="279" fillId="4" borderId="0" applyNumberFormat="0" applyBorder="0" applyAlignment="0" applyProtection="0"/>
    <xf numFmtId="0" fontId="133" fillId="0" borderId="0"/>
    <xf numFmtId="0" fontId="278" fillId="0" borderId="0"/>
    <xf numFmtId="0" fontId="68" fillId="0" borderId="0"/>
    <xf numFmtId="0" fontId="279" fillId="4" borderId="0" applyNumberFormat="0" applyBorder="0" applyAlignment="0" applyProtection="0"/>
    <xf numFmtId="0" fontId="280" fillId="0" borderId="0" applyNumberFormat="0" applyFill="0" applyBorder="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280" fillId="0" borderId="0" applyNumberFormat="0" applyFill="0" applyBorder="0" applyAlignment="0" applyProtection="0"/>
    <xf numFmtId="0" fontId="82" fillId="24" borderId="10" applyNumberFormat="0" applyFont="0" applyAlignment="0" applyProtection="0"/>
    <xf numFmtId="0" fontId="279" fillId="4" borderId="0" applyNumberFormat="0" applyBorder="0" applyAlignment="0" applyProtection="0"/>
    <xf numFmtId="0" fontId="280" fillId="0" borderId="0" applyNumberFormat="0" applyFill="0" applyBorder="0" applyAlignment="0" applyProtection="0"/>
    <xf numFmtId="0" fontId="82" fillId="24" borderId="10" applyNumberFormat="0" applyFont="0" applyAlignment="0" applyProtection="0"/>
    <xf numFmtId="0" fontId="143" fillId="0" borderId="9" applyNumberFormat="0" applyFill="0" applyAlignment="0" applyProtection="0"/>
    <xf numFmtId="0" fontId="82" fillId="24" borderId="10" applyNumberFormat="0" applyFont="0" applyAlignment="0" applyProtection="0"/>
    <xf numFmtId="9" fontId="68" fillId="0" borderId="0" applyFont="0" applyFill="0" applyBorder="0" applyAlignment="0" applyProtection="0"/>
    <xf numFmtId="0" fontId="73" fillId="24" borderId="10" applyNumberFormat="0" applyFont="0" applyAlignment="0" applyProtection="0"/>
    <xf numFmtId="0" fontId="282" fillId="0" borderId="0" applyNumberFormat="0" applyFill="0" applyBorder="0" applyAlignment="0" applyProtection="0"/>
    <xf numFmtId="218" fontId="109" fillId="9" borderId="0" applyNumberFormat="0" applyBorder="0" applyAlignment="0" applyProtection="0"/>
    <xf numFmtId="0" fontId="109" fillId="7" borderId="0" applyNumberFormat="0" applyBorder="0" applyAlignment="0" applyProtection="0"/>
    <xf numFmtId="0" fontId="82" fillId="4" borderId="0" applyNumberFormat="0" applyBorder="0" applyAlignment="0" applyProtection="0"/>
    <xf numFmtId="0" fontId="184" fillId="0" borderId="0"/>
    <xf numFmtId="0" fontId="184" fillId="0" borderId="0"/>
    <xf numFmtId="9" fontId="146" fillId="0" borderId="0" applyFont="0" applyFill="0" applyBorder="0" applyAlignment="0" applyProtection="0"/>
    <xf numFmtId="0" fontId="184" fillId="0" borderId="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2" fillId="5" borderId="0" applyNumberFormat="0" applyBorder="0" applyAlignment="0" applyProtection="0"/>
    <xf numFmtId="0" fontId="109" fillId="4" borderId="0" applyNumberFormat="0" applyBorder="0" applyAlignment="0" applyProtection="0"/>
    <xf numFmtId="0" fontId="82"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10" borderId="0" applyNumberFormat="0" applyBorder="0" applyAlignment="0" applyProtection="0"/>
    <xf numFmtId="218" fontId="82"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82" fillId="7" borderId="0" applyNumberFormat="0" applyBorder="0" applyAlignment="0" applyProtection="0"/>
    <xf numFmtId="218" fontId="82" fillId="5" borderId="0" applyNumberFormat="0" applyBorder="0" applyAlignment="0" applyProtection="0"/>
    <xf numFmtId="0" fontId="82" fillId="8"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2" fillId="9" borderId="0" applyNumberFormat="0" applyBorder="0" applyAlignment="0" applyProtection="0"/>
    <xf numFmtId="0" fontId="109" fillId="9" borderId="0" applyNumberFormat="0" applyBorder="0" applyAlignment="0" applyProtection="0"/>
    <xf numFmtId="0" fontId="82" fillId="10"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0" fontId="82" fillId="11" borderId="0" applyNumberFormat="0" applyBorder="0" applyAlignment="0" applyProtection="0"/>
    <xf numFmtId="0" fontId="109" fillId="11"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6" borderId="0" applyNumberFormat="0" applyBorder="0" applyAlignment="0" applyProtection="0"/>
    <xf numFmtId="0" fontId="109" fillId="11" borderId="0" applyNumberFormat="0" applyBorder="0" applyAlignment="0" applyProtection="0"/>
    <xf numFmtId="0" fontId="82"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113" fillId="4" borderId="0" applyNumberFormat="0" applyBorder="0" applyAlignment="0" applyProtection="0"/>
    <xf numFmtId="0" fontId="111" fillId="13" borderId="0" applyNumberFormat="0" applyBorder="0" applyAlignment="0" applyProtection="0"/>
    <xf numFmtId="0" fontId="110" fillId="14"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2" fillId="10" borderId="0" applyNumberFormat="0" applyBorder="0" applyAlignment="0" applyProtection="0"/>
    <xf numFmtId="218" fontId="82" fillId="12"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218" fontId="109" fillId="12"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1" borderId="0" applyNumberFormat="0" applyBorder="0" applyAlignment="0" applyProtection="0"/>
    <xf numFmtId="218" fontId="111" fillId="10" borderId="0" applyNumberFormat="0" applyBorder="0" applyAlignment="0" applyProtection="0"/>
    <xf numFmtId="0" fontId="110" fillId="16" borderId="0" applyNumberFormat="0" applyBorder="0" applyAlignment="0" applyProtection="0"/>
    <xf numFmtId="218" fontId="111" fillId="11"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7" borderId="0" applyNumberFormat="0" applyBorder="0" applyAlignment="0" applyProtection="0"/>
    <xf numFmtId="218" fontId="110" fillId="14"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19"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121" fillId="0" borderId="8" applyNumberFormat="0" applyFill="0" applyAlignment="0" applyProtection="0"/>
    <xf numFmtId="49" fontId="67" fillId="0" borderId="25">
      <alignment horizontal="left" vertical="center"/>
      <protection locked="0"/>
    </xf>
    <xf numFmtId="0" fontId="193" fillId="57" borderId="27">
      <alignment vertical="center"/>
    </xf>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86" fillId="57" borderId="26"/>
    <xf numFmtId="0" fontId="289" fillId="57" borderId="25">
      <alignment horizontal="right" vertical="center"/>
    </xf>
    <xf numFmtId="0" fontId="86" fillId="57" borderId="0"/>
    <xf numFmtId="0" fontId="191" fillId="58" borderId="25">
      <alignment horizontal="left" vertical="center"/>
    </xf>
    <xf numFmtId="0" fontId="192" fillId="57" borderId="25">
      <alignment horizontal="right" vertical="center"/>
    </xf>
    <xf numFmtId="0" fontId="195" fillId="59"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3" fontId="86"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75" fontId="68" fillId="0" borderId="0" applyFont="0" applyFill="0" applyBorder="0" applyAlignment="0" applyProtection="0"/>
    <xf numFmtId="43" fontId="198" fillId="0" borderId="0" applyFont="0" applyFill="0" applyBorder="0" applyAlignment="0" applyProtection="0"/>
    <xf numFmtId="0" fontId="112" fillId="0" borderId="0" applyNumberFormat="0" applyFill="0" applyBorder="0" applyAlignment="0" applyProtection="0">
      <alignment vertical="top"/>
      <protection locked="0"/>
    </xf>
    <xf numFmtId="219" fontId="86" fillId="0" borderId="0"/>
    <xf numFmtId="3" fontId="86" fillId="0" borderId="0" applyFont="0" applyFill="0" applyBorder="0" applyAlignment="0" applyProtection="0"/>
    <xf numFmtId="49" fontId="67" fillId="0" borderId="25">
      <alignment horizontal="left" vertical="center"/>
      <protection locked="0"/>
    </xf>
    <xf numFmtId="2" fontId="205" fillId="0" borderId="0">
      <protection locked="0"/>
    </xf>
    <xf numFmtId="3" fontId="86" fillId="0" borderId="0" applyFont="0" applyFill="0" applyBorder="0" applyAlignment="0" applyProtection="0"/>
    <xf numFmtId="0" fontId="190" fillId="0" borderId="0" applyFont="0" applyFill="0" applyBorder="0" applyAlignment="0" applyProtection="0"/>
    <xf numFmtId="166" fontId="86" fillId="0" borderId="0" applyFont="0" applyFill="0" applyBorder="0" applyAlignment="0" applyProtection="0"/>
    <xf numFmtId="49" fontId="67" fillId="0" borderId="25">
      <alignment horizontal="left" vertical="center"/>
      <protection locked="0"/>
    </xf>
    <xf numFmtId="49" fontId="67" fillId="0" borderId="25">
      <alignment horizontal="left" vertical="center"/>
      <protection locked="0"/>
    </xf>
    <xf numFmtId="218" fontId="118" fillId="5" borderId="0" applyNumberFormat="0" applyBorder="0" applyAlignment="0" applyProtection="0"/>
    <xf numFmtId="0" fontId="208" fillId="0" borderId="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181" fontId="86" fillId="0" borderId="0" applyFont="0" applyFill="0" applyBorder="0" applyAlignment="0" applyProtection="0"/>
    <xf numFmtId="49" fontId="67" fillId="0" borderId="25">
      <alignment horizontal="left" vertical="center"/>
      <protection locked="0"/>
    </xf>
    <xf numFmtId="218" fontId="207" fillId="0" borderId="0"/>
    <xf numFmtId="218" fontId="209" fillId="0" borderId="0"/>
    <xf numFmtId="0" fontId="205" fillId="0" borderId="0">
      <protection locked="0"/>
    </xf>
    <xf numFmtId="0" fontId="208" fillId="0" borderId="0"/>
    <xf numFmtId="2" fontId="86" fillId="0" borderId="0" applyFont="0" applyFill="0" applyBorder="0" applyAlignment="0" applyProtection="0"/>
    <xf numFmtId="222" fontId="291" fillId="0" borderId="0" applyAlignment="0">
      <alignment wrapText="1"/>
    </xf>
    <xf numFmtId="218" fontId="208" fillId="0" borderId="0"/>
    <xf numFmtId="0"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18" fillId="5"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206" fillId="0" borderId="0">
      <protection locked="0"/>
    </xf>
    <xf numFmtId="221" fontId="205" fillId="0" borderId="0">
      <protection locked="0"/>
    </xf>
    <xf numFmtId="0" fontId="119" fillId="0" borderId="6"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09" fillId="0" borderId="0"/>
    <xf numFmtId="0" fontId="125" fillId="0" borderId="9" applyNumberFormat="0" applyFill="0" applyAlignment="0" applyProtection="0"/>
    <xf numFmtId="49" fontId="67" fillId="0" borderId="0" applyNumberFormat="0" applyFont="0" applyAlignment="0">
      <alignment vertical="top" wrapText="1"/>
    </xf>
    <xf numFmtId="3" fontId="186" fillId="0" borderId="0" applyFont="0" applyFill="0" applyBorder="0" applyAlignment="0" applyProtection="0"/>
    <xf numFmtId="3" fontId="198" fillId="0" borderId="0" applyFont="0" applyFill="0" applyBorder="0" applyAlignment="0" applyProtection="0"/>
    <xf numFmtId="0" fontId="300"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302" fillId="7" borderId="40" applyNumberFormat="0" applyAlignment="0" applyProtection="0"/>
    <xf numFmtId="0" fontId="124" fillId="8" borderId="4" applyNumberFormat="0" applyAlignment="0" applyProtection="0"/>
    <xf numFmtId="0" fontId="302" fillId="7" borderId="40" applyNumberFormat="0" applyAlignment="0" applyProtection="0"/>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15" fontId="86" fillId="0" borderId="0"/>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308" fillId="57" borderId="25">
      <alignment horizontal="left" vertical="center"/>
    </xf>
    <xf numFmtId="4" fontId="305" fillId="57" borderId="25">
      <alignment horizontal="right" vertical="center"/>
      <protection locked="0"/>
    </xf>
    <xf numFmtId="4" fontId="305" fillId="57" borderId="25">
      <alignment horizontal="right" vertical="center"/>
    </xf>
    <xf numFmtId="49" fontId="305" fillId="57" borderId="25">
      <alignment horizontal="left" vertical="center"/>
      <protection locked="0"/>
    </xf>
    <xf numFmtId="49" fontId="261" fillId="57" borderId="25">
      <alignment horizontal="left" vertical="center"/>
      <protection locked="0"/>
    </xf>
    <xf numFmtId="49" fontId="309" fillId="57" borderId="25">
      <alignment horizontal="left" vertical="center"/>
      <protection locked="0"/>
    </xf>
    <xf numFmtId="4" fontId="261" fillId="57" borderId="25">
      <alignment horizontal="right" vertical="center"/>
    </xf>
    <xf numFmtId="4" fontId="308" fillId="57" borderId="25">
      <alignment horizontal="right" vertical="center"/>
      <protection locked="0"/>
    </xf>
    <xf numFmtId="49" fontId="312" fillId="0" borderId="25">
      <alignment horizontal="left" vertical="center"/>
    </xf>
    <xf numFmtId="4" fontId="285" fillId="0" borderId="25">
      <alignment horizontal="right" vertical="center"/>
      <protection locked="0"/>
    </xf>
    <xf numFmtId="4" fontId="311" fillId="0" borderId="25">
      <alignment horizontal="right" vertical="center"/>
      <protection locked="0"/>
    </xf>
    <xf numFmtId="49" fontId="100" fillId="0" borderId="25">
      <alignment horizontal="lef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202" fillId="0" borderId="0"/>
    <xf numFmtId="228" fontId="205" fillId="0" borderId="0">
      <protection locked="0"/>
    </xf>
    <xf numFmtId="227" fontId="205"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202" fillId="0" borderId="0"/>
    <xf numFmtId="0" fontId="183" fillId="0" borderId="0"/>
    <xf numFmtId="0" fontId="183" fillId="0" borderId="0"/>
    <xf numFmtId="230" fontId="316" fillId="0" borderId="0"/>
    <xf numFmtId="231" fontId="38" fillId="0" borderId="0"/>
    <xf numFmtId="0" fontId="198" fillId="0" borderId="0"/>
    <xf numFmtId="0" fontId="109" fillId="0" borderId="0"/>
    <xf numFmtId="0" fontId="109" fillId="0" borderId="0"/>
    <xf numFmtId="0" fontId="198" fillId="0" borderId="0"/>
    <xf numFmtId="0" fontId="86" fillId="0" borderId="0"/>
    <xf numFmtId="0" fontId="109" fillId="0" borderId="0"/>
    <xf numFmtId="0" fontId="198" fillId="0" borderId="0"/>
    <xf numFmtId="0" fontId="198" fillId="0" borderId="0"/>
    <xf numFmtId="0" fontId="109" fillId="0" borderId="0"/>
    <xf numFmtId="0" fontId="109" fillId="0" borderId="0"/>
    <xf numFmtId="0" fontId="109" fillId="0" borderId="0"/>
    <xf numFmtId="231" fontId="38" fillId="0" borderId="0"/>
    <xf numFmtId="0" fontId="109" fillId="0" borderId="0"/>
    <xf numFmtId="0" fontId="109" fillId="0" borderId="0"/>
    <xf numFmtId="0" fontId="109" fillId="0" borderId="0"/>
    <xf numFmtId="38" fontId="204" fillId="0" borderId="37"/>
    <xf numFmtId="0" fontId="127" fillId="21" borderId="11" applyNumberFormat="0" applyAlignment="0" applyProtection="0"/>
    <xf numFmtId="0" fontId="183" fillId="24" borderId="10" applyNumberFormat="0" applyFont="0" applyAlignment="0" applyProtection="0"/>
    <xf numFmtId="0" fontId="109" fillId="0" borderId="0"/>
    <xf numFmtId="0" fontId="38" fillId="0" borderId="0"/>
    <xf numFmtId="0" fontId="109" fillId="0" borderId="0"/>
    <xf numFmtId="0" fontId="82" fillId="0" borderId="0"/>
    <xf numFmtId="218" fontId="183" fillId="24" borderId="10" applyNumberFormat="0" applyFont="0" applyAlignment="0" applyProtection="0"/>
    <xf numFmtId="0" fontId="82" fillId="0" borderId="0"/>
    <xf numFmtId="218" fontId="183" fillId="24" borderId="10" applyNumberFormat="0" applyFont="0" applyAlignment="0" applyProtection="0"/>
    <xf numFmtId="218" fontId="127" fillId="21" borderId="11" applyNumberFormat="0" applyAlignment="0" applyProtection="0"/>
    <xf numFmtId="0" fontId="38" fillId="0" borderId="0"/>
    <xf numFmtId="0" fontId="183" fillId="24" borderId="10" applyNumberFormat="0" applyFont="0" applyAlignment="0" applyProtection="0"/>
    <xf numFmtId="0" fontId="109" fillId="0" borderId="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213" fontId="198" fillId="0" borderId="0" applyFill="0" applyBorder="0" applyAlignment="0">
      <alignment horizontal="centerContinuous"/>
    </xf>
    <xf numFmtId="9" fontId="109" fillId="0" borderId="0" applyFont="0" applyFill="0" applyBorder="0" applyAlignment="0" applyProtection="0"/>
    <xf numFmtId="9" fontId="86" fillId="0" borderId="0" applyFont="0" applyFill="0" applyBorder="0" applyAlignment="0" applyProtection="0"/>
    <xf numFmtId="0" fontId="186" fillId="0" borderId="0"/>
    <xf numFmtId="233" fontId="205" fillId="0" borderId="0">
      <protection locked="0"/>
    </xf>
    <xf numFmtId="235" fontId="205" fillId="0" borderId="0">
      <protection locked="0"/>
    </xf>
    <xf numFmtId="0" fontId="322" fillId="25" borderId="0">
      <alignment horizontal="left" vertical="top"/>
    </xf>
    <xf numFmtId="4" fontId="331" fillId="71" borderId="44" applyNumberFormat="0" applyProtection="0">
      <alignment horizontal="left" vertical="center" indent="1"/>
    </xf>
    <xf numFmtId="4" fontId="329" fillId="72" borderId="44" applyNumberFormat="0" applyProtection="0">
      <alignment vertical="center"/>
    </xf>
    <xf numFmtId="4" fontId="327" fillId="73" borderId="44" applyNumberFormat="0" applyProtection="0">
      <alignment vertical="center"/>
    </xf>
    <xf numFmtId="4" fontId="339" fillId="57" borderId="44" applyNumberFormat="0" applyProtection="0">
      <alignment vertical="center"/>
    </xf>
    <xf numFmtId="4" fontId="210" fillId="0" borderId="0" applyNumberFormat="0" applyProtection="0">
      <alignment horizontal="left" vertical="center" indent="1"/>
    </xf>
    <xf numFmtId="236" fontId="86" fillId="0" borderId="0">
      <protection locked="0"/>
    </xf>
    <xf numFmtId="0" fontId="348" fillId="0" borderId="3" applyNumberFormat="0" applyFont="0" applyFill="0" applyBorder="0" applyAlignment="0" applyProtection="0">
      <alignment horizontal="center" wrapText="1"/>
    </xf>
    <xf numFmtId="218" fontId="129"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223" fillId="0" borderId="0"/>
    <xf numFmtId="0" fontId="218" fillId="0" borderId="0"/>
    <xf numFmtId="2" fontId="267" fillId="0" borderId="0">
      <protection locked="0"/>
    </xf>
    <xf numFmtId="2" fontId="267" fillId="0" borderId="0">
      <protection locked="0"/>
    </xf>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86" fillId="0" borderId="0" applyFont="0" applyFill="0" applyBorder="0" applyAlignment="0" applyProtection="0"/>
    <xf numFmtId="0" fontId="346" fillId="0" borderId="0" applyNumberFormat="0" applyFont="0" applyFill="0" applyBorder="0" applyAlignment="0" applyProtection="0">
      <alignment vertical="top"/>
    </xf>
    <xf numFmtId="0" fontId="284" fillId="0" borderId="0" applyNumberFormat="0" applyFont="0" applyFill="0" applyBorder="0" applyAlignment="0" applyProtection="0"/>
    <xf numFmtId="237" fontId="186" fillId="0" borderId="0" applyNumberFormat="0" applyFont="0" applyFill="0" applyBorder="0" applyAlignment="0" applyProtection="0">
      <alignment horizontal="right"/>
    </xf>
    <xf numFmtId="169" fontId="67" fillId="0" borderId="0" applyFont="0" applyFill="0" applyBorder="0" applyAlignment="0" applyProtection="0"/>
    <xf numFmtId="0" fontId="198" fillId="0" borderId="0" applyNumberFormat="0" applyFont="0" applyFill="0" applyBorder="0" applyAlignment="0" applyProtection="0">
      <alignment horizontal="left" wrapText="1" indent="1"/>
    </xf>
    <xf numFmtId="218" fontId="111" fillId="19" borderId="0" applyNumberFormat="0" applyBorder="0" applyAlignment="0" applyProtection="0"/>
    <xf numFmtId="0" fontId="111" fillId="17" borderId="0" applyNumberFormat="0" applyBorder="0" applyAlignment="0" applyProtection="0"/>
    <xf numFmtId="218" fontId="111" fillId="17"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0" fontId="229" fillId="0" borderId="0" applyProtection="0"/>
    <xf numFmtId="218" fontId="143" fillId="0" borderId="9" applyNumberFormat="0" applyFill="0" applyAlignment="0" applyProtection="0"/>
    <xf numFmtId="0" fontId="132" fillId="21" borderId="4" applyNumberFormat="0" applyAlignment="0" applyProtection="0"/>
    <xf numFmtId="0" fontId="139" fillId="0" borderId="0" applyNumberFormat="0" applyFill="0" applyBorder="0" applyAlignment="0" applyProtection="0"/>
    <xf numFmtId="0" fontId="82" fillId="0" borderId="0"/>
    <xf numFmtId="0" fontId="68" fillId="0" borderId="0"/>
    <xf numFmtId="0" fontId="82" fillId="0" borderId="0"/>
    <xf numFmtId="0" fontId="111" fillId="10" borderId="0" applyNumberFormat="0" applyBorder="0" applyAlignment="0" applyProtection="0"/>
    <xf numFmtId="9" fontId="146" fillId="0" borderId="0" applyFont="0" applyFill="0" applyBorder="0" applyAlignment="0" applyProtection="0"/>
    <xf numFmtId="0" fontId="67" fillId="0" borderId="0"/>
    <xf numFmtId="0" fontId="67" fillId="0" borderId="0" applyNumberFormat="0" applyFont="0" applyFill="0" applyBorder="0" applyAlignment="0" applyProtection="0"/>
    <xf numFmtId="0" fontId="82" fillId="0" borderId="0"/>
    <xf numFmtId="0" fontId="67" fillId="0" borderId="0"/>
    <xf numFmtId="0" fontId="82"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8" fillId="0" borderId="0"/>
    <xf numFmtId="0" fontId="82" fillId="0" borderId="0"/>
    <xf numFmtId="0" fontId="185" fillId="0" borderId="0"/>
    <xf numFmtId="0" fontId="18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231" fontId="255" fillId="0" borderId="0"/>
    <xf numFmtId="231" fontId="255" fillId="0" borderId="0"/>
    <xf numFmtId="0" fontId="82" fillId="0" borderId="0"/>
    <xf numFmtId="9" fontId="68" fillId="0" borderId="0" applyFont="0" applyFill="0" applyBorder="0" applyAlignment="0" applyProtection="0"/>
    <xf numFmtId="0" fontId="82" fillId="24" borderId="10" applyNumberFormat="0" applyFont="0" applyAlignment="0" applyProtection="0"/>
    <xf numFmtId="9" fontId="68"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228" fillId="0" borderId="0"/>
    <xf numFmtId="0" fontId="201" fillId="0" borderId="0"/>
    <xf numFmtId="0" fontId="82" fillId="0" borderId="0"/>
    <xf numFmtId="0" fontId="201" fillId="0" borderId="0"/>
    <xf numFmtId="218" fontId="103" fillId="0" borderId="0" applyNumberFormat="0" applyFill="0" applyBorder="0" applyAlignment="0" applyProtection="0"/>
    <xf numFmtId="0" fontId="228" fillId="0" borderId="0"/>
    <xf numFmtId="171" fontId="82" fillId="0" borderId="0" applyFont="0" applyFill="0" applyBorder="0" applyAlignment="0" applyProtection="0"/>
    <xf numFmtId="173" fontId="82" fillId="0" borderId="0" applyFont="0" applyFill="0" applyBorder="0" applyAlignment="0" applyProtection="0"/>
    <xf numFmtId="171" fontId="82" fillId="0" borderId="0" applyFont="0" applyFill="0" applyBorder="0" applyAlignment="0" applyProtection="0"/>
    <xf numFmtId="218" fontId="103" fillId="0" borderId="0" applyNumberFormat="0" applyFill="0" applyBorder="0" applyAlignment="0" applyProtection="0"/>
    <xf numFmtId="171" fontId="82" fillId="0" borderId="0" applyFont="0" applyFill="0" applyBorder="0" applyAlignment="0" applyProtection="0"/>
    <xf numFmtId="43"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41" fontId="350" fillId="57" borderId="36" applyFill="0" applyBorder="0">
      <alignment horizontal="center" vertical="center" wrapText="1"/>
      <protection locked="0"/>
    </xf>
    <xf numFmtId="176" fontId="6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82" fillId="0" borderId="0" applyFont="0" applyFill="0" applyBorder="0" applyAlignment="0" applyProtection="0"/>
    <xf numFmtId="240" fontId="68" fillId="0" borderId="0" applyFont="0" applyFill="0" applyBorder="0" applyAlignment="0" applyProtection="0"/>
    <xf numFmtId="183" fontId="82" fillId="0" borderId="0" applyFont="0" applyFill="0" applyBorder="0" applyAlignment="0" applyProtection="0"/>
    <xf numFmtId="0" fontId="82" fillId="9" borderId="0" applyNumberFormat="0" applyBorder="0" applyAlignment="0" applyProtection="0"/>
    <xf numFmtId="0" fontId="82" fillId="5" borderId="0" applyNumberFormat="0" applyBorder="0" applyAlignment="0" applyProtection="0"/>
    <xf numFmtId="183" fontId="82" fillId="0" borderId="0" applyFont="0" applyFill="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8" borderId="0" applyNumberFormat="0" applyBorder="0" applyAlignment="0" applyProtection="0"/>
    <xf numFmtId="0" fontId="82" fillId="12" borderId="0" applyNumberFormat="0" applyBorder="0" applyAlignment="0" applyProtection="0"/>
    <xf numFmtId="201" fontId="111" fillId="14" borderId="0" applyNumberFormat="0" applyBorder="0" applyAlignment="0" applyProtection="0"/>
    <xf numFmtId="201" fontId="109" fillId="9" borderId="0" applyNumberFormat="0" applyBorder="0" applyAlignment="0" applyProtection="0"/>
    <xf numFmtId="0" fontId="142" fillId="0" borderId="0" applyNumberFormat="0" applyFill="0" applyBorder="0" applyAlignment="0" applyProtection="0"/>
    <xf numFmtId="0" fontId="140" fillId="23" borderId="0" applyNumberFormat="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1" fillId="21" borderId="11" applyNumberFormat="0" applyAlignment="0" applyProtection="0"/>
    <xf numFmtId="0" fontId="68" fillId="0" borderId="0"/>
    <xf numFmtId="0" fontId="68" fillId="0" borderId="0"/>
    <xf numFmtId="0" fontId="68" fillId="0" borderId="0"/>
    <xf numFmtId="0" fontId="139" fillId="0" borderId="0" applyNumberFormat="0" applyFill="0" applyBorder="0" applyAlignment="0" applyProtection="0"/>
    <xf numFmtId="0" fontId="145" fillId="5" borderId="0" applyNumberFormat="0" applyBorder="0" applyAlignment="0" applyProtection="0"/>
    <xf numFmtId="0" fontId="68" fillId="24" borderId="10" applyNumberFormat="0" applyFont="0" applyAlignment="0" applyProtection="0"/>
    <xf numFmtId="0" fontId="142" fillId="0" borderId="0" applyNumberFormat="0" applyFill="0" applyBorder="0" applyAlignment="0" applyProtection="0"/>
    <xf numFmtId="201" fontId="109" fillId="3" borderId="0" applyNumberFormat="0" applyBorder="0" applyAlignment="0" applyProtection="0"/>
    <xf numFmtId="0" fontId="236" fillId="0" borderId="0"/>
    <xf numFmtId="201" fontId="109" fillId="3" borderId="0" applyNumberFormat="0" applyBorder="0" applyAlignment="0" applyProtection="0"/>
    <xf numFmtId="201" fontId="109" fillId="5"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3"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5" borderId="0" applyNumberFormat="0" applyBorder="0" applyAlignment="0" applyProtection="0"/>
    <xf numFmtId="201" fontId="109" fillId="7" borderId="0" applyNumberFormat="0" applyBorder="0" applyAlignment="0" applyProtection="0"/>
    <xf numFmtId="201" fontId="109" fillId="6" borderId="0" applyNumberFormat="0" applyBorder="0" applyAlignment="0" applyProtection="0"/>
    <xf numFmtId="201" fontId="82" fillId="5" borderId="0" applyNumberFormat="0" applyBorder="0" applyAlignment="0" applyProtection="0"/>
    <xf numFmtId="201" fontId="109" fillId="8" borderId="0" applyNumberFormat="0" applyBorder="0" applyAlignment="0" applyProtection="0"/>
    <xf numFmtId="201" fontId="82" fillId="12"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10" fillId="11"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09" fillId="8" borderId="0" applyNumberFormat="0" applyBorder="0" applyAlignment="0" applyProtection="0"/>
    <xf numFmtId="201" fontId="110" fillId="16" borderId="0" applyNumberFormat="0" applyBorder="0" applyAlignment="0" applyProtection="0"/>
    <xf numFmtId="218" fontId="109" fillId="9" borderId="0" applyNumberFormat="0" applyBorder="0" applyAlignment="0" applyProtection="0"/>
    <xf numFmtId="245" fontId="68" fillId="0" borderId="0" applyFont="0" applyFill="0" applyBorder="0" applyAlignment="0" applyProtection="0"/>
    <xf numFmtId="0" fontId="16" fillId="55" borderId="0" applyNumberFormat="0" applyBorder="0" applyAlignment="0" applyProtection="0"/>
    <xf numFmtId="43" fontId="109" fillId="0" borderId="0" applyFont="0" applyFill="0" applyBorder="0" applyAlignment="0" applyProtection="0"/>
    <xf numFmtId="0" fontId="109" fillId="0" borderId="0"/>
    <xf numFmtId="0" fontId="109" fillId="0" borderId="0"/>
    <xf numFmtId="0" fontId="183" fillId="0" borderId="0"/>
    <xf numFmtId="0" fontId="86" fillId="0" borderId="0"/>
    <xf numFmtId="0" fontId="146" fillId="0" borderId="0"/>
    <xf numFmtId="0" fontId="224" fillId="0" borderId="13" applyNumberFormat="0" applyFill="0" applyAlignment="0" applyProtection="0"/>
    <xf numFmtId="0" fontId="82" fillId="0" borderId="0"/>
    <xf numFmtId="0" fontId="16" fillId="5" borderId="0" applyNumberFormat="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6" fillId="4" borderId="0" applyNumberFormat="0" applyBorder="0" applyAlignment="0" applyProtection="0"/>
    <xf numFmtId="0" fontId="16" fillId="3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0" borderId="0"/>
    <xf numFmtId="0" fontId="354" fillId="0" borderId="0" applyNumberFormat="0" applyFill="0" applyBorder="0" applyAlignment="0" applyProtection="0">
      <alignment vertical="top"/>
      <protection locked="0"/>
    </xf>
    <xf numFmtId="0" fontId="353" fillId="77" borderId="0" applyNumberFormat="0" applyBorder="0" applyAlignment="0" applyProtection="0"/>
    <xf numFmtId="43" fontId="109" fillId="0" borderId="0" applyFont="0" applyFill="0" applyBorder="0" applyAlignment="0" applyProtection="0"/>
    <xf numFmtId="0" fontId="109" fillId="32" borderId="21" applyNumberFormat="0" applyFont="0" applyAlignment="0" applyProtection="0"/>
    <xf numFmtId="0" fontId="16" fillId="0" borderId="0"/>
    <xf numFmtId="0" fontId="16" fillId="0" borderId="0"/>
    <xf numFmtId="0" fontId="16" fillId="0" borderId="0"/>
    <xf numFmtId="0" fontId="68" fillId="0" borderId="0"/>
    <xf numFmtId="0" fontId="68" fillId="0" borderId="0"/>
    <xf numFmtId="0" fontId="133" fillId="0" borderId="0"/>
    <xf numFmtId="0" fontId="68" fillId="0" borderId="0"/>
    <xf numFmtId="176" fontId="68" fillId="0" borderId="0" applyFont="0" applyFill="0" applyBorder="0" applyAlignment="0" applyProtection="0"/>
    <xf numFmtId="9" fontId="355" fillId="0" borderId="0" applyFont="0" applyFill="0" applyBorder="0" applyAlignment="0" applyProtection="0"/>
    <xf numFmtId="171" fontId="82" fillId="0" borderId="0" applyFont="0" applyFill="0" applyBorder="0" applyAlignment="0" applyProtection="0"/>
    <xf numFmtId="218" fontId="109" fillId="7" borderId="0" applyNumberFormat="0" applyBorder="0" applyAlignment="0" applyProtection="0"/>
    <xf numFmtId="218" fontId="109" fillId="3" borderId="0" applyNumberFormat="0" applyBorder="0" applyAlignment="0" applyProtection="0"/>
    <xf numFmtId="0" fontId="146" fillId="0" borderId="0"/>
    <xf numFmtId="0" fontId="38" fillId="0" borderId="0"/>
    <xf numFmtId="0" fontId="219" fillId="0" borderId="0"/>
    <xf numFmtId="0" fontId="133" fillId="0" borderId="0"/>
    <xf numFmtId="0" fontId="82" fillId="3" borderId="0" applyNumberFormat="0" applyBorder="0" applyAlignment="0" applyProtection="0"/>
    <xf numFmtId="0" fontId="68" fillId="0" borderId="0"/>
    <xf numFmtId="218" fontId="109" fillId="3" borderId="0" applyNumberFormat="0" applyBorder="0" applyAlignment="0" applyProtection="0"/>
    <xf numFmtId="218" fontId="109" fillId="5" borderId="0" applyNumberFormat="0" applyBorder="0" applyAlignment="0" applyProtection="0"/>
    <xf numFmtId="218" fontId="109" fillId="4" borderId="0" applyNumberFormat="0" applyBorder="0" applyAlignment="0" applyProtection="0"/>
    <xf numFmtId="218" fontId="109" fillId="3" borderId="0" applyNumberFormat="0" applyBorder="0" applyAlignment="0" applyProtection="0"/>
    <xf numFmtId="0" fontId="82"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0" fontId="82" fillId="10" borderId="0" applyNumberFormat="0" applyBorder="0" applyAlignment="0" applyProtection="0"/>
    <xf numFmtId="218" fontId="82" fillId="5" borderId="0" applyNumberFormat="0" applyBorder="0" applyAlignment="0" applyProtection="0"/>
    <xf numFmtId="218" fontId="109" fillId="8" borderId="0" applyNumberFormat="0" applyBorder="0" applyAlignment="0" applyProtection="0"/>
    <xf numFmtId="218" fontId="109" fillId="4"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82" fillId="4"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2" fillId="11" borderId="0" applyNumberFormat="0" applyBorder="0" applyAlignment="0" applyProtection="0"/>
    <xf numFmtId="218" fontId="109" fillId="9"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11" borderId="0" applyNumberFormat="0" applyBorder="0" applyAlignment="0" applyProtection="0"/>
    <xf numFmtId="0" fontId="82" fillId="9" borderId="0" applyNumberFormat="0" applyBorder="0" applyAlignment="0" applyProtection="0"/>
    <xf numFmtId="218" fontId="128" fillId="0" borderId="0" applyNumberFormat="0" applyFill="0" applyBorder="0" applyAlignment="0" applyProtection="0"/>
    <xf numFmtId="218" fontId="117" fillId="0" borderId="0" applyNumberFormat="0" applyFill="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7" borderId="0" applyNumberFormat="0" applyBorder="0" applyAlignment="0" applyProtection="0"/>
    <xf numFmtId="218" fontId="111" fillId="14" borderId="0" applyNumberFormat="0" applyBorder="0" applyAlignment="0" applyProtection="0"/>
    <xf numFmtId="218" fontId="111" fillId="11"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4" fillId="21" borderId="4" applyNumberFormat="0" applyAlignment="0" applyProtection="0"/>
    <xf numFmtId="218" fontId="113" fillId="4" borderId="0" applyNumberFormat="0" applyBorder="0" applyAlignment="0" applyProtection="0"/>
    <xf numFmtId="218" fontId="113" fillId="4" borderId="0" applyNumberFormat="0" applyBorder="0" applyAlignment="0" applyProtection="0"/>
    <xf numFmtId="43" fontId="198" fillId="0" borderId="0" applyFont="0" applyFill="0" applyBorder="0" applyAlignment="0" applyProtection="0"/>
    <xf numFmtId="218" fontId="110" fillId="13" borderId="0" applyNumberFormat="0" applyBorder="0" applyAlignment="0" applyProtection="0"/>
    <xf numFmtId="218" fontId="117" fillId="0" borderId="0" applyNumberFormat="0" applyFill="0" applyBorder="0" applyAlignment="0" applyProtection="0"/>
    <xf numFmtId="0" fontId="302" fillId="7" borderId="40" applyNumberFormat="0" applyAlignment="0" applyProtection="0"/>
    <xf numFmtId="218" fontId="120" fillId="0" borderId="7" applyNumberFormat="0" applyFill="0" applyAlignment="0" applyProtection="0"/>
    <xf numFmtId="218" fontId="118" fillId="5" borderId="0" applyNumberFormat="0" applyBorder="0" applyAlignment="0" applyProtection="0"/>
    <xf numFmtId="218" fontId="118" fillId="5" borderId="0" applyNumberFormat="0" applyBorder="0" applyAlignment="0" applyProtection="0"/>
    <xf numFmtId="218" fontId="209" fillId="0" borderId="0"/>
    <xf numFmtId="218"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0" fontId="237" fillId="0" borderId="0" applyNumberFormat="0" applyFill="0" applyBorder="0" applyAlignment="0" applyProtection="0">
      <alignment vertical="top"/>
      <protection locked="0"/>
    </xf>
    <xf numFmtId="218" fontId="121" fillId="0" borderId="0" applyNumberFormat="0" applyFill="0" applyBorder="0" applyAlignment="0" applyProtection="0"/>
    <xf numFmtId="0" fontId="302" fillId="7" borderId="40" applyNumberFormat="0" applyAlignment="0" applyProtection="0"/>
    <xf numFmtId="0" fontId="198" fillId="0" borderId="0"/>
    <xf numFmtId="218" fontId="125" fillId="0" borderId="9" applyNumberFormat="0" applyFill="0" applyAlignment="0" applyProtection="0"/>
    <xf numFmtId="218" fontId="125" fillId="0" borderId="9" applyNumberFormat="0" applyFill="0" applyAlignment="0" applyProtection="0"/>
    <xf numFmtId="218" fontId="125" fillId="0" borderId="9" applyNumberFormat="0" applyFill="0" applyAlignment="0" applyProtection="0"/>
    <xf numFmtId="0" fontId="314" fillId="68" borderId="0" applyNumberFormat="0" applyBorder="0" applyAlignment="0" applyProtection="0"/>
    <xf numFmtId="231" fontId="183" fillId="0" borderId="0"/>
    <xf numFmtId="231" fontId="198" fillId="0" borderId="0"/>
    <xf numFmtId="0" fontId="198" fillId="0" borderId="0"/>
    <xf numFmtId="0" fontId="198" fillId="0" borderId="0" applyBorder="0"/>
    <xf numFmtId="0" fontId="82" fillId="0" borderId="0"/>
    <xf numFmtId="0" fontId="198" fillId="0" borderId="0" applyBorder="0"/>
    <xf numFmtId="0" fontId="198" fillId="68" borderId="10" applyNumberFormat="0" applyFont="0" applyAlignment="0" applyProtection="0"/>
    <xf numFmtId="43" fontId="198" fillId="0" borderId="0" applyFont="0" applyFill="0" applyBorder="0" applyAlignment="0" applyProtection="0"/>
    <xf numFmtId="218" fontId="121" fillId="0" borderId="0" applyNumberFormat="0" applyFill="0" applyBorder="0" applyAlignment="0" applyProtection="0"/>
    <xf numFmtId="218" fontId="128" fillId="0" borderId="0" applyNumberFormat="0" applyFill="0" applyBorder="0" applyAlignment="0" applyProtection="0"/>
    <xf numFmtId="0" fontId="198" fillId="0" borderId="0"/>
    <xf numFmtId="0" fontId="146" fillId="0" borderId="0"/>
    <xf numFmtId="218" fontId="111" fillId="16" borderId="0" applyNumberFormat="0" applyBorder="0" applyAlignment="0" applyProtection="0"/>
    <xf numFmtId="218" fontId="141" fillId="4" borderId="0" applyNumberFormat="0" applyBorder="0" applyAlignment="0" applyProtection="0"/>
    <xf numFmtId="0" fontId="82" fillId="0" borderId="0"/>
    <xf numFmtId="0" fontId="67" fillId="0" borderId="0"/>
    <xf numFmtId="218" fontId="68" fillId="0" borderId="0"/>
    <xf numFmtId="231" fontId="255" fillId="0" borderId="0"/>
    <xf numFmtId="0" fontId="67" fillId="0" borderId="0" applyNumberFormat="0" applyFont="0" applyFill="0" applyBorder="0" applyAlignment="0" applyProtection="0"/>
    <xf numFmtId="0" fontId="67" fillId="0" borderId="0" applyNumberFormat="0" applyFont="0" applyFill="0" applyBorder="0" applyAlignment="0" applyProtection="0">
      <alignment vertical="top"/>
    </xf>
    <xf numFmtId="0" fontId="68" fillId="0" borderId="0"/>
    <xf numFmtId="218" fontId="82" fillId="8" borderId="0" applyNumberFormat="0" applyBorder="0" applyAlignment="0" applyProtection="0"/>
    <xf numFmtId="218" fontId="82" fillId="3" borderId="0" applyNumberFormat="0" applyBorder="0" applyAlignment="0" applyProtection="0"/>
    <xf numFmtId="0" fontId="16" fillId="3" borderId="0" applyNumberFormat="0" applyBorder="0" applyAlignment="0" applyProtection="0"/>
    <xf numFmtId="218" fontId="82" fillId="6" borderId="0" applyNumberFormat="0" applyBorder="0" applyAlignment="0" applyProtection="0"/>
    <xf numFmtId="218" fontId="82" fillId="9" borderId="0" applyNumberFormat="0" applyBorder="0" applyAlignment="0" applyProtection="0"/>
    <xf numFmtId="218" fontId="82" fillId="12" borderId="0" applyNumberFormat="0" applyBorder="0" applyAlignment="0" applyProtection="0"/>
    <xf numFmtId="0" fontId="16" fillId="5" borderId="0" applyNumberFormat="0" applyBorder="0" applyAlignment="0" applyProtection="0"/>
    <xf numFmtId="218" fontId="137" fillId="0" borderId="13" applyNumberFormat="0" applyFill="0" applyAlignment="0" applyProtection="0"/>
    <xf numFmtId="171"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216" fontId="356" fillId="0" borderId="0">
      <protection locked="0"/>
    </xf>
    <xf numFmtId="0" fontId="357" fillId="0" borderId="0">
      <protection locked="0"/>
    </xf>
    <xf numFmtId="0" fontId="267" fillId="0" borderId="0">
      <protection locked="0"/>
    </xf>
    <xf numFmtId="218" fontId="111" fillId="15"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11" fillId="19" borderId="0" applyNumberFormat="0" applyBorder="0" applyAlignment="0" applyProtection="0"/>
    <xf numFmtId="218" fontId="134" fillId="0" borderId="6" applyNumberFormat="0" applyFill="0" applyAlignment="0" applyProtection="0"/>
    <xf numFmtId="0" fontId="16" fillId="0" borderId="0"/>
    <xf numFmtId="218" fontId="139" fillId="0" borderId="0" applyNumberFormat="0" applyFill="0" applyBorder="0" applyAlignment="0" applyProtection="0"/>
    <xf numFmtId="0" fontId="16" fillId="0" borderId="0"/>
    <xf numFmtId="171" fontId="82" fillId="0" borderId="0" applyFont="0" applyFill="0" applyBorder="0" applyAlignment="0" applyProtection="0"/>
    <xf numFmtId="0" fontId="16" fillId="0" borderId="0"/>
    <xf numFmtId="171" fontId="82" fillId="0" borderId="0" applyFont="0" applyFill="0" applyBorder="0" applyAlignment="0" applyProtection="0"/>
    <xf numFmtId="0" fontId="82" fillId="0" borderId="0"/>
    <xf numFmtId="0" fontId="82" fillId="0" borderId="0"/>
    <xf numFmtId="0" fontId="184" fillId="0" borderId="0"/>
    <xf numFmtId="171" fontId="82" fillId="0" borderId="0" applyFont="0" applyFill="0" applyBorder="0" applyAlignment="0" applyProtection="0"/>
    <xf numFmtId="171" fontId="82" fillId="0" borderId="0" applyFont="0" applyFill="0" applyBorder="0" applyAlignment="0" applyProtection="0"/>
    <xf numFmtId="218" fontId="143" fillId="0" borderId="9" applyNumberFormat="0" applyFill="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51" borderId="0" applyNumberFormat="0" applyBorder="0" applyAlignment="0" applyProtection="0"/>
    <xf numFmtId="0" fontId="16" fillId="0" borderId="0"/>
    <xf numFmtId="0" fontId="16" fillId="0" borderId="0"/>
    <xf numFmtId="0" fontId="16" fillId="50" borderId="0" applyNumberFormat="0" applyBorder="0" applyAlignment="0" applyProtection="0"/>
    <xf numFmtId="0" fontId="213" fillId="0" borderId="0" applyNumberFormat="0" applyFill="0" applyBorder="0" applyAlignment="0" applyProtection="0">
      <alignment vertical="top"/>
      <protection locked="0"/>
    </xf>
    <xf numFmtId="171" fontId="198" fillId="0" borderId="0" applyFont="0" applyFill="0" applyBorder="0" applyAlignment="0" applyProtection="0"/>
    <xf numFmtId="171" fontId="198" fillId="0" borderId="0" applyFont="0" applyFill="0" applyBorder="0" applyAlignment="0" applyProtection="0"/>
    <xf numFmtId="0" fontId="300" fillId="0" borderId="0" applyNumberFormat="0" applyFill="0" applyBorder="0" applyAlignment="0" applyProtection="0">
      <alignment vertical="top"/>
      <protection locked="0"/>
    </xf>
    <xf numFmtId="0" fontId="86" fillId="0" borderId="0"/>
    <xf numFmtId="0" fontId="318" fillId="0" borderId="0"/>
    <xf numFmtId="0" fontId="82" fillId="0" borderId="0"/>
    <xf numFmtId="171" fontId="198" fillId="0" borderId="0" applyFont="0" applyFill="0" applyBorder="0" applyAlignment="0" applyProtection="0"/>
    <xf numFmtId="171" fontId="82" fillId="0" borderId="0" applyFont="0" applyFill="0" applyBorder="0" applyAlignment="0" applyProtection="0"/>
    <xf numFmtId="0" fontId="16" fillId="43"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6" borderId="0" applyNumberFormat="0" applyBorder="0" applyAlignment="0" applyProtection="0"/>
    <xf numFmtId="0" fontId="16" fillId="34" borderId="0" applyNumberFormat="0" applyBorder="0" applyAlignment="0" applyProtection="0"/>
    <xf numFmtId="0" fontId="16" fillId="54" borderId="0" applyNumberFormat="0" applyBorder="0" applyAlignment="0" applyProtection="0"/>
    <xf numFmtId="0" fontId="8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0" borderId="0"/>
    <xf numFmtId="0" fontId="109" fillId="0" borderId="0"/>
    <xf numFmtId="0" fontId="178" fillId="31" borderId="20" applyNumberFormat="0" applyAlignment="0" applyProtection="0"/>
    <xf numFmtId="0" fontId="86" fillId="0" borderId="0"/>
    <xf numFmtId="0" fontId="109" fillId="24" borderId="10" applyNumberFormat="0" applyFont="0" applyAlignment="0" applyProtection="0"/>
    <xf numFmtId="0" fontId="109" fillId="0" borderId="0"/>
    <xf numFmtId="0" fontId="16" fillId="0" borderId="0"/>
    <xf numFmtId="0" fontId="16" fillId="0" borderId="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09"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5"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35" borderId="0" applyNumberFormat="0" applyBorder="0" applyAlignment="0" applyProtection="0"/>
    <xf numFmtId="0" fontId="16" fillId="0" borderId="0"/>
    <xf numFmtId="0" fontId="161" fillId="44" borderId="0" applyNumberFormat="0" applyBorder="0" applyAlignment="0" applyProtection="0"/>
    <xf numFmtId="0" fontId="175" fillId="30" borderId="18" applyNumberFormat="0" applyAlignment="0" applyProtection="0"/>
    <xf numFmtId="0" fontId="16" fillId="4" borderId="0" applyNumberFormat="0" applyBorder="0" applyAlignment="0" applyProtection="0"/>
    <xf numFmtId="0" fontId="16" fillId="47" borderId="0" applyNumberFormat="0" applyBorder="0" applyAlignment="0" applyProtection="0"/>
    <xf numFmtId="0" fontId="16" fillId="0" borderId="0"/>
    <xf numFmtId="0" fontId="16" fillId="39" borderId="0" applyNumberFormat="0" applyBorder="0" applyAlignment="0" applyProtection="0"/>
    <xf numFmtId="0" fontId="161" fillId="36" borderId="0" applyNumberFormat="0" applyBorder="0" applyAlignment="0" applyProtection="0"/>
    <xf numFmtId="0" fontId="16" fillId="35" borderId="0" applyNumberFormat="0" applyBorder="0" applyAlignment="0" applyProtection="0"/>
    <xf numFmtId="0" fontId="16" fillId="6" borderId="0" applyNumberFormat="0" applyBorder="0" applyAlignment="0" applyProtection="0"/>
    <xf numFmtId="0" fontId="161" fillId="53" borderId="0" applyNumberFormat="0" applyBorder="0" applyAlignment="0" applyProtection="0"/>
    <xf numFmtId="0" fontId="16" fillId="54" borderId="0" applyNumberFormat="0" applyBorder="0" applyAlignment="0" applyProtection="0"/>
    <xf numFmtId="0" fontId="16" fillId="43" borderId="0" applyNumberFormat="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86" fillId="0" borderId="0" applyFont="0" applyFill="0" applyBorder="0" applyAlignment="0" applyProtection="0"/>
    <xf numFmtId="171" fontId="82" fillId="0" borderId="0" applyFont="0" applyFill="0" applyBorder="0" applyAlignment="0" applyProtection="0"/>
    <xf numFmtId="0" fontId="16" fillId="0" borderId="0"/>
    <xf numFmtId="0" fontId="109" fillId="7" borderId="0" applyNumberFormat="0" applyBorder="0" applyAlignment="0" applyProtection="0"/>
    <xf numFmtId="218" fontId="109" fillId="6" borderId="0" applyNumberFormat="0" applyBorder="0" applyAlignment="0" applyProtection="0"/>
    <xf numFmtId="0" fontId="109" fillId="5"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82" fillId="8"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10" fillId="16" borderId="0" applyNumberFormat="0" applyBorder="0" applyAlignment="0" applyProtection="0"/>
    <xf numFmtId="218" fontId="109" fillId="12" borderId="0" applyNumberFormat="0" applyBorder="0" applyAlignment="0" applyProtection="0"/>
    <xf numFmtId="0" fontId="109" fillId="11" borderId="0" applyNumberFormat="0" applyBorder="0" applyAlignment="0" applyProtection="0"/>
    <xf numFmtId="218" fontId="109" fillId="9" borderId="0" applyNumberFormat="0" applyBorder="0" applyAlignment="0" applyProtection="0"/>
    <xf numFmtId="218" fontId="82" fillId="8" borderId="0" applyNumberFormat="0" applyBorder="0" applyAlignment="0" applyProtection="0"/>
    <xf numFmtId="0" fontId="82" fillId="6" borderId="0" applyNumberFormat="0" applyBorder="0" applyAlignment="0" applyProtection="0"/>
    <xf numFmtId="196" fontId="198" fillId="0" borderId="0" applyFont="0" applyFill="0" applyBorder="0" applyAlignment="0" applyProtection="0"/>
    <xf numFmtId="0" fontId="109" fillId="9" borderId="0" applyNumberFormat="0" applyBorder="0" applyAlignment="0" applyProtection="0"/>
    <xf numFmtId="0" fontId="82"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0" fontId="82"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0" borderId="0" applyNumberFormat="0" applyBorder="0" applyAlignment="0" applyProtection="0"/>
    <xf numFmtId="0" fontId="82" fillId="11" borderId="0" applyNumberFormat="0" applyBorder="0" applyAlignment="0" applyProtection="0"/>
    <xf numFmtId="0" fontId="109" fillId="9"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2" fillId="9" borderId="0" applyNumberFormat="0" applyBorder="0" applyAlignment="0" applyProtection="0"/>
    <xf numFmtId="0" fontId="109" fillId="12"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82" fillId="12" borderId="0" applyNumberFormat="0" applyBorder="0" applyAlignment="0" applyProtection="0"/>
    <xf numFmtId="0" fontId="109" fillId="12" borderId="0" applyNumberFormat="0" applyBorder="0" applyAlignment="0" applyProtection="0"/>
    <xf numFmtId="0" fontId="110" fillId="11"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2" fillId="9" borderId="0" applyNumberFormat="0" applyBorder="0" applyAlignment="0" applyProtection="0"/>
    <xf numFmtId="218" fontId="82" fillId="9"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5"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3" fontId="86" fillId="0" borderId="0" applyFont="0" applyFill="0" applyBorder="0" applyAlignment="0" applyProtection="0"/>
    <xf numFmtId="0" fontId="113" fillId="4"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88" fillId="21" borderId="23" applyNumberFormat="0" applyFont="0" applyBorder="0" applyAlignment="0" applyProtection="0">
      <protection hidden="1"/>
    </xf>
    <xf numFmtId="0" fontId="112" fillId="0" borderId="0" applyNumberFormat="0" applyFill="0" applyBorder="0" applyAlignment="0" applyProtection="0">
      <alignment vertical="top"/>
      <protection locked="0"/>
    </xf>
    <xf numFmtId="0" fontId="286" fillId="65" borderId="0" applyNumberFormat="0" applyBorder="0" applyAlignment="0" applyProtection="0"/>
    <xf numFmtId="0" fontId="193" fillId="57" borderId="27">
      <alignment vertical="center"/>
    </xf>
    <xf numFmtId="0" fontId="190" fillId="0" borderId="24" applyNumberFormat="0" applyFont="0" applyFill="0" applyAlignment="0" applyProtection="0"/>
    <xf numFmtId="0" fontId="114" fillId="21" borderId="4" applyNumberFormat="0" applyAlignment="0" applyProtection="0"/>
    <xf numFmtId="0" fontId="205" fillId="0" borderId="0">
      <protection locked="0"/>
    </xf>
    <xf numFmtId="0" fontId="113" fillId="4" borderId="0" applyNumberFormat="0" applyBorder="0" applyAlignment="0" applyProtection="0"/>
    <xf numFmtId="0" fontId="287" fillId="9" borderId="38" applyNumberFormat="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86" fillId="57" borderId="26"/>
    <xf numFmtId="0" fontId="192" fillId="57" borderId="25">
      <alignment horizontal="right" vertical="center"/>
    </xf>
    <xf numFmtId="0" fontId="193" fillId="57" borderId="25">
      <alignment horizontal="left" vertical="center"/>
    </xf>
    <xf numFmtId="49" fontId="261" fillId="0" borderId="25">
      <alignment horizontal="center" vertical="center"/>
      <protection locked="0"/>
    </xf>
    <xf numFmtId="0" fontId="191" fillId="58" borderId="25">
      <alignment horizontal="left" vertical="center"/>
    </xf>
    <xf numFmtId="0" fontId="290" fillId="57"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3" fontId="86" fillId="0" borderId="0" applyFont="0" applyFill="0" applyBorder="0" applyAlignment="0" applyProtection="0"/>
    <xf numFmtId="218" fontId="120" fillId="0" borderId="7" applyNumberFormat="0" applyFill="0" applyAlignment="0" applyProtection="0"/>
    <xf numFmtId="0" fontId="208" fillId="0" borderId="0"/>
    <xf numFmtId="0" fontId="117" fillId="0" borderId="0" applyNumberFormat="0" applyFill="0" applyBorder="0" applyAlignment="0" applyProtection="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220" fontId="86" fillId="0" borderId="0" applyFont="0" applyFill="0" applyBorder="0" applyAlignment="0" applyProtection="0"/>
    <xf numFmtId="218" fontId="117" fillId="0" borderId="0" applyNumberFormat="0" applyFill="0" applyBorder="0" applyAlignment="0" applyProtection="0"/>
    <xf numFmtId="181" fontId="86" fillId="0" borderId="0" applyFon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5" fillId="0" borderId="0">
      <protection locked="0"/>
    </xf>
    <xf numFmtId="181" fontId="86" fillId="0" borderId="0" applyFont="0" applyFill="0" applyBorder="0" applyAlignment="0" applyProtection="0"/>
    <xf numFmtId="0" fontId="205" fillId="0" borderId="0">
      <protection locked="0"/>
    </xf>
    <xf numFmtId="181" fontId="86" fillId="0" borderId="0" applyFont="0" applyFill="0" applyBorder="0" applyAlignment="0" applyProtection="0"/>
    <xf numFmtId="0" fontId="118" fillId="5" borderId="0" applyNumberFormat="0" applyBorder="0" applyAlignment="0" applyProtection="0"/>
    <xf numFmtId="0" fontId="208" fillId="0" borderId="0"/>
    <xf numFmtId="218" fontId="208" fillId="0" borderId="0"/>
    <xf numFmtId="218" fontId="208"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0" fontId="119" fillId="0" borderId="6" applyNumberFormat="0" applyFill="0" applyAlignment="0" applyProtection="0"/>
    <xf numFmtId="0" fontId="301" fillId="0" borderId="0" applyNumberFormat="0" applyFill="0" applyBorder="0" applyAlignment="0" applyProtection="0">
      <alignment vertical="top"/>
      <protection locked="0"/>
    </xf>
    <xf numFmtId="0" fontId="121" fillId="0" borderId="0" applyNumberFormat="0" applyFill="0" applyBorder="0" applyAlignment="0" applyProtection="0"/>
    <xf numFmtId="218" fontId="121" fillId="0" borderId="8"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298"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49" fontId="67" fillId="0" borderId="0" applyNumberFormat="0" applyFont="0" applyAlignment="0">
      <alignment vertical="top" wrapText="1"/>
    </xf>
    <xf numFmtId="0" fontId="302" fillId="7" borderId="40" applyNumberFormat="0" applyAlignment="0" applyProtection="0"/>
    <xf numFmtId="0" fontId="124" fillId="8" borderId="4" applyNumberFormat="0" applyAlignment="0" applyProtection="0"/>
    <xf numFmtId="0" fontId="302" fillId="7" borderId="40" applyNumberFormat="0" applyAlignment="0" applyProtection="0"/>
    <xf numFmtId="0" fontId="124" fillId="8" borderId="4" applyNumberFormat="0" applyAlignment="0" applyProtection="0"/>
    <xf numFmtId="0" fontId="182" fillId="0" borderId="0" applyNumberFormat="0" applyFill="0" applyBorder="0" applyAlignment="0" applyProtection="0">
      <alignment vertical="top"/>
      <protection locked="0"/>
    </xf>
    <xf numFmtId="0" fontId="124" fillId="8" borderId="4" applyNumberFormat="0" applyAlignment="0" applyProtection="0"/>
    <xf numFmtId="218" fontId="208" fillId="0" borderId="29"/>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303" fillId="57" borderId="41">
      <alignment horizontal="left" vertical="center"/>
    </xf>
    <xf numFmtId="49" fontId="303" fillId="57" borderId="41">
      <alignment horizontal="left" vertical="center"/>
      <protection locked="0"/>
    </xf>
    <xf numFmtId="49" fontId="306" fillId="57" borderId="25">
      <alignment horizontal="left" vertical="center"/>
      <protection locked="0"/>
    </xf>
    <xf numFmtId="218" fontId="127" fillId="21" borderId="11" applyNumberFormat="0" applyAlignment="0" applyProtection="0"/>
    <xf numFmtId="0" fontId="146" fillId="0" borderId="0"/>
    <xf numFmtId="168" fontId="198" fillId="0" borderId="0" applyFont="0" applyFill="0" applyBorder="0" applyAlignment="0" applyProtection="0"/>
    <xf numFmtId="218" fontId="125" fillId="0" borderId="9" applyNumberFormat="0" applyFill="0" applyAlignment="0" applyProtection="0"/>
    <xf numFmtId="49" fontId="100" fillId="0" borderId="25">
      <alignment horizontal="left" vertical="center"/>
    </xf>
    <xf numFmtId="49" fontId="309" fillId="57" borderId="25">
      <alignment horizontal="left" vertical="center"/>
    </xf>
    <xf numFmtId="49" fontId="308" fillId="57" borderId="25">
      <alignment horizontal="left" vertical="center"/>
      <protection locked="0"/>
    </xf>
    <xf numFmtId="49" fontId="100" fillId="0" borderId="25">
      <alignment horizontal="left" vertical="center"/>
      <protection locked="0"/>
    </xf>
    <xf numFmtId="49" fontId="312" fillId="0" borderId="25">
      <alignment horizontal="left" vertical="center"/>
      <protection locked="0"/>
    </xf>
    <xf numFmtId="49" fontId="285" fillId="0" borderId="25">
      <alignment horizontal="left" vertical="center"/>
    </xf>
    <xf numFmtId="4" fontId="100" fillId="0" borderId="25">
      <alignment horizontal="righ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43" fontId="198" fillId="0" borderId="0" applyFont="0" applyFill="0" applyBorder="0" applyAlignment="0" applyProtection="0"/>
    <xf numFmtId="1" fontId="198" fillId="0" borderId="0" applyNumberFormat="0" applyAlignment="0">
      <alignment horizontal="center"/>
    </xf>
    <xf numFmtId="225" fontId="204" fillId="0" borderId="0" applyFont="0" applyFill="0" applyBorder="0" applyAlignment="0" applyProtection="0"/>
    <xf numFmtId="0" fontId="209" fillId="0" borderId="0"/>
    <xf numFmtId="218" fontId="126" fillId="23" borderId="0" applyNumberFormat="0" applyBorder="0" applyAlignment="0" applyProtection="0"/>
    <xf numFmtId="0" fontId="126" fillId="23" borderId="0" applyNumberFormat="0" applyBorder="0" applyAlignment="0" applyProtection="0"/>
    <xf numFmtId="0" fontId="314" fillId="68" borderId="0" applyNumberFormat="0" applyBorder="0" applyAlignment="0" applyProtection="0"/>
    <xf numFmtId="0" fontId="126" fillId="23" borderId="0" applyNumberFormat="0" applyBorder="0" applyAlignment="0" applyProtection="0"/>
    <xf numFmtId="0" fontId="315" fillId="0" borderId="0"/>
    <xf numFmtId="0" fontId="126" fillId="23" borderId="0" applyNumberFormat="0" applyBorder="0" applyAlignment="0" applyProtection="0"/>
    <xf numFmtId="0" fontId="183" fillId="0" borderId="0"/>
    <xf numFmtId="0" fontId="86" fillId="0" borderId="0"/>
    <xf numFmtId="231" fontId="38" fillId="0" borderId="0"/>
    <xf numFmtId="0" fontId="109" fillId="0" borderId="0"/>
    <xf numFmtId="0" fontId="198" fillId="0" borderId="0"/>
    <xf numFmtId="218" fontId="86" fillId="0" borderId="0"/>
    <xf numFmtId="0" fontId="198" fillId="0" borderId="0"/>
    <xf numFmtId="0" fontId="210" fillId="0" borderId="0"/>
    <xf numFmtId="0" fontId="109" fillId="0" borderId="0"/>
    <xf numFmtId="0" fontId="109" fillId="0" borderId="0"/>
    <xf numFmtId="0" fontId="109" fillId="0" borderId="0"/>
    <xf numFmtId="0" fontId="198" fillId="0" borderId="0"/>
    <xf numFmtId="0" fontId="198" fillId="0" borderId="0"/>
    <xf numFmtId="0" fontId="109" fillId="0" borderId="0"/>
    <xf numFmtId="0" fontId="109" fillId="0" borderId="0"/>
    <xf numFmtId="0" fontId="109" fillId="0" borderId="0"/>
    <xf numFmtId="0" fontId="109" fillId="0" borderId="0"/>
    <xf numFmtId="0" fontId="198" fillId="0" borderId="0"/>
    <xf numFmtId="218" fontId="198" fillId="0" borderId="0"/>
    <xf numFmtId="0" fontId="109" fillId="0" borderId="0"/>
    <xf numFmtId="0" fontId="109" fillId="0" borderId="0"/>
    <xf numFmtId="0" fontId="109" fillId="0" borderId="0"/>
    <xf numFmtId="0" fontId="86" fillId="0" borderId="0"/>
    <xf numFmtId="0" fontId="183" fillId="24" borderId="10" applyNumberFormat="0" applyFont="0" applyAlignment="0" applyProtection="0"/>
    <xf numFmtId="0" fontId="198" fillId="0" borderId="0"/>
    <xf numFmtId="0" fontId="68" fillId="0" borderId="0"/>
    <xf numFmtId="0" fontId="210" fillId="0" borderId="0"/>
    <xf numFmtId="231" fontId="319" fillId="0" borderId="0"/>
    <xf numFmtId="0" fontId="320" fillId="0" borderId="0"/>
    <xf numFmtId="0" fontId="38" fillId="0" borderId="0"/>
    <xf numFmtId="218" fontId="183" fillId="24" borderId="10" applyNumberFormat="0" applyFont="0" applyAlignment="0" applyProtection="0"/>
    <xf numFmtId="0" fontId="183" fillId="24" borderId="10" applyNumberFormat="0" applyFont="0" applyAlignment="0" applyProtection="0"/>
    <xf numFmtId="218" fontId="183" fillId="24" borderId="10" applyNumberFormat="0" applyFont="0" applyAlignment="0" applyProtection="0"/>
    <xf numFmtId="0" fontId="183" fillId="24" borderId="10" applyNumberFormat="0" applyFont="0" applyAlignment="0" applyProtection="0"/>
    <xf numFmtId="4" fontId="71" fillId="58" borderId="25">
      <alignment horizontal="right" vertical="center"/>
      <protection locked="0"/>
    </xf>
    <xf numFmtId="4" fontId="71" fillId="69" borderId="25">
      <alignment horizontal="right" vertical="center"/>
      <protection locked="0"/>
    </xf>
    <xf numFmtId="0" fontId="127" fillId="21" borderId="11" applyNumberFormat="0" applyAlignment="0" applyProtection="0"/>
    <xf numFmtId="0" fontId="82" fillId="0" borderId="0"/>
    <xf numFmtId="0" fontId="284" fillId="0" borderId="0" applyNumberFormat="0" applyFont="0" applyFill="0" applyBorder="0" applyAlignment="0" applyProtection="0">
      <alignment horizontal="left" vertical="top"/>
    </xf>
    <xf numFmtId="4" fontId="341" fillId="57" borderId="44" applyNumberFormat="0" applyProtection="0">
      <alignment vertical="center"/>
    </xf>
    <xf numFmtId="233" fontId="205" fillId="0" borderId="0">
      <protection locked="0"/>
    </xf>
    <xf numFmtId="9" fontId="68" fillId="0" borderId="0" applyFont="0" applyFill="0" applyBorder="0" applyAlignment="0" applyProtection="0"/>
    <xf numFmtId="9" fontId="198" fillId="0" borderId="0" applyFont="0" applyFill="0" applyBorder="0" applyAlignment="0" applyProtection="0"/>
    <xf numFmtId="0" fontId="201" fillId="0" borderId="0"/>
    <xf numFmtId="4" fontId="332" fillId="60" borderId="44" applyNumberFormat="0" applyProtection="0">
      <alignment vertical="center"/>
    </xf>
    <xf numFmtId="4" fontId="327" fillId="72" borderId="44" applyNumberFormat="0" applyProtection="0">
      <alignment vertical="center"/>
    </xf>
    <xf numFmtId="4" fontId="324" fillId="64" borderId="44" applyNumberFormat="0" applyProtection="0">
      <alignment vertical="center"/>
    </xf>
    <xf numFmtId="4" fontId="330" fillId="74" borderId="44" applyNumberFormat="0" applyProtection="0">
      <alignment horizontal="left" vertical="center" indent="1"/>
    </xf>
    <xf numFmtId="4" fontId="336" fillId="57" borderId="44" applyNumberFormat="0" applyProtection="0">
      <alignment vertical="center"/>
    </xf>
    <xf numFmtId="4" fontId="335" fillId="71" borderId="44" applyNumberFormat="0" applyProtection="0">
      <alignment horizontal="left" vertical="center" indent="1"/>
    </xf>
    <xf numFmtId="4" fontId="340" fillId="57" borderId="44" applyNumberFormat="0" applyProtection="0">
      <alignment vertical="center"/>
    </xf>
    <xf numFmtId="0" fontId="222" fillId="21" borderId="23"/>
    <xf numFmtId="0" fontId="128" fillId="0" borderId="0" applyNumberFormat="0" applyFill="0" applyBorder="0" applyAlignment="0" applyProtection="0"/>
    <xf numFmtId="218" fontId="128" fillId="0" borderId="0" applyNumberFormat="0" applyFill="0" applyBorder="0" applyAlignment="0" applyProtection="0"/>
    <xf numFmtId="0" fontId="345" fillId="0" borderId="0">
      <alignment vertical="top"/>
    </xf>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346" fillId="0" borderId="0" applyNumberFormat="0" applyFont="0" applyFill="0" applyBorder="0" applyAlignment="0" applyProtection="0">
      <alignment vertical="top"/>
    </xf>
    <xf numFmtId="0" fontId="68" fillId="0" borderId="0"/>
    <xf numFmtId="0" fontId="145" fillId="5" borderId="0" applyNumberFormat="0" applyBorder="0" applyAlignment="0" applyProtection="0"/>
    <xf numFmtId="0" fontId="111" fillId="19" borderId="0" applyNumberFormat="0" applyBorder="0" applyAlignment="0" applyProtection="0"/>
    <xf numFmtId="0" fontId="226" fillId="0" borderId="0" applyNumberFormat="0" applyFill="0" applyBorder="0" applyAlignment="0" applyProtection="0"/>
    <xf numFmtId="0" fontId="198" fillId="0" borderId="0" applyNumberFormat="0" applyFont="0" applyFill="0" applyBorder="0" applyAlignment="0" applyProtection="0">
      <alignment horizontal="left" wrapText="1" indent="2"/>
    </xf>
    <xf numFmtId="218" fontId="111" fillId="18" borderId="0" applyNumberFormat="0" applyBorder="0" applyAlignment="0" applyProtection="0"/>
    <xf numFmtId="0" fontId="111" fillId="20" borderId="0" applyNumberFormat="0" applyBorder="0" applyAlignment="0" applyProtection="0"/>
    <xf numFmtId="218" fontId="111" fillId="15" borderId="0" applyNumberFormat="0" applyBorder="0" applyAlignment="0" applyProtection="0"/>
    <xf numFmtId="0" fontId="228" fillId="0" borderId="0" applyProtection="0"/>
    <xf numFmtId="0" fontId="138" fillId="22" borderId="5" applyNumberFormat="0" applyAlignment="0" applyProtection="0"/>
    <xf numFmtId="0" fontId="228" fillId="0" borderId="30" applyProtection="0"/>
    <xf numFmtId="0" fontId="82" fillId="0" borderId="0"/>
    <xf numFmtId="0" fontId="82" fillId="0" borderId="0"/>
    <xf numFmtId="0" fontId="82" fillId="0" borderId="0"/>
    <xf numFmtId="0" fontId="232" fillId="0" borderId="0"/>
    <xf numFmtId="0" fontId="68" fillId="0" borderId="0"/>
    <xf numFmtId="0" fontId="68" fillId="0" borderId="0"/>
    <xf numFmtId="0" fontId="68" fillId="0" borderId="0"/>
    <xf numFmtId="218" fontId="68" fillId="0" borderId="0"/>
    <xf numFmtId="0" fontId="82" fillId="0" borderId="0"/>
    <xf numFmtId="0" fontId="68" fillId="0" borderId="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82" fillId="0" borderId="0"/>
    <xf numFmtId="0" fontId="82" fillId="0" borderId="0"/>
    <xf numFmtId="0" fontId="82" fillId="0" borderId="0"/>
    <xf numFmtId="0" fontId="201" fillId="0" borderId="0"/>
    <xf numFmtId="231" fontId="255" fillId="0" borderId="0"/>
    <xf numFmtId="0" fontId="185" fillId="0" borderId="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8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9" fontId="68" fillId="0" borderId="0" applyFont="0" applyFill="0" applyBorder="0" applyAlignment="0" applyProtection="0"/>
    <xf numFmtId="0" fontId="67" fillId="0" borderId="0"/>
    <xf numFmtId="231" fontId="255" fillId="0" borderId="0"/>
    <xf numFmtId="0" fontId="16" fillId="0" borderId="0"/>
    <xf numFmtId="218" fontId="68" fillId="24" borderId="10" applyNumberFormat="0" applyFont="0" applyAlignment="0" applyProtection="0"/>
    <xf numFmtId="218" fontId="141" fillId="4" borderId="0" applyNumberFormat="0" applyBorder="0" applyAlignment="0" applyProtection="0"/>
    <xf numFmtId="9" fontId="68" fillId="0" borderId="0" applyFont="0" applyFill="0" applyBorder="0" applyAlignment="0" applyProtection="0"/>
    <xf numFmtId="218" fontId="131" fillId="21" borderId="11" applyNumberFormat="0" applyAlignment="0" applyProtection="0"/>
    <xf numFmtId="9" fontId="82" fillId="0" borderId="0" applyFont="0" applyFill="0" applyBorder="0" applyAlignment="0" applyProtection="0"/>
    <xf numFmtId="9" fontId="68" fillId="0" borderId="0" applyFont="0" applyFill="0" applyBorder="0" applyAlignment="0" applyProtection="0"/>
    <xf numFmtId="9" fontId="82" fillId="0" borderId="0" applyFont="0" applyFill="0" applyBorder="0" applyAlignment="0" applyProtection="0"/>
    <xf numFmtId="218" fontId="140" fillId="23" borderId="0" applyNumberFormat="0" applyBorder="0" applyAlignment="0" applyProtection="0"/>
    <xf numFmtId="0" fontId="103" fillId="0" borderId="0" applyNumberFormat="0" applyFill="0" applyBorder="0" applyAlignment="0" applyProtection="0"/>
    <xf numFmtId="0" fontId="184"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3" fontId="34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8" borderId="0" applyNumberFormat="0" applyBorder="0" applyAlignment="0" applyProtection="0"/>
    <xf numFmtId="222" fontId="351" fillId="0" borderId="0">
      <alignment wrapText="1"/>
    </xf>
    <xf numFmtId="183" fontId="82"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82" fillId="6" borderId="0" applyNumberFormat="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17" borderId="0" applyNumberFormat="0" applyBorder="0" applyAlignment="0" applyProtection="0"/>
    <xf numFmtId="0" fontId="111" fillId="15" borderId="0" applyNumberFormat="0" applyBorder="0" applyAlignment="0" applyProtection="0"/>
    <xf numFmtId="201" fontId="111" fillId="15" borderId="0" applyNumberFormat="0" applyBorder="0" applyAlignment="0" applyProtection="0"/>
    <xf numFmtId="201" fontId="109" fillId="9" borderId="0" applyNumberFormat="0" applyBorder="0" applyAlignment="0" applyProtection="0"/>
    <xf numFmtId="201" fontId="109" fillId="3" borderId="0" applyNumberFormat="0" applyBorder="0" applyAlignment="0" applyProtection="0"/>
    <xf numFmtId="0" fontId="68" fillId="24" borderId="10" applyNumberFormat="0" applyFont="0" applyAlignment="0" applyProtection="0"/>
    <xf numFmtId="0" fontId="140" fillId="23" borderId="0" applyNumberFormat="0" applyBorder="0" applyAlignment="0" applyProtection="0"/>
    <xf numFmtId="0" fontId="137" fillId="0" borderId="13"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67" fillId="0" borderId="0" applyNumberFormat="0" applyFont="0" applyFill="0" applyBorder="0" applyAlignment="0" applyProtection="0">
      <alignment vertical="top"/>
    </xf>
    <xf numFmtId="0" fontId="82" fillId="0" borderId="0"/>
    <xf numFmtId="0" fontId="141" fillId="4" borderId="0" applyNumberFormat="0" applyBorder="0" applyAlignment="0" applyProtection="0"/>
    <xf numFmtId="0" fontId="16" fillId="0" borderId="0"/>
    <xf numFmtId="0" fontId="16" fillId="0" borderId="0"/>
    <xf numFmtId="201" fontId="109" fillId="3" borderId="0" applyNumberFormat="0" applyBorder="0" applyAlignment="0" applyProtection="0"/>
    <xf numFmtId="195" fontId="186" fillId="0" borderId="0" applyFont="0" applyFill="0" applyBorder="0" applyAlignment="0" applyProtection="0"/>
    <xf numFmtId="201" fontId="109" fillId="3" borderId="0" applyNumberFormat="0" applyBorder="0" applyAlignment="0" applyProtection="0"/>
    <xf numFmtId="201" fontId="109" fillId="7"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2" fillId="6" borderId="0" applyNumberFormat="0" applyBorder="0" applyAlignment="0" applyProtection="0"/>
    <xf numFmtId="201" fontId="82" fillId="3" borderId="0" applyNumberFormat="0" applyBorder="0" applyAlignment="0" applyProtection="0"/>
    <xf numFmtId="201" fontId="109" fillId="9" borderId="0" applyNumberFormat="0" applyBorder="0" applyAlignment="0" applyProtection="0"/>
    <xf numFmtId="201" fontId="110" fillId="13"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2"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82" fillId="10" borderId="0" applyNumberFormat="0" applyBorder="0" applyAlignment="0" applyProtection="0"/>
    <xf numFmtId="201" fontId="82" fillId="9" borderId="0" applyNumberFormat="0" applyBorder="0" applyAlignment="0" applyProtection="0"/>
    <xf numFmtId="201" fontId="110" fillId="13" borderId="0" applyNumberFormat="0" applyBorder="0" applyAlignment="0" applyProtection="0"/>
    <xf numFmtId="201" fontId="110" fillId="14"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18" fontId="109" fillId="4" borderId="0" applyNumberFormat="0" applyBorder="0" applyAlignment="0" applyProtection="0"/>
    <xf numFmtId="43" fontId="198" fillId="0" borderId="0" applyFont="0" applyFill="0" applyBorder="0" applyAlignment="0" applyProtection="0"/>
    <xf numFmtId="201" fontId="109" fillId="0" borderId="0"/>
    <xf numFmtId="201" fontId="110" fillId="20"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1" fillId="10" borderId="0" applyNumberFormat="0" applyBorder="0" applyAlignment="0" applyProtection="0"/>
    <xf numFmtId="201" fontId="110" fillId="20" borderId="0" applyNumberFormat="0" applyBorder="0" applyAlignment="0" applyProtection="0"/>
    <xf numFmtId="201" fontId="118" fillId="5" borderId="0" applyNumberFormat="0" applyBorder="0" applyAlignment="0" applyProtection="0"/>
    <xf numFmtId="201" fontId="117" fillId="0" borderId="0" applyNumberFormat="0" applyFill="0" applyBorder="0" applyAlignment="0" applyProtection="0"/>
    <xf numFmtId="201" fontId="193" fillId="57" borderId="27">
      <alignment vertical="center"/>
    </xf>
    <xf numFmtId="201" fontId="118" fillId="5" borderId="0" applyNumberFormat="0" applyBorder="0" applyAlignment="0" applyProtection="0"/>
    <xf numFmtId="189" fontId="122" fillId="0" borderId="0">
      <protection locked="0"/>
    </xf>
    <xf numFmtId="201" fontId="121" fillId="0" borderId="8" applyNumberFormat="0" applyFill="0" applyAlignment="0" applyProtection="0"/>
    <xf numFmtId="201" fontId="202" fillId="0" borderId="0"/>
    <xf numFmtId="201" fontId="82" fillId="0" borderId="0"/>
    <xf numFmtId="201" fontId="226" fillId="0" borderId="0" applyNumberFormat="0" applyFill="0" applyBorder="0" applyAlignment="0" applyProtection="0"/>
    <xf numFmtId="201" fontId="127" fillId="21" borderId="11" applyNumberFormat="0" applyAlignment="0" applyProtection="0"/>
    <xf numFmtId="201" fontId="183" fillId="24" borderId="10" applyNumberFormat="0" applyFont="0" applyAlignment="0" applyProtection="0"/>
    <xf numFmtId="201" fontId="67" fillId="0" borderId="0" applyNumberFormat="0" applyFont="0" applyFill="0" applyBorder="0" applyAlignment="0" applyProtection="0"/>
    <xf numFmtId="201" fontId="68" fillId="0" borderId="0"/>
    <xf numFmtId="201" fontId="67" fillId="0" borderId="0" applyNumberFormat="0" applyFont="0" applyFill="0" applyBorder="0" applyAlignment="0" applyProtection="0"/>
    <xf numFmtId="0" fontId="109" fillId="0" borderId="0"/>
    <xf numFmtId="0" fontId="109" fillId="0" borderId="0"/>
    <xf numFmtId="0" fontId="109" fillId="0" borderId="0"/>
    <xf numFmtId="0" fontId="109" fillId="0" borderId="0"/>
    <xf numFmtId="0" fontId="68" fillId="0" borderId="0"/>
    <xf numFmtId="0" fontId="68" fillId="0" borderId="0"/>
    <xf numFmtId="43" fontId="198" fillId="0" borderId="0" applyFont="0" applyFill="0" applyBorder="0" applyAlignment="0" applyProtection="0"/>
    <xf numFmtId="0" fontId="68" fillId="0" borderId="0"/>
    <xf numFmtId="43" fontId="109" fillId="0" borderId="0" applyFont="0" applyFill="0" applyBorder="0" applyAlignment="0" applyProtection="0"/>
    <xf numFmtId="0" fontId="16" fillId="50"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1" fillId="11" borderId="0" applyNumberFormat="0" applyBorder="0" applyAlignment="0" applyProtection="0"/>
    <xf numFmtId="0" fontId="16" fillId="47" borderId="0" applyNumberFormat="0" applyBorder="0" applyAlignment="0" applyProtection="0"/>
    <xf numFmtId="0" fontId="161" fillId="16" borderId="0" applyNumberFormat="0" applyBorder="0" applyAlignment="0" applyProtection="0"/>
    <xf numFmtId="0" fontId="72" fillId="0" borderId="0"/>
    <xf numFmtId="9" fontId="109" fillId="0" borderId="0" applyFont="0" applyFill="0" applyBorder="0" applyAlignment="0" applyProtection="0"/>
    <xf numFmtId="244" fontId="319" fillId="0" borderId="0"/>
    <xf numFmtId="0" fontId="16" fillId="0" borderId="0"/>
    <xf numFmtId="0" fontId="16" fillId="0" borderId="0"/>
    <xf numFmtId="0" fontId="16" fillId="0" borderId="0"/>
    <xf numFmtId="0" fontId="161" fillId="37" borderId="0" applyNumberFormat="0" applyBorder="0" applyAlignment="0" applyProtection="0"/>
    <xf numFmtId="9" fontId="68" fillId="0" borderId="0" applyFont="0" applyFill="0" applyBorder="0" applyAlignment="0" applyProtection="0"/>
    <xf numFmtId="0" fontId="68" fillId="0" borderId="0"/>
    <xf numFmtId="0" fontId="16" fillId="0" borderId="0"/>
    <xf numFmtId="0" fontId="82" fillId="32" borderId="21" applyNumberFormat="0" applyFont="0" applyAlignment="0" applyProtection="0"/>
    <xf numFmtId="245" fontId="68" fillId="0" borderId="0" applyFont="0" applyFill="0" applyBorder="0" applyAlignment="0" applyProtection="0"/>
    <xf numFmtId="183" fontId="68" fillId="0" borderId="0" applyFont="0" applyFill="0" applyBorder="0" applyAlignment="0" applyProtection="0"/>
    <xf numFmtId="0" fontId="161" fillId="33" borderId="0" applyNumberFormat="0" applyBorder="0" applyAlignment="0" applyProtection="0"/>
    <xf numFmtId="183" fontId="82" fillId="0" borderId="0" applyFont="0" applyFill="0" applyBorder="0" applyAlignment="0" applyProtection="0"/>
    <xf numFmtId="0" fontId="16" fillId="0" borderId="0"/>
    <xf numFmtId="0" fontId="146" fillId="0" borderId="0"/>
    <xf numFmtId="218" fontId="109" fillId="3" borderId="0" applyNumberFormat="0" applyBorder="0" applyAlignment="0" applyProtection="0"/>
    <xf numFmtId="0" fontId="82" fillId="3" borderId="0" applyNumberFormat="0" applyBorder="0" applyAlignment="0" applyProtection="0"/>
    <xf numFmtId="218" fontId="109" fillId="4" borderId="0" applyNumberFormat="0" applyBorder="0" applyAlignment="0" applyProtection="0"/>
    <xf numFmtId="218" fontId="110" fillId="14" borderId="0" applyNumberFormat="0" applyBorder="0" applyAlignment="0" applyProtection="0"/>
    <xf numFmtId="218" fontId="109" fillId="10" borderId="0" applyNumberFormat="0" applyBorder="0" applyAlignment="0" applyProtection="0"/>
    <xf numFmtId="0" fontId="82" fillId="8" borderId="0" applyNumberFormat="0" applyBorder="0" applyAlignment="0" applyProtection="0"/>
    <xf numFmtId="218" fontId="109" fillId="6" borderId="0" applyNumberFormat="0" applyBorder="0" applyAlignment="0" applyProtection="0"/>
    <xf numFmtId="0" fontId="82"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218" fontId="109" fillId="8" borderId="0" applyNumberFormat="0" applyBorder="0" applyAlignment="0" applyProtection="0"/>
    <xf numFmtId="0" fontId="82" fillId="9" borderId="0" applyNumberFormat="0" applyBorder="0" applyAlignment="0" applyProtection="0"/>
    <xf numFmtId="218" fontId="82" fillId="6" borderId="0" applyNumberFormat="0" applyBorder="0" applyAlignment="0" applyProtection="0"/>
    <xf numFmtId="218" fontId="82" fillId="3" borderId="0" applyNumberFormat="0" applyBorder="0" applyAlignment="0" applyProtection="0"/>
    <xf numFmtId="0" fontId="82"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2"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2" fillId="6" borderId="0" applyNumberFormat="0" applyBorder="0" applyAlignment="0" applyProtection="0"/>
    <xf numFmtId="218" fontId="109" fillId="6" borderId="0" applyNumberFormat="0" applyBorder="0" applyAlignment="0" applyProtection="0"/>
    <xf numFmtId="0" fontId="82" fillId="12" borderId="0" applyNumberFormat="0" applyBorder="0" applyAlignment="0" applyProtection="0"/>
    <xf numFmtId="218" fontId="109" fillId="9" borderId="0" applyNumberFormat="0" applyBorder="0" applyAlignment="0" applyProtection="0"/>
    <xf numFmtId="218" fontId="109" fillId="12" borderId="0" applyNumberFormat="0" applyBorder="0" applyAlignment="0" applyProtection="0"/>
    <xf numFmtId="218" fontId="110" fillId="10"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6"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1" fillId="15" borderId="0" applyNumberFormat="0" applyBorder="0" applyAlignment="0" applyProtection="0"/>
    <xf numFmtId="218" fontId="111" fillId="10" borderId="0" applyNumberFormat="0" applyBorder="0" applyAlignment="0" applyProtection="0"/>
    <xf numFmtId="218" fontId="110" fillId="17" borderId="0" applyNumberFormat="0" applyBorder="0" applyAlignment="0" applyProtection="0"/>
    <xf numFmtId="218" fontId="110" fillId="19"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4" fillId="21" borderId="4" applyNumberFormat="0" applyAlignment="0" applyProtection="0"/>
    <xf numFmtId="218" fontId="110" fillId="20"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218" fontId="114" fillId="21" borderId="4" applyNumberFormat="0" applyAlignment="0" applyProtection="0"/>
    <xf numFmtId="218" fontId="117" fillId="0" borderId="0" applyNumberFormat="0" applyFill="0" applyBorder="0" applyAlignment="0" applyProtection="0"/>
    <xf numFmtId="216" fontId="205" fillId="0" borderId="0">
      <protection locked="0"/>
    </xf>
    <xf numFmtId="218" fontId="110" fillId="13" borderId="0" applyNumberFormat="0" applyBorder="0" applyAlignment="0" applyProtection="0"/>
    <xf numFmtId="218" fontId="117" fillId="0" borderId="0" applyNumberFormat="0" applyFill="0" applyBorder="0" applyAlignment="0" applyProtection="0"/>
    <xf numFmtId="218" fontId="208" fillId="0" borderId="0"/>
    <xf numFmtId="218" fontId="208" fillId="0" borderId="0"/>
    <xf numFmtId="0" fontId="292" fillId="66" borderId="0" applyNumberFormat="0" applyBorder="0" applyAlignment="0" applyProtection="0"/>
    <xf numFmtId="0" fontId="16" fillId="0" borderId="0"/>
    <xf numFmtId="218" fontId="111" fillId="20" borderId="0" applyNumberFormat="0" applyBorder="0" applyAlignment="0" applyProtection="0"/>
    <xf numFmtId="218" fontId="126" fillId="23" borderId="0" applyNumberFormat="0" applyBorder="0" applyAlignment="0" applyProtection="0"/>
    <xf numFmtId="218" fontId="121" fillId="0" borderId="0" applyNumberFormat="0" applyFill="0" applyBorder="0" applyAlignment="0" applyProtection="0"/>
    <xf numFmtId="218" fontId="120" fillId="0" borderId="7" applyNumberFormat="0" applyFill="0" applyAlignment="0" applyProtection="0"/>
    <xf numFmtId="218" fontId="120" fillId="0" borderId="7"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4" fillId="8" borderId="4" applyNumberFormat="0" applyAlignment="0" applyProtection="0"/>
    <xf numFmtId="0" fontId="302" fillId="7" borderId="40" applyNumberFormat="0" applyAlignment="0" applyProtection="0"/>
    <xf numFmtId="218" fontId="124" fillId="8" borderId="4" applyNumberFormat="0" applyAlignment="0" applyProtection="0"/>
    <xf numFmtId="0" fontId="302" fillId="7" borderId="40" applyNumberFormat="0" applyAlignment="0" applyProtection="0"/>
    <xf numFmtId="218" fontId="125" fillId="0" borderId="9" applyNumberFormat="0" applyFill="0" applyAlignment="0" applyProtection="0"/>
    <xf numFmtId="218" fontId="125" fillId="0" borderId="9" applyNumberFormat="0" applyFill="0" applyAlignment="0" applyProtection="0"/>
    <xf numFmtId="218" fontId="126" fillId="23" borderId="0" applyNumberFormat="0" applyBorder="0" applyAlignment="0" applyProtection="0"/>
    <xf numFmtId="218" fontId="183" fillId="24" borderId="10" applyNumberFormat="0" applyFont="0" applyAlignment="0" applyProtection="0"/>
    <xf numFmtId="0" fontId="210" fillId="0" borderId="0"/>
    <xf numFmtId="0" fontId="198" fillId="0" borderId="0"/>
    <xf numFmtId="231" fontId="38" fillId="0" borderId="0"/>
    <xf numFmtId="231" fontId="198" fillId="0" borderId="0"/>
    <xf numFmtId="218" fontId="183" fillId="24" borderId="10" applyNumberFormat="0" applyFont="0" applyAlignment="0" applyProtection="0"/>
    <xf numFmtId="0" fontId="82" fillId="0" borderId="0"/>
    <xf numFmtId="218" fontId="183" fillId="24" borderId="10" applyNumberFormat="0" applyFont="0" applyAlignment="0" applyProtection="0"/>
    <xf numFmtId="0" fontId="86" fillId="0" borderId="24" applyNumberFormat="0" applyFont="0" applyFill="0" applyAlignment="0" applyProtection="0"/>
    <xf numFmtId="218" fontId="128" fillId="0" borderId="0" applyNumberFormat="0" applyFill="0" applyBorder="0" applyAlignment="0" applyProtection="0"/>
    <xf numFmtId="218" fontId="115" fillId="22" borderId="5" applyNumberForma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9" borderId="0" applyNumberFormat="0" applyBorder="0" applyAlignment="0" applyProtection="0"/>
    <xf numFmtId="218" fontId="111" fillId="13" borderId="0" applyNumberFormat="0" applyBorder="0" applyAlignment="0" applyProtection="0"/>
    <xf numFmtId="231" fontId="255" fillId="0" borderId="0"/>
    <xf numFmtId="0" fontId="68" fillId="0" borderId="0"/>
    <xf numFmtId="0" fontId="68" fillId="0" borderId="0"/>
    <xf numFmtId="0" fontId="68" fillId="0" borderId="0"/>
    <xf numFmtId="218" fontId="68" fillId="0" borderId="0"/>
    <xf numFmtId="0" fontId="16" fillId="0" borderId="0"/>
    <xf numFmtId="231" fontId="255" fillId="0" borderId="0"/>
    <xf numFmtId="231" fontId="255" fillId="0" borderId="0"/>
    <xf numFmtId="218" fontId="82" fillId="4" borderId="0" applyNumberFormat="0" applyBorder="0" applyAlignment="0" applyProtection="0"/>
    <xf numFmtId="9" fontId="67" fillId="0" borderId="0" applyFont="0" applyFill="0" applyBorder="0" applyAlignment="0" applyProtection="0"/>
    <xf numFmtId="0" fontId="67" fillId="24" borderId="10" applyNumberFormat="0" applyFont="0" applyAlignment="0" applyProtection="0"/>
    <xf numFmtId="218" fontId="142" fillId="0" borderId="0" applyNumberFormat="0" applyFill="0" applyBorder="0" applyAlignment="0" applyProtection="0"/>
    <xf numFmtId="218" fontId="82" fillId="9" borderId="0" applyNumberFormat="0" applyBorder="0" applyAlignment="0" applyProtection="0"/>
    <xf numFmtId="0" fontId="16" fillId="6" borderId="0" applyNumberFormat="0" applyBorder="0" applyAlignment="0" applyProtection="0"/>
    <xf numFmtId="218" fontId="82" fillId="6" borderId="0" applyNumberFormat="0" applyBorder="0" applyAlignment="0" applyProtection="0"/>
    <xf numFmtId="0" fontId="358" fillId="0" borderId="0" applyNumberFormat="0" applyFill="0" applyBorder="0" applyAlignment="0" applyProtection="0">
      <alignment vertical="top"/>
      <protection locked="0"/>
    </xf>
    <xf numFmtId="171" fontId="109" fillId="0" borderId="0" applyFont="0" applyFill="0" applyBorder="0" applyAlignment="0" applyProtection="0"/>
    <xf numFmtId="171" fontId="86"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0" fontId="205" fillId="0" borderId="0">
      <protection locked="0"/>
    </xf>
    <xf numFmtId="0" fontId="356" fillId="0" borderId="0">
      <protection locked="0"/>
    </xf>
    <xf numFmtId="0" fontId="358" fillId="0" borderId="0" applyNumberFormat="0" applyFill="0" applyBorder="0" applyAlignment="0" applyProtection="0">
      <alignment vertical="top"/>
      <protection locked="0"/>
    </xf>
    <xf numFmtId="218" fontId="111" fillId="20" borderId="0" applyNumberFormat="0" applyBorder="0" applyAlignment="0" applyProtection="0"/>
    <xf numFmtId="218" fontId="128" fillId="0" borderId="0" applyNumberFormat="0" applyFill="0" applyBorder="0" applyAlignment="0" applyProtection="0"/>
    <xf numFmtId="0" fontId="38" fillId="0" borderId="0"/>
    <xf numFmtId="218" fontId="111" fillId="15" borderId="0" applyNumberFormat="0" applyBorder="0" applyAlignment="0" applyProtection="0"/>
    <xf numFmtId="0" fontId="68" fillId="0" borderId="0"/>
    <xf numFmtId="218" fontId="136" fillId="0" borderId="0" applyNumberFormat="0" applyFill="0" applyBorder="0" applyAlignment="0" applyProtection="0"/>
    <xf numFmtId="0" fontId="82" fillId="0" borderId="0"/>
    <xf numFmtId="0" fontId="86" fillId="0" borderId="0"/>
    <xf numFmtId="231" fontId="319" fillId="0" borderId="0"/>
    <xf numFmtId="171" fontId="82" fillId="0" borderId="0" applyFont="0" applyFill="0" applyBorder="0" applyAlignment="0" applyProtection="0"/>
    <xf numFmtId="171" fontId="82" fillId="0" borderId="0" applyFont="0" applyFill="0" applyBorder="0" applyAlignment="0" applyProtection="0"/>
    <xf numFmtId="9" fontId="133" fillId="0" borderId="0" applyFont="0" applyFill="0" applyBorder="0" applyAlignment="0" applyProtection="0"/>
    <xf numFmtId="0" fontId="133" fillId="0" borderId="0"/>
    <xf numFmtId="0" fontId="133" fillId="0" borderId="0"/>
    <xf numFmtId="218" fontId="142"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47" borderId="0" applyNumberFormat="0" applyBorder="0" applyAlignment="0" applyProtection="0"/>
    <xf numFmtId="0" fontId="16" fillId="38" borderId="0" applyNumberFormat="0" applyBorder="0" applyAlignment="0" applyProtection="0"/>
    <xf numFmtId="0" fontId="16" fillId="0" borderId="0"/>
    <xf numFmtId="0" fontId="16" fillId="46" borderId="0" applyNumberFormat="0" applyBorder="0" applyAlignment="0" applyProtection="0"/>
    <xf numFmtId="0" fontId="16" fillId="0" borderId="0"/>
    <xf numFmtId="0" fontId="16" fillId="5" borderId="0" applyNumberFormat="0" applyBorder="0" applyAlignment="0" applyProtection="0"/>
    <xf numFmtId="0" fontId="16" fillId="0" borderId="0"/>
    <xf numFmtId="0" fontId="213" fillId="0" borderId="0" applyNumberFormat="0" applyFill="0" applyBorder="0" applyAlignment="0" applyProtection="0">
      <alignment vertical="top"/>
      <protection locked="0"/>
    </xf>
    <xf numFmtId="171" fontId="198" fillId="0" borderId="0" applyFont="0" applyFill="0" applyBorder="0" applyAlignment="0" applyProtection="0"/>
    <xf numFmtId="0" fontId="352" fillId="0" borderId="0"/>
    <xf numFmtId="171" fontId="198" fillId="0" borderId="0" applyFont="0" applyFill="0" applyBorder="0" applyAlignment="0" applyProtection="0"/>
    <xf numFmtId="0" fontId="198" fillId="0" borderId="0"/>
    <xf numFmtId="0" fontId="109" fillId="0" borderId="0"/>
    <xf numFmtId="0" fontId="198"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82" fillId="0" borderId="0"/>
    <xf numFmtId="0" fontId="82"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09" fillId="0" borderId="0" applyFont="0" applyFill="0" applyBorder="0" applyAlignment="0" applyProtection="0"/>
    <xf numFmtId="0" fontId="16"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39" borderId="0" applyNumberFormat="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86" fillId="0" borderId="0"/>
    <xf numFmtId="0" fontId="161" fillId="49" borderId="0" applyNumberFormat="0" applyBorder="0" applyAlignment="0" applyProtection="0"/>
    <xf numFmtId="0" fontId="16" fillId="3"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46" fillId="0" borderId="0"/>
    <xf numFmtId="0" fontId="179"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1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34" borderId="0" applyNumberFormat="0" applyBorder="0" applyAlignment="0" applyProtection="0"/>
    <xf numFmtId="0" fontId="16" fillId="0" borderId="0"/>
    <xf numFmtId="0" fontId="16" fillId="0" borderId="0"/>
    <xf numFmtId="0" fontId="161" fillId="33" borderId="0" applyNumberFormat="0" applyBorder="0" applyAlignment="0" applyProtection="0"/>
    <xf numFmtId="0" fontId="16" fillId="42" borderId="0" applyNumberFormat="0" applyBorder="0" applyAlignment="0" applyProtection="0"/>
    <xf numFmtId="0" fontId="161" fillId="41" borderId="0" applyNumberFormat="0" applyBorder="0" applyAlignment="0" applyProtection="0"/>
    <xf numFmtId="0" fontId="161" fillId="48" borderId="0" applyNumberFormat="0" applyBorder="0" applyAlignment="0" applyProtection="0"/>
    <xf numFmtId="171" fontId="82" fillId="0" borderId="0" applyFont="0" applyFill="0" applyBorder="0" applyAlignment="0" applyProtection="0"/>
    <xf numFmtId="0" fontId="16" fillId="0" borderId="0"/>
    <xf numFmtId="171" fontId="109" fillId="0" borderId="0" applyFont="0" applyFill="0" applyBorder="0" applyAlignment="0" applyProtection="0"/>
    <xf numFmtId="171" fontId="109" fillId="0" borderId="0" applyFont="0" applyFill="0" applyBorder="0" applyAlignment="0" applyProtection="0"/>
    <xf numFmtId="0" fontId="16" fillId="11" borderId="0" applyNumberFormat="0" applyBorder="0" applyAlignment="0" applyProtection="0"/>
    <xf numFmtId="171" fontId="198" fillId="0" borderId="0" applyFont="0" applyFill="0" applyBorder="0" applyAlignment="0" applyProtection="0"/>
    <xf numFmtId="0" fontId="16" fillId="0" borderId="0"/>
    <xf numFmtId="171" fontId="198"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51"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0" borderId="0"/>
    <xf numFmtId="0" fontId="16" fillId="46" borderId="0" applyNumberFormat="0" applyBorder="0" applyAlignment="0" applyProtection="0"/>
    <xf numFmtId="0" fontId="16" fillId="0" borderId="0"/>
    <xf numFmtId="0" fontId="16" fillId="5" borderId="0" applyNumberFormat="0" applyBorder="0" applyAlignment="0" applyProtection="0"/>
    <xf numFmtId="0" fontId="16" fillId="4" borderId="0" applyNumberFormat="0" applyBorder="0" applyAlignment="0" applyProtection="0"/>
    <xf numFmtId="0" fontId="16" fillId="0" borderId="0"/>
    <xf numFmtId="0" fontId="16" fillId="0" borderId="0"/>
    <xf numFmtId="171" fontId="109"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50"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34" borderId="0" applyNumberFormat="0" applyBorder="0" applyAlignment="0" applyProtection="0"/>
    <xf numFmtId="0" fontId="16" fillId="6" borderId="0" applyNumberFormat="0" applyBorder="0" applyAlignment="0" applyProtection="0"/>
    <xf numFmtId="171" fontId="198" fillId="0" borderId="0" applyFont="0" applyFill="0" applyBorder="0" applyAlignment="0" applyProtection="0"/>
    <xf numFmtId="0" fontId="16" fillId="0" borderId="0"/>
    <xf numFmtId="171" fontId="109" fillId="0" borderId="0" applyFont="0" applyFill="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46"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42" borderId="0" applyNumberFormat="0" applyBorder="0" applyAlignment="0" applyProtection="0"/>
    <xf numFmtId="0" fontId="16" fillId="0" borderId="0"/>
    <xf numFmtId="0" fontId="16" fillId="43"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171" fontId="198" fillId="0" borderId="0" applyFont="0" applyFill="0" applyBorder="0" applyAlignment="0" applyProtection="0"/>
    <xf numFmtId="0" fontId="16" fillId="11" borderId="0" applyNumberFormat="0" applyBorder="0" applyAlignment="0" applyProtection="0"/>
    <xf numFmtId="0" fontId="16" fillId="4" borderId="0" applyNumberFormat="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0" fontId="16" fillId="0" borderId="0"/>
    <xf numFmtId="171" fontId="82" fillId="0" borderId="0" applyFont="0" applyFill="0" applyBorder="0" applyAlignment="0" applyProtection="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0" fontId="111" fillId="10" borderId="0" applyNumberFormat="0" applyBorder="0" applyAlignment="0" applyProtection="0"/>
    <xf numFmtId="0" fontId="82" fillId="3" borderId="0" applyNumberFormat="0" applyBorder="0" applyAlignment="0" applyProtection="0"/>
    <xf numFmtId="0" fontId="16" fillId="0" borderId="0"/>
    <xf numFmtId="0" fontId="16" fillId="0" borderId="0"/>
    <xf numFmtId="0" fontId="16" fillId="46" borderId="0" applyNumberFormat="0" applyBorder="0" applyAlignment="0" applyProtection="0"/>
    <xf numFmtId="0" fontId="16" fillId="0" borderId="0"/>
    <xf numFmtId="171" fontId="82" fillId="0" borderId="0" applyFont="0" applyFill="0" applyBorder="0" applyAlignment="0" applyProtection="0"/>
    <xf numFmtId="0" fontId="16" fillId="39" borderId="0" applyNumberFormat="0" applyBorder="0" applyAlignment="0" applyProtection="0"/>
    <xf numFmtId="0" fontId="16" fillId="5" borderId="0" applyNumberFormat="0" applyBorder="0" applyAlignment="0" applyProtection="0"/>
    <xf numFmtId="0" fontId="16" fillId="55" borderId="0" applyNumberFormat="0" applyBorder="0" applyAlignment="0" applyProtection="0"/>
    <xf numFmtId="0" fontId="16" fillId="0" borderId="0"/>
    <xf numFmtId="171" fontId="109" fillId="0" borderId="0" applyFont="0" applyFill="0" applyBorder="0" applyAlignment="0" applyProtection="0"/>
    <xf numFmtId="0" fontId="16" fillId="0" borderId="0"/>
    <xf numFmtId="0" fontId="16" fillId="0" borderId="0"/>
    <xf numFmtId="0" fontId="16" fillId="0" borderId="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267" fillId="0" borderId="0">
      <protection locked="0"/>
    </xf>
    <xf numFmtId="171" fontId="82" fillId="0" borderId="0" applyFont="0" applyFill="0" applyBorder="0" applyAlignment="0" applyProtection="0"/>
    <xf numFmtId="171" fontId="82" fillId="0" borderId="0" applyFont="0" applyFill="0" applyBorder="0" applyAlignment="0" applyProtection="0"/>
    <xf numFmtId="201" fontId="109" fillId="0" borderId="0"/>
    <xf numFmtId="0" fontId="82" fillId="7" borderId="0" applyNumberFormat="0" applyBorder="0" applyAlignment="0" applyProtection="0"/>
    <xf numFmtId="0" fontId="67" fillId="0" borderId="0"/>
    <xf numFmtId="0" fontId="82" fillId="3" borderId="0" applyNumberFormat="0" applyBorder="0" applyAlignment="0" applyProtection="0"/>
    <xf numFmtId="0" fontId="73" fillId="6" borderId="0" applyNumberFormat="0" applyBorder="0" applyAlignment="0" applyProtection="0"/>
    <xf numFmtId="0" fontId="73" fillId="11" borderId="0" applyNumberFormat="0" applyBorder="0" applyAlignment="0" applyProtection="0"/>
    <xf numFmtId="0" fontId="82" fillId="2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82" fillId="24" borderId="0" applyNumberFormat="0" applyBorder="0" applyAlignment="0" applyProtection="0"/>
    <xf numFmtId="0" fontId="73" fillId="6"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111" fillId="13" borderId="0" applyNumberFormat="0" applyBorder="0" applyAlignment="0" applyProtection="0"/>
    <xf numFmtId="0" fontId="73" fillId="3" borderId="0" applyNumberFormat="0" applyBorder="0" applyAlignment="0" applyProtection="0"/>
    <xf numFmtId="0" fontId="82" fillId="24" borderId="0" applyNumberFormat="0" applyBorder="0" applyAlignment="0" applyProtection="0"/>
    <xf numFmtId="0" fontId="262" fillId="10" borderId="0" applyNumberFormat="0" applyBorder="0" applyAlignment="0" applyProtection="0"/>
    <xf numFmtId="0" fontId="111" fillId="10" borderId="0" applyNumberFormat="0" applyBorder="0" applyAlignment="0" applyProtection="0"/>
    <xf numFmtId="0" fontId="262" fillId="10" borderId="0" applyNumberFormat="0" applyBorder="0" applyAlignment="0" applyProtection="0"/>
    <xf numFmtId="0" fontId="262" fillId="13" borderId="0" applyNumberFormat="0" applyBorder="0" applyAlignment="0" applyProtection="0"/>
    <xf numFmtId="0" fontId="111" fillId="2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171" fontId="109" fillId="0" borderId="0" applyFont="0" applyFill="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6"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73" fillId="4"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82" fillId="7"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82" fillId="8"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82" fillId="9" borderId="0" applyNumberFormat="0" applyBorder="0" applyAlignment="0" applyProtection="0"/>
    <xf numFmtId="0" fontId="135" fillId="0" borderId="7" applyNumberFormat="0" applyFill="0" applyAlignment="0" applyProtection="0"/>
    <xf numFmtId="0" fontId="262" fillId="14" borderId="0" applyNumberFormat="0" applyBorder="0" applyAlignment="0" applyProtection="0"/>
    <xf numFmtId="0" fontId="73" fillId="6" borderId="0" applyNumberFormat="0" applyBorder="0" applyAlignment="0" applyProtection="0"/>
    <xf numFmtId="0" fontId="73" fillId="10" borderId="0" applyNumberFormat="0" applyBorder="0" applyAlignment="0" applyProtection="0"/>
    <xf numFmtId="0" fontId="73" fillId="9" borderId="0" applyNumberFormat="0" applyBorder="0" applyAlignment="0" applyProtection="0"/>
    <xf numFmtId="0" fontId="82" fillId="9" borderId="0" applyNumberFormat="0" applyBorder="0" applyAlignment="0" applyProtection="0"/>
    <xf numFmtId="0" fontId="82" fillId="7"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82" fillId="10"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82" fillId="11" borderId="0" applyNumberFormat="0" applyBorder="0" applyAlignment="0" applyProtection="0"/>
    <xf numFmtId="0" fontId="73" fillId="6" borderId="0" applyNumberFormat="0" applyBorder="0" applyAlignment="0" applyProtection="0"/>
    <xf numFmtId="0" fontId="262" fillId="10" borderId="0" applyNumberFormat="0" applyBorder="0" applyAlignment="0" applyProtection="0"/>
    <xf numFmtId="0" fontId="262" fillId="13"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0" borderId="0" applyNumberFormat="0" applyBorder="0" applyAlignment="0" applyProtection="0"/>
    <xf numFmtId="0" fontId="262" fillId="11" borderId="0" applyNumberFormat="0" applyBorder="0" applyAlignment="0" applyProtection="0"/>
    <xf numFmtId="0" fontId="111" fillId="12"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111"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111" fillId="16" borderId="0" applyNumberFormat="0" applyBorder="0" applyAlignment="0" applyProtection="0"/>
    <xf numFmtId="0" fontId="262" fillId="16" borderId="0" applyNumberFormat="0" applyBorder="0" applyAlignment="0" applyProtection="0"/>
    <xf numFmtId="0" fontId="111" fillId="16" borderId="0" applyNumberFormat="0" applyBorder="0" applyAlignment="0" applyProtection="0"/>
    <xf numFmtId="0" fontId="141" fillId="4" borderId="0" applyNumberFormat="0" applyBorder="0" applyAlignment="0" applyProtection="0"/>
    <xf numFmtId="0" fontId="111" fillId="18"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111" fillId="17" borderId="0" applyNumberFormat="0" applyBorder="0" applyAlignment="0" applyProtection="0"/>
    <xf numFmtId="0" fontId="111" fillId="20" borderId="0" applyNumberFormat="0" applyBorder="0" applyAlignment="0" applyProtection="0"/>
    <xf numFmtId="0" fontId="111" fillId="15" borderId="0" applyNumberFormat="0" applyBorder="0" applyAlignment="0" applyProtection="0"/>
    <xf numFmtId="0" fontId="264" fillId="59" borderId="25">
      <alignment horizontal="left" vertical="center"/>
    </xf>
    <xf numFmtId="0" fontId="67" fillId="57" borderId="0"/>
    <xf numFmtId="0" fontId="68" fillId="57" borderId="25">
      <alignment horizontal="left" vertical="center"/>
    </xf>
    <xf numFmtId="177" fontId="266" fillId="0" borderId="0"/>
    <xf numFmtId="216" fontId="205" fillId="0" borderId="0">
      <protection locked="0"/>
    </xf>
    <xf numFmtId="0" fontId="134" fillId="0" borderId="6" applyNumberFormat="0" applyFill="0" applyAlignment="0" applyProtection="0"/>
    <xf numFmtId="201" fontId="145" fillId="5" borderId="0" applyNumberFormat="0" applyBorder="0" applyAlignment="0" applyProtection="0"/>
    <xf numFmtId="201" fontId="114" fillId="21" borderId="4" applyNumberFormat="0" applyAlignment="0" applyProtection="0"/>
    <xf numFmtId="201" fontId="110" fillId="15" borderId="0" applyNumberFormat="0" applyBorder="0" applyAlignment="0" applyProtection="0"/>
    <xf numFmtId="0" fontId="68" fillId="24" borderId="10" applyNumberFormat="0" applyFont="0" applyAlignment="0" applyProtection="0"/>
    <xf numFmtId="0" fontId="140" fillId="23" borderId="0" applyNumberFormat="0" applyBorder="0" applyAlignment="0" applyProtection="0"/>
    <xf numFmtId="0" fontId="86" fillId="0" borderId="0"/>
    <xf numFmtId="201" fontId="110" fillId="19" borderId="0" applyNumberFormat="0" applyBorder="0" applyAlignment="0" applyProtection="0"/>
    <xf numFmtId="201" fontId="111" fillId="13"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3" fillId="4"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88" fillId="21" borderId="23" applyNumberFormat="0" applyFont="0" applyBorder="0" applyAlignment="0" applyProtection="0">
      <protection hidden="1"/>
    </xf>
    <xf numFmtId="201" fontId="187" fillId="0" borderId="23">
      <protection hidden="1"/>
    </xf>
    <xf numFmtId="201" fontId="113" fillId="4" borderId="0" applyNumberFormat="0" applyBorder="0" applyAlignment="0" applyProtection="0"/>
    <xf numFmtId="201" fontId="114" fillId="21" borderId="4" applyNumberFormat="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176" fontId="198" fillId="0" borderId="0" applyFont="0" applyFill="0" applyBorder="0" applyAlignment="0" applyProtection="0"/>
    <xf numFmtId="201" fontId="86" fillId="57" borderId="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91" fillId="58" borderId="25">
      <alignment horizontal="center" vertical="center"/>
    </xf>
    <xf numFmtId="201" fontId="86" fillId="57" borderId="26"/>
    <xf numFmtId="201" fontId="86" fillId="57" borderId="0"/>
    <xf numFmtId="201" fontId="196" fillId="57" borderId="26"/>
    <xf numFmtId="201" fontId="195" fillId="59" borderId="25">
      <alignment horizontal="left" vertical="center"/>
    </xf>
    <xf numFmtId="201" fontId="192" fillId="57" borderId="25">
      <alignment horizontal="right" vertical="center"/>
    </xf>
    <xf numFmtId="201" fontId="68" fillId="57" borderId="25">
      <alignment horizontal="left" vertical="center"/>
    </xf>
    <xf numFmtId="171" fontId="109" fillId="0" borderId="0" applyFont="0" applyFill="0" applyBorder="0" applyAlignment="0" applyProtection="0"/>
    <xf numFmtId="171" fontId="86" fillId="0" borderId="0" applyFont="0" applyFill="0" applyBorder="0" applyAlignment="0" applyProtection="0"/>
    <xf numFmtId="171" fontId="109" fillId="0" borderId="0" applyFont="0" applyFill="0" applyBorder="0" applyAlignment="0" applyProtection="0"/>
    <xf numFmtId="201" fontId="205" fillId="0" borderId="0">
      <protection locked="0"/>
    </xf>
    <xf numFmtId="201" fontId="117" fillId="0" borderId="0" applyNumberFormat="0" applyFill="0" applyBorder="0" applyAlignment="0" applyProtection="0"/>
    <xf numFmtId="201" fontId="190" fillId="0" borderId="0" applyFon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5" fillId="0" borderId="0">
      <protection locked="0"/>
    </xf>
    <xf numFmtId="201" fontId="206" fillId="0" borderId="0">
      <protection locked="0"/>
    </xf>
    <xf numFmtId="201" fontId="208" fillId="0" borderId="0"/>
    <xf numFmtId="201" fontId="205" fillId="0" borderId="0">
      <protection locked="0"/>
    </xf>
    <xf numFmtId="201" fontId="208" fillId="0" borderId="0"/>
    <xf numFmtId="201" fontId="208" fillId="0" borderId="0"/>
    <xf numFmtId="201" fontId="209" fillId="0" borderId="0"/>
    <xf numFmtId="201" fontId="201" fillId="0" borderId="0"/>
    <xf numFmtId="201" fontId="125" fillId="0" borderId="9" applyNumberFormat="0" applyFill="0" applyAlignment="0" applyProtection="0"/>
    <xf numFmtId="201" fontId="121" fillId="0" borderId="8" applyNumberFormat="0" applyFill="0" applyAlignment="0" applyProtection="0"/>
    <xf numFmtId="201" fontId="120" fillId="0" borderId="7" applyNumberFormat="0" applyFill="0" applyAlignment="0" applyProtection="0"/>
    <xf numFmtId="201" fontId="119" fillId="0" borderId="6" applyNumberFormat="0" applyFill="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4" fillId="8" borderId="4" applyNumberFormat="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1" fillId="0" borderId="0" applyNumberFormat="0" applyFill="0" applyBorder="0" applyAlignment="0" applyProtection="0">
      <alignment vertical="top"/>
      <protection locked="0"/>
    </xf>
    <xf numFmtId="189" fontId="122" fillId="0" borderId="0">
      <protection locked="0"/>
    </xf>
    <xf numFmtId="201" fontId="182"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09" fillId="0" borderId="0"/>
    <xf numFmtId="201" fontId="126" fillId="23" borderId="0" applyNumberFormat="0" applyBorder="0" applyAlignment="0" applyProtection="0"/>
    <xf numFmtId="201" fontId="126" fillId="23" borderId="0" applyNumberFormat="0" applyBorder="0" applyAlignment="0" applyProtection="0"/>
    <xf numFmtId="201" fontId="218" fillId="0" borderId="0"/>
    <xf numFmtId="201" fontId="217" fillId="0" borderId="0" applyNumberFormat="0" applyFill="0" applyBorder="0" applyAlignment="0" applyProtection="0">
      <alignment vertical="top"/>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09" fillId="0" borderId="0"/>
    <xf numFmtId="201" fontId="202" fillId="0" borderId="0"/>
    <xf numFmtId="201" fontId="202" fillId="0" borderId="0"/>
    <xf numFmtId="201" fontId="109" fillId="0" borderId="0"/>
    <xf numFmtId="201" fontId="8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18" fontId="110" fillId="13" borderId="0" applyNumberFormat="0" applyBorder="0" applyAlignment="0" applyProtection="0"/>
    <xf numFmtId="0" fontId="16" fillId="0" borderId="0"/>
    <xf numFmtId="171" fontId="86" fillId="0" borderId="0" applyFont="0" applyFill="0" applyBorder="0" applyAlignment="0" applyProtection="0"/>
    <xf numFmtId="189" fontId="116" fillId="0" borderId="0">
      <protection locked="0"/>
    </xf>
    <xf numFmtId="189" fontId="122" fillId="0" borderId="0">
      <protection locked="0"/>
    </xf>
    <xf numFmtId="189" fontId="122" fillId="0" borderId="0">
      <protection locked="0"/>
    </xf>
    <xf numFmtId="189" fontId="116" fillId="0" borderId="0">
      <protection locked="0"/>
    </xf>
    <xf numFmtId="0" fontId="67" fillId="0" borderId="0">
      <alignment wrapText="1"/>
    </xf>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9" fontId="86" fillId="0" borderId="0" applyFont="0" applyFill="0" applyBorder="0" applyAlignment="0" applyProtection="0"/>
    <xf numFmtId="218" fontId="115" fillId="22" borderId="5" applyNumberFormat="0" applyAlignment="0" applyProtection="0"/>
    <xf numFmtId="0" fontId="16" fillId="0" borderId="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111" fillId="19" borderId="0" applyNumberFormat="0" applyBorder="0" applyAlignment="0" applyProtection="0"/>
    <xf numFmtId="0" fontId="262" fillId="19"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8" fillId="25" borderId="0">
      <alignment horizontal="right" vertical="top"/>
    </xf>
    <xf numFmtId="0" fontId="111" fillId="17" borderId="0" applyNumberFormat="0" applyBorder="0" applyAlignment="0" applyProtection="0"/>
    <xf numFmtId="0" fontId="262" fillId="17"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111" fillId="17" borderId="0" applyNumberFormat="0" applyBorder="0" applyAlignment="0" applyProtection="0"/>
    <xf numFmtId="0" fontId="139" fillId="0" borderId="0" applyNumberFormat="0" applyFill="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8" fillId="25" borderId="0">
      <alignment horizontal="left" vertical="top"/>
    </xf>
    <xf numFmtId="0" fontId="269" fillId="25" borderId="0">
      <alignment horizontal="left" vertical="top"/>
    </xf>
    <xf numFmtId="0" fontId="269" fillId="25" borderId="0">
      <alignment horizontal="center" vertical="center"/>
    </xf>
    <xf numFmtId="0" fontId="205" fillId="0" borderId="0">
      <protection locked="0"/>
    </xf>
    <xf numFmtId="0" fontId="73" fillId="10" borderId="0" applyNumberFormat="0" applyBorder="0" applyAlignment="0" applyProtection="0"/>
    <xf numFmtId="0" fontId="82" fillId="6"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201" fontId="109" fillId="0" borderId="0"/>
    <xf numFmtId="201" fontId="109" fillId="0" borderId="0"/>
    <xf numFmtId="201" fontId="186" fillId="0" borderId="0"/>
    <xf numFmtId="201" fontId="109" fillId="0" borderId="0"/>
    <xf numFmtId="201" fontId="109" fillId="0" borderId="0"/>
    <xf numFmtId="0" fontId="73" fillId="6"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204" fillId="0" borderId="0" applyFont="0" applyFill="0" applyBorder="0" applyAlignment="0" applyProtection="0"/>
    <xf numFmtId="0" fontId="16" fillId="0" borderId="0"/>
    <xf numFmtId="0" fontId="16" fillId="0" borderId="0"/>
    <xf numFmtId="0" fontId="16" fillId="0" borderId="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170"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86"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0" fontId="198" fillId="0" borderId="0" applyFont="0" applyFill="0" applyBorder="0" applyAlignment="0" applyProtection="0"/>
    <xf numFmtId="171" fontId="86"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171" fontId="109"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204" fillId="0" borderId="0" applyFont="0" applyFill="0" applyBorder="0" applyAlignment="0" applyProtection="0"/>
    <xf numFmtId="0" fontId="16" fillId="0" borderId="0"/>
    <xf numFmtId="0" fontId="16" fillId="0" borderId="0"/>
    <xf numFmtId="0" fontId="16" fillId="0" borderId="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201" fontId="205" fillId="0" borderId="0">
      <protection locked="0"/>
    </xf>
    <xf numFmtId="201" fontId="205" fillId="0" borderId="0">
      <protection locked="0"/>
    </xf>
    <xf numFmtId="201" fontId="205" fillId="0" borderId="0">
      <protection locked="0"/>
    </xf>
    <xf numFmtId="201" fontId="206" fillId="0" borderId="0">
      <protection locked="0"/>
    </xf>
    <xf numFmtId="201" fontId="68" fillId="0" borderId="0"/>
    <xf numFmtId="201" fontId="68" fillId="0" borderId="0"/>
    <xf numFmtId="201" fontId="68" fillId="0" borderId="0"/>
    <xf numFmtId="0" fontId="236" fillId="0" borderId="0"/>
    <xf numFmtId="0" fontId="361" fillId="0" borderId="0"/>
    <xf numFmtId="0" fontId="16" fillId="47" borderId="0" applyNumberFormat="0" applyBorder="0" applyAlignment="0" applyProtection="0"/>
    <xf numFmtId="0" fontId="16" fillId="55" borderId="0" applyNumberFormat="0" applyBorder="0" applyAlignment="0" applyProtection="0"/>
    <xf numFmtId="0" fontId="130" fillId="8" borderId="4" applyNumberFormat="0" applyAlignment="0" applyProtection="0"/>
    <xf numFmtId="10" fontId="210" fillId="57" borderId="25" applyNumberFormat="0" applyBorder="0" applyAlignment="0" applyProtection="0"/>
    <xf numFmtId="189" fontId="122" fillId="0" borderId="0">
      <protection locked="0"/>
    </xf>
    <xf numFmtId="0" fontId="357" fillId="0" borderId="0">
      <protection locked="0"/>
    </xf>
    <xf numFmtId="189" fontId="122" fillId="0" borderId="0">
      <protection locked="0"/>
    </xf>
    <xf numFmtId="0" fontId="357" fillId="0" borderId="0">
      <protection locked="0"/>
    </xf>
    <xf numFmtId="174" fontId="205" fillId="0" borderId="0">
      <protection locked="0"/>
    </xf>
    <xf numFmtId="189" fontId="116" fillId="0" borderId="0">
      <protection locked="0"/>
    </xf>
    <xf numFmtId="174" fontId="356" fillId="0" borderId="0">
      <protection locked="0"/>
    </xf>
    <xf numFmtId="248" fontId="364" fillId="0" borderId="0" applyFont="0" applyFill="0" applyBorder="0" applyAlignment="0" applyProtection="0"/>
    <xf numFmtId="248" fontId="68" fillId="0" borderId="0" applyFont="0" applyFill="0" applyBorder="0" applyAlignment="0" applyProtection="0"/>
    <xf numFmtId="189" fontId="116" fillId="0" borderId="0">
      <protection locked="0"/>
    </xf>
    <xf numFmtId="216" fontId="356" fillId="0" borderId="0">
      <protection locked="0"/>
    </xf>
    <xf numFmtId="174" fontId="356" fillId="0" borderId="0">
      <protection locked="0"/>
    </xf>
    <xf numFmtId="174" fontId="356" fillId="0" borderId="0">
      <protection locked="0"/>
    </xf>
    <xf numFmtId="174" fontId="356" fillId="0" borderId="0">
      <protection locked="0"/>
    </xf>
    <xf numFmtId="247" fontId="265" fillId="0" borderId="0" applyFont="0" applyFill="0" applyBorder="0" applyAlignment="0" applyProtection="0"/>
    <xf numFmtId="246" fontId="107" fillId="0" borderId="0" applyFont="0" applyFill="0" applyBorder="0" applyAlignment="0" applyProtection="0"/>
    <xf numFmtId="174" fontId="205" fillId="0" borderId="0">
      <protection locked="0"/>
    </xf>
    <xf numFmtId="174" fontId="356" fillId="0" borderId="0">
      <protection locked="0"/>
    </xf>
    <xf numFmtId="171" fontId="109" fillId="0" borderId="0" applyFont="0" applyFill="0" applyBorder="0" applyAlignment="0" applyProtection="0"/>
    <xf numFmtId="174" fontId="356" fillId="0" borderId="0">
      <protection locked="0"/>
    </xf>
    <xf numFmtId="171" fontId="86" fillId="0" borderId="0" applyFont="0" applyFill="0" applyBorder="0" applyAlignment="0" applyProtection="0"/>
    <xf numFmtId="174" fontId="356" fillId="0" borderId="0">
      <protection locked="0"/>
    </xf>
    <xf numFmtId="175" fontId="185" fillId="0" borderId="0" applyFont="0" applyFill="0" applyBorder="0" applyAlignment="0" applyProtection="0"/>
    <xf numFmtId="174" fontId="205" fillId="0" borderId="0">
      <protection locked="0"/>
    </xf>
    <xf numFmtId="0" fontId="68" fillId="57" borderId="25">
      <alignment horizontal="left" vertical="center"/>
    </xf>
    <xf numFmtId="0" fontId="195" fillId="59" borderId="25">
      <alignment horizontal="left" vertical="center"/>
    </xf>
    <xf numFmtId="0" fontId="195" fillId="59" borderId="25">
      <alignment horizontal="left" vertical="center"/>
    </xf>
    <xf numFmtId="0" fontId="86" fillId="57" borderId="0"/>
    <xf numFmtId="1" fontId="191" fillId="57" borderId="25">
      <alignment horizontal="right" vertical="center"/>
    </xf>
    <xf numFmtId="0" fontId="191" fillId="58" borderId="25">
      <alignment horizontal="center" vertical="center"/>
    </xf>
    <xf numFmtId="0" fontId="191" fillId="58" borderId="25">
      <alignment horizontal="center" vertical="center"/>
    </xf>
    <xf numFmtId="1" fontId="191" fillId="57" borderId="25">
      <alignment horizontal="right" vertical="center"/>
    </xf>
    <xf numFmtId="0" fontId="132" fillId="21" borderId="4" applyNumberFormat="0" applyAlignment="0" applyProtection="0"/>
    <xf numFmtId="0" fontId="161" fillId="16" borderId="0" applyNumberFormat="0" applyBorder="0" applyAlignment="0" applyProtection="0"/>
    <xf numFmtId="0" fontId="161" fillId="52" borderId="0" applyNumberFormat="0" applyBorder="0" applyAlignment="0" applyProtection="0"/>
    <xf numFmtId="0" fontId="161" fillId="14" borderId="0" applyNumberFormat="0" applyBorder="0" applyAlignment="0" applyProtection="0"/>
    <xf numFmtId="0" fontId="161" fillId="11" borderId="0" applyNumberFormat="0" applyBorder="0" applyAlignment="0" applyProtection="0"/>
    <xf numFmtId="0" fontId="161" fillId="40" borderId="0" applyNumberFormat="0" applyBorder="0" applyAlignment="0" applyProtection="0"/>
    <xf numFmtId="0" fontId="161" fillId="13" borderId="0" applyNumberFormat="0" applyBorder="0" applyAlignment="0" applyProtection="0"/>
    <xf numFmtId="0" fontId="111" fillId="16" borderId="0" applyNumberFormat="0" applyBorder="0" applyAlignment="0" applyProtection="0"/>
    <xf numFmtId="0" fontId="161" fillId="56" borderId="0" applyNumberFormat="0" applyBorder="0" applyAlignment="0" applyProtection="0"/>
    <xf numFmtId="0" fontId="111" fillId="10" borderId="0" applyNumberFormat="0" applyBorder="0" applyAlignment="0" applyProtection="0"/>
    <xf numFmtId="0" fontId="161" fillId="52" borderId="0" applyNumberFormat="0" applyBorder="0" applyAlignment="0" applyProtection="0"/>
    <xf numFmtId="0" fontId="111" fillId="21" borderId="0" applyNumberFormat="0" applyBorder="0" applyAlignment="0" applyProtection="0"/>
    <xf numFmtId="0" fontId="111" fillId="14" borderId="0" applyNumberFormat="0" applyBorder="0" applyAlignment="0" applyProtection="0"/>
    <xf numFmtId="0" fontId="161" fillId="48" borderId="0" applyNumberFormat="0" applyBorder="0" applyAlignment="0" applyProtection="0"/>
    <xf numFmtId="0" fontId="111" fillId="4" borderId="0" applyNumberFormat="0" applyBorder="0" applyAlignment="0" applyProtection="0"/>
    <xf numFmtId="0" fontId="111" fillId="23" borderId="0" applyNumberFormat="0" applyBorder="0" applyAlignment="0" applyProtection="0"/>
    <xf numFmtId="0" fontId="111" fillId="11" borderId="0" applyNumberFormat="0" applyBorder="0" applyAlignment="0" applyProtection="0"/>
    <xf numFmtId="0" fontId="161" fillId="44" borderId="0" applyNumberFormat="0" applyBorder="0" applyAlignment="0" applyProtection="0"/>
    <xf numFmtId="0" fontId="111" fillId="12" borderId="0" applyNumberFormat="0" applyBorder="0" applyAlignment="0" applyProtection="0"/>
    <xf numFmtId="0" fontId="161" fillId="40" borderId="0" applyNumberFormat="0" applyBorder="0" applyAlignment="0" applyProtection="0"/>
    <xf numFmtId="0" fontId="111" fillId="15" borderId="0" applyNumberFormat="0" applyBorder="0" applyAlignment="0" applyProtection="0"/>
    <xf numFmtId="0" fontId="161" fillId="36" borderId="0" applyNumberFormat="0" applyBorder="0" applyAlignment="0" applyProtection="0"/>
    <xf numFmtId="201" fontId="205" fillId="0" borderId="0">
      <protection locked="0"/>
    </xf>
    <xf numFmtId="201" fontId="205" fillId="0" borderId="0">
      <protection locked="0"/>
    </xf>
    <xf numFmtId="201" fontId="205" fillId="0" borderId="0">
      <protection locked="0"/>
    </xf>
    <xf numFmtId="201" fontId="206" fillId="0" borderId="0">
      <protection locked="0"/>
    </xf>
    <xf numFmtId="0" fontId="16" fillId="12" borderId="0" applyNumberFormat="0" applyBorder="0" applyAlignment="0" applyProtection="0"/>
    <xf numFmtId="0" fontId="16" fillId="51"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39" borderId="0" applyNumberFormat="0" applyBorder="0" applyAlignment="0" applyProtection="0"/>
    <xf numFmtId="0" fontId="16" fillId="9" borderId="0" applyNumberFormat="0" applyBorder="0" applyAlignment="0" applyProtection="0"/>
    <xf numFmtId="0" fontId="82" fillId="23" borderId="0" applyNumberFormat="0" applyBorder="0" applyAlignment="0" applyProtection="0"/>
    <xf numFmtId="0" fontId="16" fillId="55" borderId="0" applyNumberFormat="0" applyBorder="0" applyAlignment="0" applyProtection="0"/>
    <xf numFmtId="0" fontId="16" fillId="51" borderId="0" applyNumberFormat="0" applyBorder="0" applyAlignment="0" applyProtection="0"/>
    <xf numFmtId="0" fontId="82" fillId="21" borderId="0" applyNumberFormat="0" applyBorder="0" applyAlignment="0" applyProtection="0"/>
    <xf numFmtId="0" fontId="16" fillId="47" borderId="0" applyNumberFormat="0" applyBorder="0" applyAlignment="0" applyProtection="0"/>
    <xf numFmtId="0" fontId="82" fillId="11" borderId="0" applyNumberFormat="0" applyBorder="0" applyAlignment="0" applyProtection="0"/>
    <xf numFmtId="0" fontId="16" fillId="43" borderId="0" applyNumberFormat="0" applyBorder="0" applyAlignment="0" applyProtection="0"/>
    <xf numFmtId="0" fontId="82" fillId="11" borderId="0" applyNumberFormat="0" applyBorder="0" applyAlignment="0" applyProtection="0"/>
    <xf numFmtId="0" fontId="16" fillId="43" borderId="0" applyNumberFormat="0" applyBorder="0" applyAlignment="0" applyProtection="0"/>
    <xf numFmtId="0" fontId="82" fillId="23" borderId="0" applyNumberFormat="0" applyBorder="0" applyAlignment="0" applyProtection="0"/>
    <xf numFmtId="0" fontId="16" fillId="39" borderId="0" applyNumberFormat="0" applyBorder="0" applyAlignment="0" applyProtection="0"/>
    <xf numFmtId="0" fontId="82" fillId="21" borderId="0" applyNumberFormat="0" applyBorder="0" applyAlignment="0" applyProtection="0"/>
    <xf numFmtId="0" fontId="16" fillId="35"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6"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82" fillId="6" borderId="0" applyNumberFormat="0" applyBorder="0" applyAlignment="0" applyProtection="0"/>
    <xf numFmtId="0" fontId="16" fillId="46" borderId="0" applyNumberFormat="0" applyBorder="0" applyAlignment="0" applyProtection="0"/>
    <xf numFmtId="0" fontId="82" fillId="6" borderId="0" applyNumberFormat="0" applyBorder="0" applyAlignment="0" applyProtection="0"/>
    <xf numFmtId="0" fontId="16" fillId="46" borderId="0" applyNumberFormat="0" applyBorder="0" applyAlignment="0" applyProtection="0"/>
    <xf numFmtId="0" fontId="82" fillId="8" borderId="0" applyNumberFormat="0" applyBorder="0" applyAlignment="0" applyProtection="0"/>
    <xf numFmtId="0" fontId="82" fillId="5" borderId="0" applyNumberFormat="0" applyBorder="0" applyAlignment="0" applyProtection="0"/>
    <xf numFmtId="0" fontId="16" fillId="42" borderId="0" applyNumberFormat="0" applyBorder="0" applyAlignment="0" applyProtection="0"/>
    <xf numFmtId="0" fontId="82" fillId="5" borderId="0" applyNumberFormat="0" applyBorder="0" applyAlignment="0" applyProtection="0"/>
    <xf numFmtId="0" fontId="16" fillId="42" borderId="0" applyNumberFormat="0" applyBorder="0" applyAlignment="0" applyProtection="0"/>
    <xf numFmtId="0" fontId="82" fillId="24" borderId="0" applyNumberFormat="0" applyBorder="0" applyAlignment="0" applyProtection="0"/>
    <xf numFmtId="0" fontId="82" fillId="4" borderId="0" applyNumberFormat="0" applyBorder="0" applyAlignment="0" applyProtection="0"/>
    <xf numFmtId="0" fontId="16" fillId="38" borderId="0" applyNumberFormat="0" applyBorder="0" applyAlignment="0" applyProtection="0"/>
    <xf numFmtId="0" fontId="82" fillId="4" borderId="0" applyNumberFormat="0" applyBorder="0" applyAlignment="0" applyProtection="0"/>
    <xf numFmtId="0" fontId="16" fillId="38" borderId="0" applyNumberFormat="0" applyBorder="0" applyAlignment="0" applyProtection="0"/>
    <xf numFmtId="0" fontId="82" fillId="10" borderId="0" applyNumberFormat="0" applyBorder="0" applyAlignment="0" applyProtection="0"/>
    <xf numFmtId="0" fontId="82" fillId="3" borderId="0" applyNumberFormat="0" applyBorder="0" applyAlignment="0" applyProtection="0"/>
    <xf numFmtId="0" fontId="16" fillId="34" borderId="0" applyNumberFormat="0" applyBorder="0" applyAlignment="0" applyProtection="0"/>
    <xf numFmtId="0" fontId="82" fillId="8" borderId="0" applyNumberFormat="0" applyBorder="0" applyAlignment="0" applyProtection="0"/>
    <xf numFmtId="0" fontId="82" fillId="3" borderId="0" applyNumberFormat="0" applyBorder="0" applyAlignment="0" applyProtection="0"/>
    <xf numFmtId="0" fontId="16" fillId="34" borderId="0" applyNumberFormat="0" applyBorder="0" applyAlignment="0" applyProtection="0"/>
    <xf numFmtId="0" fontId="82" fillId="9"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6" borderId="0" applyNumberFormat="0" applyBorder="0" applyAlignment="0" applyProtection="0"/>
    <xf numFmtId="0" fontId="82" fillId="5"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16" fillId="0" borderId="0"/>
    <xf numFmtId="176" fontId="6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6" fillId="0" borderId="0" applyFont="0" applyFill="0" applyBorder="0" applyAlignment="0" applyProtection="0"/>
    <xf numFmtId="0" fontId="82" fillId="0" borderId="0"/>
    <xf numFmtId="0" fontId="16" fillId="0" borderId="0"/>
    <xf numFmtId="0" fontId="16" fillId="0" borderId="0"/>
    <xf numFmtId="0" fontId="82" fillId="0" borderId="0"/>
    <xf numFmtId="0" fontId="16" fillId="0" borderId="0"/>
    <xf numFmtId="0" fontId="16" fillId="0" borderId="0"/>
    <xf numFmtId="0" fontId="146" fillId="0" borderId="0"/>
    <xf numFmtId="0" fontId="238" fillId="0" borderId="0"/>
    <xf numFmtId="0" fontId="236" fillId="0" borderId="0"/>
    <xf numFmtId="0" fontId="38" fillId="0" borderId="0"/>
    <xf numFmtId="0" fontId="101" fillId="0" borderId="0" applyNumberFormat="0" applyFill="0" applyBorder="0" applyAlignment="0" applyProtection="0"/>
    <xf numFmtId="0" fontId="356" fillId="0" borderId="30">
      <protection locked="0"/>
    </xf>
    <xf numFmtId="0" fontId="363" fillId="0" borderId="0">
      <protection locked="0"/>
    </xf>
    <xf numFmtId="0" fontId="357" fillId="0" borderId="0">
      <protection locked="0"/>
    </xf>
    <xf numFmtId="0" fontId="363" fillId="0" borderId="0">
      <protection locked="0"/>
    </xf>
    <xf numFmtId="0" fontId="357" fillId="0" borderId="0">
      <protection locked="0"/>
    </xf>
    <xf numFmtId="0" fontId="362" fillId="0" borderId="0">
      <protection locked="0"/>
    </xf>
    <xf numFmtId="0" fontId="356" fillId="0" borderId="0">
      <protection locked="0"/>
    </xf>
    <xf numFmtId="216" fontId="362" fillId="0" borderId="0">
      <protection locked="0"/>
    </xf>
    <xf numFmtId="216" fontId="356" fillId="0" borderId="0">
      <protection locked="0"/>
    </xf>
    <xf numFmtId="175" fontId="68" fillId="0" borderId="0" applyFont="0" applyFill="0" applyBorder="0" applyAlignment="0" applyProtection="0"/>
    <xf numFmtId="175" fontId="68" fillId="0" borderId="0" applyFont="0" applyFill="0" applyBorder="0" applyAlignment="0" applyProtection="0"/>
    <xf numFmtId="0" fontId="112" fillId="0" borderId="0" applyNumberFormat="0" applyFill="0" applyBorder="0" applyAlignment="0" applyProtection="0">
      <alignment vertical="top"/>
      <protection locked="0"/>
    </xf>
    <xf numFmtId="201" fontId="68" fillId="0" borderId="0"/>
    <xf numFmtId="201" fontId="68" fillId="0" borderId="0"/>
    <xf numFmtId="0" fontId="109" fillId="0" borderId="0"/>
    <xf numFmtId="0" fontId="109" fillId="0" borderId="0"/>
    <xf numFmtId="9" fontId="82" fillId="0" borderId="0" applyFont="0" applyFill="0" applyBorder="0" applyAlignment="0" applyProtection="0"/>
    <xf numFmtId="0" fontId="236" fillId="0" borderId="0"/>
    <xf numFmtId="0" fontId="16" fillId="43" borderId="0" applyNumberFormat="0" applyBorder="0" applyAlignment="0" applyProtection="0"/>
    <xf numFmtId="43" fontId="361" fillId="0" borderId="0" applyFont="0" applyFill="0" applyBorder="0" applyAlignment="0" applyProtection="0"/>
    <xf numFmtId="0" fontId="182" fillId="0" borderId="0" applyNumberFormat="0" applyFill="0" applyBorder="0" applyAlignment="0" applyProtection="0">
      <alignment vertical="top"/>
      <protection locked="0"/>
    </xf>
    <xf numFmtId="0" fontId="82" fillId="23" borderId="0" applyNumberFormat="0" applyBorder="0" applyAlignment="0" applyProtection="0"/>
    <xf numFmtId="0" fontId="16" fillId="35" borderId="0" applyNumberFormat="0" applyBorder="0" applyAlignment="0" applyProtection="0"/>
    <xf numFmtId="230" fontId="316" fillId="0" borderId="0"/>
    <xf numFmtId="0" fontId="67" fillId="0" borderId="0"/>
    <xf numFmtId="0" fontId="16" fillId="46" borderId="0" applyNumberFormat="0" applyBorder="0" applyAlignment="0" applyProtection="0"/>
    <xf numFmtId="0" fontId="82" fillId="8" borderId="0" applyNumberFormat="0" applyBorder="0" applyAlignment="0" applyProtection="0"/>
    <xf numFmtId="0" fontId="16" fillId="42" borderId="0" applyNumberFormat="0" applyBorder="0" applyAlignment="0" applyProtection="0"/>
    <xf numFmtId="0" fontId="82" fillId="24" borderId="0" applyNumberFormat="0" applyBorder="0" applyAlignment="0" applyProtection="0"/>
    <xf numFmtId="0" fontId="89" fillId="0" borderId="0"/>
    <xf numFmtId="0" fontId="16" fillId="38" borderId="0" applyNumberFormat="0" applyBorder="0" applyAlignment="0" applyProtection="0"/>
    <xf numFmtId="0" fontId="109"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82" fillId="10" borderId="0" applyNumberFormat="0" applyBorder="0" applyAlignment="0" applyProtection="0"/>
    <xf numFmtId="0" fontId="16" fillId="34" borderId="0" applyNumberFormat="0" applyBorder="0" applyAlignment="0" applyProtection="0"/>
    <xf numFmtId="0" fontId="82" fillId="9" borderId="0" applyNumberFormat="0" applyBorder="0" applyAlignment="0" applyProtection="0"/>
    <xf numFmtId="0" fontId="131" fillId="21" borderId="11" applyNumberFormat="0" applyAlignment="0" applyProtection="0"/>
    <xf numFmtId="174" fontId="205" fillId="0" borderId="0">
      <protection locked="0"/>
    </xf>
    <xf numFmtId="174" fontId="356" fillId="0" borderId="0">
      <protection locked="0"/>
    </xf>
    <xf numFmtId="0" fontId="356" fillId="0" borderId="30">
      <protection locked="0"/>
    </xf>
    <xf numFmtId="0" fontId="224" fillId="0" borderId="13" applyNumberFormat="0" applyFill="0" applyAlignment="0" applyProtection="0"/>
    <xf numFmtId="0" fontId="161" fillId="33" borderId="0" applyNumberFormat="0" applyBorder="0" applyAlignment="0" applyProtection="0"/>
    <xf numFmtId="0" fontId="111" fillId="15" borderId="0" applyNumberFormat="0" applyBorder="0" applyAlignment="0" applyProtection="0"/>
    <xf numFmtId="0" fontId="161" fillId="37" borderId="0" applyNumberFormat="0" applyBorder="0" applyAlignment="0" applyProtection="0"/>
    <xf numFmtId="0" fontId="161" fillId="41" borderId="0" applyNumberFormat="0" applyBorder="0" applyAlignment="0" applyProtection="0"/>
    <xf numFmtId="0" fontId="161" fillId="45" borderId="0" applyNumberFormat="0" applyBorder="0" applyAlignment="0" applyProtection="0"/>
    <xf numFmtId="0" fontId="111" fillId="63" borderId="0" applyNumberFormat="0" applyBorder="0" applyAlignment="0" applyProtection="0"/>
    <xf numFmtId="0" fontId="161" fillId="49" borderId="0" applyNumberFormat="0" applyBorder="0" applyAlignment="0" applyProtection="0"/>
    <xf numFmtId="0" fontId="161" fillId="53" borderId="0" applyNumberFormat="0" applyBorder="0" applyAlignment="0" applyProtection="0"/>
    <xf numFmtId="0" fontId="161" fillId="17" borderId="0" applyNumberFormat="0" applyBorder="0" applyAlignment="0" applyProtection="0"/>
    <xf numFmtId="0" fontId="161" fillId="37" borderId="0" applyNumberFormat="0" applyBorder="0" applyAlignment="0" applyProtection="0"/>
    <xf numFmtId="0" fontId="161" fillId="41" borderId="0" applyNumberFormat="0" applyBorder="0" applyAlignment="0" applyProtection="0"/>
    <xf numFmtId="0" fontId="161" fillId="14" borderId="0" applyNumberFormat="0" applyBorder="0" applyAlignment="0" applyProtection="0"/>
    <xf numFmtId="0" fontId="161" fillId="49" borderId="0" applyNumberFormat="0" applyBorder="0" applyAlignment="0" applyProtection="0"/>
    <xf numFmtId="0" fontId="161" fillId="53" borderId="0" applyNumberFormat="0" applyBorder="0" applyAlignment="0" applyProtection="0"/>
    <xf numFmtId="0" fontId="174" fillId="29" borderId="17"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74" fillId="29" borderId="17" applyNumberFormat="0" applyAlignment="0" applyProtection="0"/>
    <xf numFmtId="0" fontId="130" fillId="23" borderId="4" applyNumberFormat="0" applyAlignment="0" applyProtection="0"/>
    <xf numFmtId="0" fontId="175" fillId="30" borderId="18"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5" borderId="11" applyNumberFormat="0" applyAlignment="0" applyProtection="0"/>
    <xf numFmtId="0" fontId="131" fillId="25" borderId="11" applyNumberFormat="0" applyAlignment="0" applyProtection="0"/>
    <xf numFmtId="0" fontId="176" fillId="30" borderId="17"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5" borderId="4" applyNumberFormat="0" applyAlignment="0" applyProtection="0"/>
    <xf numFmtId="0" fontId="132" fillId="25" borderId="4" applyNumberFormat="0" applyAlignment="0" applyProtection="0"/>
    <xf numFmtId="0" fontId="36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54"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242" fontId="185" fillId="0" borderId="0" applyFont="0" applyFill="0" applyBorder="0" applyAlignment="0" applyProtection="0"/>
    <xf numFmtId="169" fontId="67" fillId="0" borderId="0" applyFont="0" applyFill="0" applyBorder="0" applyAlignment="0" applyProtection="0"/>
    <xf numFmtId="0" fontId="171" fillId="26" borderId="0" applyNumberFormat="0" applyBorder="0" applyAlignment="0" applyProtection="0"/>
    <xf numFmtId="0" fontId="108" fillId="0" borderId="3">
      <alignment horizontal="centerContinuous" vertical="top" wrapText="1"/>
    </xf>
    <xf numFmtId="0" fontId="108" fillId="0" borderId="3">
      <alignment horizontal="centerContinuous" vertical="top" wrapText="1"/>
    </xf>
    <xf numFmtId="0" fontId="108" fillId="0" borderId="3">
      <alignment horizontal="centerContinuous" vertical="top" wrapText="1"/>
    </xf>
    <xf numFmtId="0" fontId="168" fillId="0" borderId="14" applyNumberFormat="0" applyFill="0" applyAlignment="0" applyProtection="0"/>
    <xf numFmtId="0" fontId="239" fillId="0" borderId="45" applyNumberFormat="0" applyFill="0" applyAlignment="0" applyProtection="0"/>
    <xf numFmtId="0" fontId="169" fillId="0" borderId="15" applyNumberFormat="0" applyFill="0" applyAlignment="0" applyProtection="0"/>
    <xf numFmtId="0" fontId="240" fillId="0" borderId="7" applyNumberFormat="0" applyFill="0" applyAlignment="0" applyProtection="0"/>
    <xf numFmtId="0" fontId="170" fillId="0" borderId="16" applyNumberFormat="0" applyFill="0" applyAlignment="0" applyProtection="0"/>
    <xf numFmtId="0" fontId="234" fillId="0" borderId="46" applyNumberFormat="0" applyFill="0" applyAlignment="0" applyProtection="0"/>
    <xf numFmtId="0" fontId="170" fillId="0" borderId="0" applyNumberFormat="0" applyFill="0" applyBorder="0" applyAlignment="0" applyProtection="0"/>
    <xf numFmtId="0" fontId="234" fillId="0" borderId="0" applyNumberFormat="0" applyFill="0" applyBorder="0" applyAlignment="0" applyProtection="0"/>
    <xf numFmtId="0" fontId="67" fillId="0" borderId="0"/>
    <xf numFmtId="0" fontId="16" fillId="0" borderId="0"/>
    <xf numFmtId="0" fontId="80" fillId="0" borderId="0"/>
    <xf numFmtId="0" fontId="16" fillId="0" borderId="0"/>
    <xf numFmtId="0" fontId="177" fillId="0" borderId="19" applyNumberFormat="0" applyFill="0" applyAlignment="0" applyProtection="0"/>
    <xf numFmtId="0" fontId="181" fillId="0" borderId="22"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47" applyNumberFormat="0" applyFill="0" applyAlignment="0" applyProtection="0"/>
    <xf numFmtId="0" fontId="137" fillId="0" borderId="47" applyNumberFormat="0" applyFill="0" applyAlignment="0" applyProtection="0"/>
    <xf numFmtId="0" fontId="178" fillId="31" borderId="20" applyNumberFormat="0" applyAlignment="0" applyProtection="0"/>
    <xf numFmtId="0" fontId="178" fillId="31" borderId="20" applyNumberFormat="0" applyAlignment="0" applyProtection="0"/>
    <xf numFmtId="0" fontId="360" fillId="0" borderId="0" applyNumberFormat="0" applyFill="0" applyBorder="0" applyAlignment="0" applyProtection="0"/>
    <xf numFmtId="0" fontId="368" fillId="0" borderId="0" applyNumberFormat="0" applyFill="0" applyBorder="0" applyAlignment="0" applyProtection="0"/>
    <xf numFmtId="0" fontId="360" fillId="0" borderId="0" applyNumberFormat="0" applyFill="0" applyBorder="0" applyAlignment="0" applyProtection="0"/>
    <xf numFmtId="0" fontId="139" fillId="0" borderId="0" applyNumberFormat="0" applyFill="0" applyBorder="0" applyAlignment="0" applyProtection="0"/>
    <xf numFmtId="0" fontId="173" fillId="28" borderId="0" applyNumberFormat="0" applyBorder="0" applyAlignment="0" applyProtection="0"/>
    <xf numFmtId="0" fontId="176" fillId="21" borderId="17" applyNumberFormat="0" applyAlignment="0" applyProtection="0"/>
    <xf numFmtId="0" fontId="132" fillId="21" borderId="4" applyNumberFormat="0" applyAlignment="0" applyProtection="0"/>
    <xf numFmtId="0" fontId="67" fillId="0" borderId="0"/>
    <xf numFmtId="0" fontId="16" fillId="0" borderId="0"/>
    <xf numFmtId="0" fontId="67" fillId="0" borderId="0" applyNumberFormat="0" applyFont="0" applyFill="0" applyBorder="0" applyAlignment="0" applyProtection="0">
      <alignment vertical="top"/>
    </xf>
    <xf numFmtId="0" fontId="67" fillId="0" borderId="0"/>
    <xf numFmtId="0" fontId="73" fillId="0" borderId="0"/>
    <xf numFmtId="39" fontId="218" fillId="0" borderId="0"/>
    <xf numFmtId="0" fontId="67" fillId="0" borderId="0"/>
    <xf numFmtId="0" fontId="16" fillId="0" borderId="0"/>
    <xf numFmtId="0" fontId="67" fillId="0" borderId="0"/>
    <xf numFmtId="0" fontId="67" fillId="0" borderId="0"/>
    <xf numFmtId="0" fontId="369" fillId="0" borderId="0"/>
    <xf numFmtId="0" fontId="146" fillId="0" borderId="0"/>
    <xf numFmtId="0" fontId="67" fillId="0" borderId="0"/>
    <xf numFmtId="0" fontId="146" fillId="0" borderId="0"/>
    <xf numFmtId="0" fontId="133" fillId="0" borderId="0"/>
    <xf numFmtId="0" fontId="67" fillId="0" borderId="0"/>
    <xf numFmtId="0" fontId="8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0" fillId="0" borderId="0"/>
    <xf numFmtId="0" fontId="67" fillId="0" borderId="0"/>
    <xf numFmtId="0" fontId="185" fillId="0" borderId="0"/>
    <xf numFmtId="0" fontId="81" fillId="0" borderId="0"/>
    <xf numFmtId="0" fontId="81" fillId="0" borderId="0"/>
    <xf numFmtId="0" fontId="81" fillId="0" borderId="0"/>
    <xf numFmtId="0" fontId="67" fillId="0" borderId="0"/>
    <xf numFmtId="0" fontId="133" fillId="0" borderId="0"/>
    <xf numFmtId="0" fontId="67" fillId="0" borderId="0"/>
    <xf numFmtId="0" fontId="67" fillId="0" borderId="0"/>
    <xf numFmtId="0" fontId="67" fillId="0" borderId="0"/>
    <xf numFmtId="0" fontId="6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7" fillId="0" borderId="0"/>
    <xf numFmtId="0" fontId="107" fillId="0" borderId="0"/>
    <xf numFmtId="0" fontId="370" fillId="0" borderId="0"/>
    <xf numFmtId="0" fontId="185" fillId="0" borderId="0"/>
    <xf numFmtId="0" fontId="1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7" fillId="0" borderId="0"/>
    <xf numFmtId="0" fontId="185" fillId="0" borderId="0"/>
    <xf numFmtId="0" fontId="146" fillId="0" borderId="0"/>
    <xf numFmtId="0" fontId="107" fillId="0" borderId="0"/>
    <xf numFmtId="0" fontId="107" fillId="0" borderId="0"/>
    <xf numFmtId="0" fontId="107" fillId="0" borderId="0"/>
    <xf numFmtId="0" fontId="107" fillId="0" borderId="0"/>
    <xf numFmtId="0" fontId="107" fillId="0" borderId="0"/>
    <xf numFmtId="0" fontId="185" fillId="0" borderId="0"/>
    <xf numFmtId="0" fontId="185" fillId="0" borderId="0"/>
    <xf numFmtId="0" fontId="370" fillId="0" borderId="0"/>
    <xf numFmtId="39" fontId="218" fillId="0" borderId="0"/>
    <xf numFmtId="0" fontId="236" fillId="0" borderId="0"/>
    <xf numFmtId="39" fontId="218" fillId="0" borderId="0"/>
    <xf numFmtId="0" fontId="67" fillId="0" borderId="0"/>
    <xf numFmtId="0" fontId="81" fillId="0" borderId="0"/>
    <xf numFmtId="0" fontId="14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71" fillId="0" borderId="0"/>
    <xf numFmtId="0" fontId="109"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07" fillId="0" borderId="0"/>
    <xf numFmtId="0" fontId="107" fillId="0" borderId="0"/>
    <xf numFmtId="0" fontId="146" fillId="0" borderId="0"/>
    <xf numFmtId="0" fontId="107" fillId="0" borderId="0"/>
    <xf numFmtId="0" fontId="10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 fillId="0" borderId="0"/>
    <xf numFmtId="0" fontId="133" fillId="0" borderId="0"/>
    <xf numFmtId="0" fontId="107" fillId="0" borderId="0"/>
    <xf numFmtId="0" fontId="6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0" borderId="0"/>
    <xf numFmtId="0" fontId="107" fillId="0" borderId="0"/>
    <xf numFmtId="0" fontId="73" fillId="0" borderId="0"/>
    <xf numFmtId="0" fontId="107" fillId="0" borderId="0"/>
    <xf numFmtId="0" fontId="73" fillId="0" borderId="0"/>
    <xf numFmtId="0" fontId="107" fillId="0" borderId="0"/>
    <xf numFmtId="0" fontId="73" fillId="0" borderId="0"/>
    <xf numFmtId="0" fontId="67" fillId="0" borderId="0"/>
    <xf numFmtId="0" fontId="73" fillId="0" borderId="0"/>
    <xf numFmtId="0" fontId="16" fillId="0" borderId="0"/>
    <xf numFmtId="0" fontId="73" fillId="0" borderId="0"/>
    <xf numFmtId="0" fontId="16" fillId="0" borderId="0"/>
    <xf numFmtId="0" fontId="73" fillId="0" borderId="0"/>
    <xf numFmtId="0" fontId="16" fillId="0" borderId="0"/>
    <xf numFmtId="0" fontId="73" fillId="0" borderId="0"/>
    <xf numFmtId="0" fontId="16" fillId="0" borderId="0"/>
    <xf numFmtId="0" fontId="73" fillId="0" borderId="0"/>
    <xf numFmtId="0" fontId="146" fillId="0" borderId="0"/>
    <xf numFmtId="0" fontId="107" fillId="0" borderId="0"/>
    <xf numFmtId="0" fontId="185" fillId="0" borderId="0"/>
    <xf numFmtId="0" fontId="6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6" fillId="0" borderId="0"/>
    <xf numFmtId="0" fontId="107" fillId="0" borderId="0"/>
    <xf numFmtId="0" fontId="73" fillId="0" borderId="0"/>
    <xf numFmtId="0" fontId="73" fillId="0" borderId="0"/>
    <xf numFmtId="0" fontId="73" fillId="0" borderId="0"/>
    <xf numFmtId="39" fontId="2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07" fillId="0" borderId="0"/>
    <xf numFmtId="0" fontId="68" fillId="0" borderId="0"/>
    <xf numFmtId="0" fontId="68" fillId="0" borderId="0"/>
    <xf numFmtId="0" fontId="68" fillId="0" borderId="0"/>
    <xf numFmtId="0" fontId="68" fillId="0" borderId="0"/>
    <xf numFmtId="0" fontId="16"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85" fillId="0" borderId="0"/>
    <xf numFmtId="0" fontId="370" fillId="0" borderId="0"/>
    <xf numFmtId="0" fontId="67" fillId="0" borderId="0"/>
    <xf numFmtId="0" fontId="146" fillId="0" borderId="0"/>
    <xf numFmtId="0" fontId="73" fillId="0" borderId="0"/>
    <xf numFmtId="0" fontId="16" fillId="0" borderId="0"/>
    <xf numFmtId="0" fontId="73" fillId="0" borderId="0"/>
    <xf numFmtId="0" fontId="67" fillId="0" borderId="0"/>
    <xf numFmtId="0" fontId="73" fillId="0" borderId="0"/>
    <xf numFmtId="0" fontId="355" fillId="0" borderId="0"/>
    <xf numFmtId="0" fontId="146" fillId="0" borderId="0"/>
    <xf numFmtId="0" fontId="68" fillId="0" borderId="0"/>
    <xf numFmtId="0" fontId="73" fillId="0" borderId="0"/>
    <xf numFmtId="0" fontId="355" fillId="0" borderId="0"/>
    <xf numFmtId="0" fontId="16" fillId="0" borderId="0"/>
    <xf numFmtId="0" fontId="185" fillId="0" borderId="0"/>
    <xf numFmtId="0" fontId="107" fillId="0" borderId="0"/>
    <xf numFmtId="0" fontId="67" fillId="0" borderId="0"/>
    <xf numFmtId="0" fontId="72" fillId="0" borderId="0"/>
    <xf numFmtId="0" fontId="72" fillId="0" borderId="0"/>
    <xf numFmtId="0" fontId="16" fillId="0" borderId="0"/>
    <xf numFmtId="0" fontId="16" fillId="0" borderId="0"/>
    <xf numFmtId="0" fontId="355" fillId="0" borderId="0"/>
    <xf numFmtId="0" fontId="16" fillId="0" borderId="0"/>
    <xf numFmtId="0" fontId="16" fillId="0" borderId="0"/>
    <xf numFmtId="0" fontId="67" fillId="0" borderId="0"/>
    <xf numFmtId="0" fontId="80" fillId="0" borderId="0"/>
    <xf numFmtId="0" fontId="67" fillId="0" borderId="0"/>
    <xf numFmtId="0" fontId="67" fillId="0" borderId="0"/>
    <xf numFmtId="0" fontId="236" fillId="0" borderId="0"/>
    <xf numFmtId="0" fontId="67" fillId="0" borderId="0"/>
    <xf numFmtId="0" fontId="67" fillId="0" borderId="0"/>
    <xf numFmtId="0" fontId="38" fillId="0" borderId="0"/>
    <xf numFmtId="0" fontId="67" fillId="0" borderId="0"/>
    <xf numFmtId="0" fontId="67" fillId="0" borderId="0"/>
    <xf numFmtId="0" fontId="67" fillId="0" borderId="0"/>
    <xf numFmtId="0" fontId="67" fillId="0" borderId="0"/>
    <xf numFmtId="0" fontId="80" fillId="0" borderId="0"/>
    <xf numFmtId="0" fontId="80" fillId="0" borderId="0"/>
    <xf numFmtId="0" fontId="67" fillId="0" borderId="0"/>
    <xf numFmtId="0" fontId="67" fillId="0" borderId="0"/>
    <xf numFmtId="0" fontId="16" fillId="0" borderId="0"/>
    <xf numFmtId="0" fontId="355" fillId="0" borderId="0"/>
    <xf numFmtId="0" fontId="16" fillId="0" borderId="0"/>
    <xf numFmtId="0" fontId="16" fillId="0" borderId="0"/>
    <xf numFmtId="0" fontId="16" fillId="0" borderId="0"/>
    <xf numFmtId="0" fontId="107" fillId="0" borderId="0"/>
    <xf numFmtId="0" fontId="67" fillId="0" borderId="0"/>
    <xf numFmtId="0" fontId="67" fillId="0" borderId="0"/>
    <xf numFmtId="0" fontId="67" fillId="0" borderId="0"/>
    <xf numFmtId="0" fontId="80" fillId="0" borderId="0"/>
    <xf numFmtId="0" fontId="80" fillId="0" borderId="0"/>
    <xf numFmtId="0" fontId="16" fillId="0" borderId="0"/>
    <xf numFmtId="0" fontId="16" fillId="0" borderId="0"/>
    <xf numFmtId="0" fontId="355" fillId="0" borderId="0"/>
    <xf numFmtId="0" fontId="16" fillId="0" borderId="0"/>
    <xf numFmtId="0" fontId="16" fillId="0" borderId="0"/>
    <xf numFmtId="0" fontId="73" fillId="0" borderId="0"/>
    <xf numFmtId="39" fontId="218" fillId="0" borderId="0"/>
    <xf numFmtId="0" fontId="67" fillId="0" borderId="0"/>
    <xf numFmtId="0" fontId="355" fillId="0" borderId="0"/>
    <xf numFmtId="0" fontId="16" fillId="0" borderId="0"/>
    <xf numFmtId="0" fontId="73" fillId="0" borderId="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37" fillId="0" borderId="13" applyNumberFormat="0" applyFill="0" applyAlignment="0" applyProtection="0"/>
    <xf numFmtId="0" fontId="172" fillId="27" borderId="0" applyNumberFormat="0" applyBorder="0" applyAlignment="0" applyProtection="0"/>
    <xf numFmtId="0" fontId="172" fillId="27" borderId="0" applyNumberFormat="0" applyBorder="0" applyAlignment="0" applyProtection="0"/>
    <xf numFmtId="0" fontId="180" fillId="0" borderId="0" applyNumberFormat="0" applyFill="0" applyBorder="0" applyAlignment="0" applyProtection="0"/>
    <xf numFmtId="0" fontId="16" fillId="32" borderId="21" applyNumberFormat="0" applyFont="0" applyAlignment="0" applyProtection="0"/>
    <xf numFmtId="0" fontId="82"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185" fillId="24" borderId="10" applyNumberFormat="0" applyFont="0" applyAlignment="0" applyProtection="0"/>
    <xf numFmtId="0" fontId="16" fillId="32" borderId="21" applyNumberFormat="0" applyFont="0" applyAlignment="0" applyProtection="0"/>
    <xf numFmtId="0" fontId="185" fillId="24" borderId="10" applyNumberFormat="0" applyFont="0" applyAlignment="0" applyProtection="0"/>
    <xf numFmtId="0" fontId="16" fillId="32" borderId="21" applyNumberFormat="0" applyFont="0" applyAlignment="0" applyProtection="0"/>
    <xf numFmtId="0" fontId="185" fillId="24" borderId="10" applyNumberFormat="0" applyFont="0" applyAlignment="0" applyProtection="0"/>
    <xf numFmtId="0" fontId="82" fillId="32" borderId="21" applyNumberFormat="0" applyFont="0" applyAlignment="0" applyProtection="0"/>
    <xf numFmtId="0" fontId="185" fillId="24" borderId="10" applyNumberFormat="0" applyFont="0" applyAlignment="0" applyProtection="0"/>
    <xf numFmtId="0" fontId="68" fillId="24" borderId="10" applyNumberFormat="0" applyFont="0" applyAlignment="0" applyProtection="0"/>
    <xf numFmtId="9" fontId="369" fillId="0" borderId="0" applyFont="0" applyFill="0" applyBorder="0" applyAlignment="0" applyProtection="0"/>
    <xf numFmtId="9" fontId="236" fillId="0" borderId="0" applyFont="0" applyFill="0" applyBorder="0" applyAlignment="0" applyProtection="0"/>
    <xf numFmtId="9" fontId="355" fillId="0" borderId="0" applyFont="0" applyFill="0" applyBorder="0" applyAlignment="0" applyProtection="0"/>
    <xf numFmtId="9" fontId="236" fillId="0" borderId="0" applyFont="0" applyFill="0" applyBorder="0" applyAlignment="0" applyProtection="0"/>
    <xf numFmtId="9" fontId="16" fillId="0" borderId="0" applyFont="0" applyFill="0" applyBorder="0" applyAlignment="0" applyProtection="0"/>
    <xf numFmtId="0" fontId="175" fillId="21" borderId="18" applyNumberFormat="0" applyAlignment="0" applyProtection="0"/>
    <xf numFmtId="0" fontId="131" fillId="21" borderId="11" applyNumberFormat="0" applyAlignment="0" applyProtection="0"/>
    <xf numFmtId="0" fontId="177" fillId="0" borderId="19" applyNumberFormat="0" applyFill="0" applyAlignment="0" applyProtection="0"/>
    <xf numFmtId="0" fontId="173" fillId="28" borderId="0" applyNumberFormat="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192" fontId="185"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5" fontId="133" fillId="0" borderId="0" applyFont="0" applyFill="0" applyBorder="0" applyAlignment="0" applyProtection="0"/>
    <xf numFmtId="183" fontId="82" fillId="0" borderId="0" applyFont="0" applyFill="0" applyBorder="0" applyAlignment="0" applyProtection="0"/>
    <xf numFmtId="183" fontId="68" fillId="0" borderId="0" applyFont="0" applyFill="0" applyBorder="0" applyAlignment="0" applyProtection="0"/>
    <xf numFmtId="183" fontId="82" fillId="0" borderId="0" applyFont="0" applyFill="0" applyBorder="0" applyAlignment="0" applyProtection="0"/>
    <xf numFmtId="0" fontId="369" fillId="0" borderId="0" applyFont="0" applyFill="0" applyBorder="0" applyAlignment="0" applyProtection="0"/>
    <xf numFmtId="183"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183" fontId="82" fillId="0" borderId="0" applyFont="0" applyFill="0" applyBorder="0" applyAlignment="0" applyProtection="0"/>
    <xf numFmtId="214" fontId="265"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0" fillId="0" borderId="0" applyFont="0" applyFill="0" applyBorder="0" applyAlignment="0" applyProtection="0"/>
    <xf numFmtId="171" fontId="80"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16"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71" fillId="26" borderId="0" applyNumberFormat="0" applyBorder="0" applyAlignment="0" applyProtection="0"/>
    <xf numFmtId="49" fontId="108" fillId="0" borderId="25">
      <alignment horizontal="center" vertical="center" wrapText="1"/>
    </xf>
    <xf numFmtId="49" fontId="108" fillId="0" borderId="25">
      <alignment horizontal="center" vertical="center" wrapText="1"/>
    </xf>
    <xf numFmtId="49" fontId="108" fillId="0" borderId="25">
      <alignment horizontal="center" vertical="center" wrapText="1"/>
    </xf>
    <xf numFmtId="0" fontId="38" fillId="0" borderId="0"/>
    <xf numFmtId="0" fontId="81" fillId="0" borderId="0"/>
    <xf numFmtId="0" fontId="109" fillId="0" borderId="0"/>
    <xf numFmtId="0" fontId="82" fillId="9" borderId="0" applyNumberFormat="0" applyBorder="0" applyAlignment="0" applyProtection="0"/>
    <xf numFmtId="0" fontId="16" fillId="34" borderId="0" applyNumberFormat="0" applyBorder="0" applyAlignment="0" applyProtection="0"/>
    <xf numFmtId="0" fontId="82" fillId="10" borderId="0" applyNumberFormat="0" applyBorder="0" applyAlignment="0" applyProtection="0"/>
    <xf numFmtId="0" fontId="16" fillId="38" borderId="0" applyNumberFormat="0" applyBorder="0" applyAlignment="0" applyProtection="0"/>
    <xf numFmtId="0" fontId="82" fillId="24" borderId="0" applyNumberFormat="0" applyBorder="0" applyAlignment="0" applyProtection="0"/>
    <xf numFmtId="0" fontId="16" fillId="42" borderId="0" applyNumberFormat="0" applyBorder="0" applyAlignment="0" applyProtection="0"/>
    <xf numFmtId="0" fontId="82" fillId="8" borderId="0" applyNumberFormat="0" applyBorder="0" applyAlignment="0" applyProtection="0"/>
    <xf numFmtId="0" fontId="16" fillId="46" borderId="0" applyNumberFormat="0" applyBorder="0" applyAlignment="0" applyProtection="0"/>
    <xf numFmtId="0" fontId="16" fillId="35" borderId="0" applyNumberFormat="0" applyBorder="0" applyAlignment="0" applyProtection="0"/>
    <xf numFmtId="0" fontId="82" fillId="23"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81" fillId="0" borderId="0"/>
    <xf numFmtId="0" fontId="38" fillId="46" borderId="0" applyNumberFormat="0" applyBorder="0" applyAlignment="0" applyProtection="0"/>
    <xf numFmtId="0" fontId="67" fillId="25" borderId="0">
      <alignment horizontal="left" vertical="top"/>
    </xf>
    <xf numFmtId="0" fontId="132" fillId="21" borderId="4" applyNumberFormat="0" applyAlignment="0" applyProtection="0"/>
    <xf numFmtId="201" fontId="195" fillId="59" borderId="25">
      <alignment horizontal="left" vertical="center"/>
    </xf>
    <xf numFmtId="0" fontId="68" fillId="57" borderId="25">
      <alignment horizontal="left" vertical="center"/>
    </xf>
    <xf numFmtId="49" fontId="261" fillId="57" borderId="25">
      <alignment horizontal="left" vertical="center"/>
    </xf>
    <xf numFmtId="0" fontId="132" fillId="21" borderId="4" applyNumberFormat="0" applyAlignment="0" applyProtection="0"/>
    <xf numFmtId="0" fontId="231" fillId="25" borderId="4" applyNumberFormat="0" applyAlignment="0" applyProtection="0"/>
    <xf numFmtId="0" fontId="82" fillId="24" borderId="0" applyNumberFormat="0" applyBorder="0" applyAlignment="0" applyProtection="0"/>
    <xf numFmtId="49" fontId="67" fillId="0" borderId="25">
      <alignment horizontal="left" vertical="center"/>
      <protection locked="0"/>
    </xf>
    <xf numFmtId="0" fontId="127" fillId="21" borderId="11" applyNumberFormat="0" applyAlignment="0" applyProtection="0"/>
    <xf numFmtId="0" fontId="68" fillId="57" borderId="25">
      <alignment horizontal="left" vertical="center"/>
    </xf>
    <xf numFmtId="49" fontId="305" fillId="57" borderId="25">
      <alignment horizontal="left" vertical="center"/>
      <protection locked="0"/>
    </xf>
    <xf numFmtId="0" fontId="132" fillId="25" borderId="4" applyNumberFormat="0" applyAlignment="0" applyProtection="0"/>
    <xf numFmtId="0" fontId="265" fillId="24" borderId="10" applyNumberFormat="0" applyFont="0" applyAlignment="0" applyProtection="0"/>
    <xf numFmtId="49" fontId="285" fillId="0" borderId="25">
      <alignment horizontal="left" vertical="center"/>
    </xf>
    <xf numFmtId="0" fontId="111" fillId="11" borderId="0" applyNumberFormat="0" applyBorder="0" applyAlignment="0" applyProtection="0"/>
    <xf numFmtId="0" fontId="211" fillId="0" borderId="0" applyNumberFormat="0" applyFill="0" applyBorder="0" applyAlignment="0" applyProtection="0">
      <alignment vertical="top"/>
      <protection locked="0"/>
    </xf>
    <xf numFmtId="0" fontId="111" fillId="15" borderId="0" applyNumberFormat="0" applyBorder="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132" fillId="21" borderId="4" applyNumberFormat="0" applyAlignment="0" applyProtection="0"/>
    <xf numFmtId="0" fontId="130" fillId="8" borderId="4" applyNumberFormat="0" applyAlignment="0" applyProtection="0"/>
    <xf numFmtId="0" fontId="132" fillId="21" borderId="4" applyNumberFormat="0" applyAlignment="0" applyProtection="0"/>
    <xf numFmtId="0" fontId="107" fillId="0" borderId="0"/>
    <xf numFmtId="0" fontId="134" fillId="0" borderId="6" applyNumberFormat="0" applyFill="0" applyAlignment="0" applyProtection="0"/>
    <xf numFmtId="0" fontId="111" fillId="11" borderId="0" applyNumberFormat="0" applyBorder="0" applyAlignment="0" applyProtection="0"/>
    <xf numFmtId="0" fontId="195" fillId="59" borderId="25">
      <alignment horizontal="left" vertical="center"/>
    </xf>
    <xf numFmtId="49" fontId="67" fillId="0" borderId="25">
      <alignment horizontal="left" vertical="center"/>
      <protection locked="0"/>
    </xf>
    <xf numFmtId="218" fontId="183" fillId="24" borderId="10" applyNumberFormat="0" applyFont="0" applyAlignment="0" applyProtection="0"/>
    <xf numFmtId="0" fontId="73" fillId="24" borderId="10" applyNumberFormat="0" applyFont="0" applyAlignment="0" applyProtection="0"/>
    <xf numFmtId="0" fontId="272" fillId="21" borderId="4" applyNumberFormat="0" applyAlignment="0" applyProtection="0"/>
    <xf numFmtId="0" fontId="201" fillId="0" borderId="0"/>
    <xf numFmtId="0" fontId="68" fillId="57" borderId="25">
      <alignment horizontal="left" vertical="center"/>
    </xf>
    <xf numFmtId="0" fontId="270" fillId="8" borderId="4" applyNumberFormat="0" applyAlignment="0" applyProtection="0"/>
    <xf numFmtId="0" fontId="127" fillId="21" borderId="11" applyNumberFormat="0" applyAlignment="0" applyProtection="0"/>
    <xf numFmtId="0" fontId="234" fillId="0" borderId="33" applyNumberFormat="0" applyFill="0" applyAlignment="0" applyProtection="0"/>
    <xf numFmtId="0" fontId="114" fillId="21" borderId="4" applyNumberFormat="0" applyAlignment="0" applyProtection="0"/>
    <xf numFmtId="49" fontId="261" fillId="0" borderId="25">
      <alignment horizontal="center" vertical="center"/>
      <protection locked="0"/>
    </xf>
    <xf numFmtId="0" fontId="302" fillId="7" borderId="40" applyNumberFormat="0" applyAlignment="0" applyProtection="0"/>
    <xf numFmtId="49" fontId="308" fillId="57" borderId="25">
      <alignment horizontal="left" vertical="center"/>
      <protection locked="0"/>
    </xf>
    <xf numFmtId="0" fontId="185" fillId="24" borderId="10" applyNumberFormat="0" applyFont="0" applyAlignment="0" applyProtection="0"/>
    <xf numFmtId="0" fontId="131" fillId="21" borderId="11" applyNumberFormat="0" applyAlignment="0" applyProtection="0"/>
    <xf numFmtId="0" fontId="144" fillId="0" borderId="0" applyNumberFormat="0" applyFill="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3" borderId="0" applyNumberFormat="0" applyBorder="0" applyAlignment="0" applyProtection="0"/>
    <xf numFmtId="4" fontId="310" fillId="57" borderId="25">
      <alignment horizontal="right" vertical="center"/>
      <protection locked="0"/>
    </xf>
    <xf numFmtId="218" fontId="130" fillId="8" borderId="4" applyNumberFormat="0" applyAlignment="0" applyProtection="0"/>
    <xf numFmtId="0" fontId="181" fillId="0" borderId="13" applyNumberFormat="0" applyFill="0" applyAlignment="0" applyProtection="0"/>
    <xf numFmtId="0" fontId="371" fillId="0" borderId="0"/>
    <xf numFmtId="0" fontId="109" fillId="24" borderId="10" applyNumberFormat="0" applyFont="0" applyAlignment="0" applyProtection="0"/>
    <xf numFmtId="0" fontId="191" fillId="58" borderId="25">
      <alignment horizontal="center" vertical="center"/>
    </xf>
    <xf numFmtId="0" fontId="82" fillId="6" borderId="0" applyNumberFormat="0" applyBorder="0" applyAlignment="0" applyProtection="0"/>
    <xf numFmtId="49" fontId="309" fillId="57" borderId="25">
      <alignment horizontal="left" vertical="center"/>
      <protection locked="0"/>
    </xf>
    <xf numFmtId="0" fontId="223" fillId="0" borderId="0"/>
    <xf numFmtId="0" fontId="270" fillId="8" borderId="4" applyNumberFormat="0" applyAlignment="0" applyProtection="0"/>
    <xf numFmtId="49" fontId="67" fillId="0" borderId="25">
      <alignment horizontal="left" vertical="center"/>
      <protection locked="0"/>
    </xf>
    <xf numFmtId="0" fontId="111" fillId="13" borderId="0" applyNumberFormat="0" applyBorder="0" applyAlignment="0" applyProtection="0"/>
    <xf numFmtId="0" fontId="141" fillId="4" borderId="0" applyNumberFormat="0" applyBorder="0" applyAlignment="0" applyProtection="0"/>
    <xf numFmtId="241" fontId="350" fillId="57" borderId="36" applyFill="0" applyBorder="0">
      <alignment horizontal="center" vertical="center" wrapText="1"/>
      <protection locked="0"/>
    </xf>
    <xf numFmtId="201" fontId="124" fillId="8" borderId="4" applyNumberFormat="0" applyAlignment="0" applyProtection="0"/>
    <xf numFmtId="0" fontId="95" fillId="0" borderId="13" applyNumberFormat="0" applyFill="0" applyAlignment="0" applyProtection="0"/>
    <xf numFmtId="0" fontId="16" fillId="38" borderId="0" applyNumberFormat="0" applyBorder="0" applyAlignment="0" applyProtection="0"/>
    <xf numFmtId="0" fontId="109" fillId="0" borderId="0"/>
    <xf numFmtId="0" fontId="195" fillId="59" borderId="25">
      <alignment horizontal="left" vertical="center"/>
    </xf>
    <xf numFmtId="0" fontId="86" fillId="57" borderId="0"/>
    <xf numFmtId="0" fontId="191" fillId="58" borderId="25">
      <alignment horizontal="left" vertical="center"/>
    </xf>
    <xf numFmtId="49" fontId="67" fillId="0" borderId="25">
      <alignment horizontal="left" vertical="center"/>
      <protection locked="0"/>
    </xf>
    <xf numFmtId="218" fontId="183" fillId="24" borderId="10" applyNumberFormat="0" applyFont="0" applyAlignment="0" applyProtection="0"/>
    <xf numFmtId="0" fontId="38" fillId="43" borderId="0" applyNumberFormat="0" applyBorder="0" applyAlignment="0" applyProtection="0"/>
    <xf numFmtId="0" fontId="271" fillId="21" borderId="11" applyNumberFormat="0" applyAlignment="0" applyProtection="0"/>
    <xf numFmtId="0" fontId="109" fillId="0" borderId="0"/>
    <xf numFmtId="0" fontId="16" fillId="0" borderId="0"/>
    <xf numFmtId="0" fontId="82" fillId="0" borderId="0"/>
    <xf numFmtId="0" fontId="114" fillId="21" borderId="4" applyNumberFormat="0" applyAlignment="0" applyProtection="0"/>
    <xf numFmtId="0" fontId="68" fillId="24" borderId="10" applyNumberFormat="0" applyFont="0" applyAlignment="0" applyProtection="0"/>
    <xf numFmtId="49" fontId="261" fillId="0" borderId="25">
      <alignment horizontal="center" vertical="center"/>
      <protection locked="0"/>
    </xf>
    <xf numFmtId="0" fontId="302" fillId="7" borderId="40" applyNumberFormat="0" applyAlignment="0" applyProtection="0"/>
    <xf numFmtId="0" fontId="82" fillId="11" borderId="0" applyNumberFormat="0" applyBorder="0" applyAlignment="0" applyProtection="0"/>
    <xf numFmtId="0" fontId="132" fillId="21" borderId="4" applyNumberFormat="0" applyAlignment="0" applyProtection="0"/>
    <xf numFmtId="0" fontId="130" fillId="8" borderId="4" applyNumberFormat="0" applyAlignment="0" applyProtection="0"/>
    <xf numFmtId="0" fontId="131" fillId="21" borderId="11" applyNumberFormat="0" applyAlignment="0" applyProtection="0"/>
    <xf numFmtId="0" fontId="82" fillId="9" borderId="0" applyNumberFormat="0" applyBorder="0" applyAlignment="0" applyProtection="0"/>
    <xf numFmtId="0" fontId="82" fillId="11" borderId="0" applyNumberFormat="0" applyBorder="0" applyAlignment="0" applyProtection="0"/>
    <xf numFmtId="0" fontId="111" fillId="14"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191" fillId="58" borderId="25">
      <alignment horizontal="center" vertical="center"/>
    </xf>
    <xf numFmtId="0" fontId="82" fillId="12" borderId="0" applyNumberFormat="0" applyBorder="0" applyAlignment="0" applyProtection="0"/>
    <xf numFmtId="218" fontId="183" fillId="24" borderId="10" applyNumberFormat="0" applyFont="0" applyAlignment="0" applyProtection="0"/>
    <xf numFmtId="0" fontId="272" fillId="21" borderId="4" applyNumberFormat="0" applyAlignment="0" applyProtection="0"/>
    <xf numFmtId="0" fontId="111" fillId="13" borderId="0" applyNumberFormat="0" applyBorder="0" applyAlignment="0" applyProtection="0"/>
    <xf numFmtId="0" fontId="183" fillId="24" borderId="10" applyNumberFormat="0" applyFont="0" applyAlignment="0" applyProtection="0"/>
    <xf numFmtId="0" fontId="270" fillId="8" borderId="4" applyNumberFormat="0" applyAlignment="0" applyProtection="0"/>
    <xf numFmtId="0" fontId="146" fillId="0" borderId="0"/>
    <xf numFmtId="0" fontId="38" fillId="35" borderId="0" applyNumberFormat="0" applyBorder="0" applyAlignment="0" applyProtection="0"/>
    <xf numFmtId="0" fontId="181" fillId="0" borderId="13" applyNumberFormat="0" applyFill="0" applyAlignment="0" applyProtection="0"/>
    <xf numFmtId="0" fontId="127" fillId="21" borderId="11" applyNumberFormat="0" applyAlignment="0" applyProtection="0"/>
    <xf numFmtId="0" fontId="132" fillId="25" borderId="4" applyNumberFormat="0" applyAlignment="0" applyProtection="0"/>
    <xf numFmtId="0" fontId="183" fillId="24" borderId="10" applyNumberFormat="0" applyFont="0" applyAlignment="0" applyProtection="0"/>
    <xf numFmtId="0" fontId="132" fillId="21" borderId="4" applyNumberFormat="0" applyAlignment="0" applyProtection="0"/>
    <xf numFmtId="4" fontId="307" fillId="57" borderId="25">
      <alignment horizontal="right" vertical="center"/>
      <protection locked="0"/>
    </xf>
    <xf numFmtId="0" fontId="146" fillId="0" borderId="0"/>
    <xf numFmtId="0" fontId="68" fillId="24" borderId="10" applyNumberFormat="0" applyFont="0" applyAlignment="0" applyProtection="0"/>
    <xf numFmtId="0" fontId="127" fillId="21" borderId="11" applyNumberFormat="0" applyAlignment="0" applyProtection="0"/>
    <xf numFmtId="0" fontId="137" fillId="0" borderId="47" applyNumberFormat="0" applyFill="0" applyAlignment="0" applyProtection="0"/>
    <xf numFmtId="0" fontId="242" fillId="23" borderId="0" applyNumberFormat="0" applyBorder="0" applyAlignment="0" applyProtection="0"/>
    <xf numFmtId="0" fontId="111" fillId="10" borderId="0" applyNumberFormat="0" applyBorder="0" applyAlignment="0" applyProtection="0"/>
    <xf numFmtId="0" fontId="255" fillId="0" borderId="0"/>
    <xf numFmtId="218" fontId="114" fillId="21" borderId="4" applyNumberFormat="0" applyAlignment="0" applyProtection="0"/>
    <xf numFmtId="0" fontId="111" fillId="15" borderId="0" applyNumberFormat="0" applyBorder="0" applyAlignment="0" applyProtection="0"/>
    <xf numFmtId="0" fontId="137" fillId="0" borderId="34" applyNumberFormat="0" applyFill="0" applyAlignment="0" applyProtection="0"/>
    <xf numFmtId="49" fontId="261" fillId="0" borderId="25">
      <alignment horizontal="center" vertical="center"/>
      <protection locked="0"/>
    </xf>
    <xf numFmtId="201" fontId="111" fillId="19" borderId="0" applyNumberFormat="0" applyBorder="0" applyAlignment="0" applyProtection="0"/>
    <xf numFmtId="201" fontId="111" fillId="15" borderId="0" applyNumberFormat="0" applyBorder="0" applyAlignment="0" applyProtection="0"/>
    <xf numFmtId="0" fontId="82" fillId="24" borderId="10" applyNumberFormat="0" applyFont="0" applyAlignment="0" applyProtection="0"/>
    <xf numFmtId="0" fontId="124" fillId="8" borderId="4" applyNumberFormat="0" applyAlignment="0" applyProtection="0"/>
    <xf numFmtId="0" fontId="287" fillId="9" borderId="38" applyNumberFormat="0" applyAlignment="0" applyProtection="0"/>
    <xf numFmtId="218" fontId="130" fillId="8" borderId="4" applyNumberFormat="0" applyAlignment="0" applyProtection="0"/>
    <xf numFmtId="0" fontId="86" fillId="0" borderId="0"/>
    <xf numFmtId="0" fontId="131" fillId="21" borderId="11" applyNumberFormat="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68" fillId="57" borderId="25">
      <alignment horizontal="left" vertical="center"/>
    </xf>
    <xf numFmtId="0" fontId="82" fillId="24" borderId="10" applyNumberFormat="0" applyFont="0" applyAlignment="0" applyProtection="0"/>
    <xf numFmtId="0" fontId="111" fillId="16" borderId="0" applyNumberFormat="0" applyBorder="0" applyAlignment="0" applyProtection="0"/>
    <xf numFmtId="201" fontId="82" fillId="0" borderId="0"/>
    <xf numFmtId="0" fontId="137" fillId="0" borderId="47" applyNumberFormat="0" applyFill="0" applyAlignment="0" applyProtection="0"/>
    <xf numFmtId="49" fontId="67" fillId="0" borderId="25">
      <alignment horizontal="left" vertical="center"/>
      <protection locked="0"/>
    </xf>
    <xf numFmtId="218" fontId="183" fillId="24" borderId="10" applyNumberFormat="0" applyFont="0" applyAlignment="0" applyProtection="0"/>
    <xf numFmtId="0" fontId="181" fillId="0" borderId="13" applyNumberFormat="0" applyFill="0" applyAlignment="0" applyProtection="0"/>
    <xf numFmtId="49" fontId="261" fillId="0" borderId="25">
      <alignment horizontal="center" vertical="center"/>
      <protection locked="0"/>
    </xf>
    <xf numFmtId="0" fontId="206" fillId="0" borderId="0">
      <protection locked="0"/>
    </xf>
    <xf numFmtId="0" fontId="272" fillId="21" borderId="4" applyNumberFormat="0" applyAlignment="0" applyProtection="0"/>
    <xf numFmtId="0" fontId="109" fillId="0" borderId="0"/>
    <xf numFmtId="176" fontId="68" fillId="0" borderId="0" applyFont="0" applyFill="0" applyBorder="0" applyAlignment="0" applyProtection="0"/>
    <xf numFmtId="0" fontId="67" fillId="24" borderId="10" applyNumberFormat="0" applyFont="0" applyAlignment="0" applyProtection="0"/>
    <xf numFmtId="0" fontId="38" fillId="47" borderId="0" applyNumberFormat="0" applyBorder="0" applyAlignment="0" applyProtection="0"/>
    <xf numFmtId="49" fontId="304" fillId="57" borderId="25">
      <alignment horizontal="left" vertical="center"/>
    </xf>
    <xf numFmtId="0" fontId="131" fillId="21" borderId="11" applyNumberFormat="0" applyAlignment="0" applyProtection="0"/>
    <xf numFmtId="0" fontId="271" fillId="21" borderId="11" applyNumberFormat="0" applyAlignment="0" applyProtection="0"/>
    <xf numFmtId="0" fontId="82" fillId="7" borderId="0" applyNumberFormat="0" applyBorder="0" applyAlignment="0" applyProtection="0"/>
    <xf numFmtId="0" fontId="271" fillId="21" borderId="11" applyNumberFormat="0" applyAlignment="0" applyProtection="0"/>
    <xf numFmtId="0" fontId="132" fillId="21" borderId="4" applyNumberFormat="0" applyAlignment="0" applyProtection="0"/>
    <xf numFmtId="0" fontId="127" fillId="21" borderId="11" applyNumberFormat="0" applyAlignment="0" applyProtection="0"/>
    <xf numFmtId="4" fontId="261" fillId="57" borderId="25">
      <alignment horizontal="right" vertical="center"/>
      <protection locked="0"/>
    </xf>
    <xf numFmtId="0" fontId="132" fillId="21" borderId="4" applyNumberFormat="0" applyAlignment="0" applyProtection="0"/>
    <xf numFmtId="218" fontId="137" fillId="0" borderId="13" applyNumberFormat="0" applyFill="0" applyAlignment="0" applyProtection="0"/>
    <xf numFmtId="0" fontId="127" fillId="21" borderId="11" applyNumberFormat="0" applyAlignment="0" applyProtection="0"/>
    <xf numFmtId="0" fontId="130" fillId="8" borderId="4" applyNumberFormat="0" applyAlignment="0" applyProtection="0"/>
    <xf numFmtId="0" fontId="239" fillId="0" borderId="31" applyNumberFormat="0" applyFill="0" applyAlignment="0" applyProtection="0"/>
    <xf numFmtId="0" fontId="111" fillId="10" borderId="0" applyNumberFormat="0" applyBorder="0" applyAlignment="0" applyProtection="0"/>
    <xf numFmtId="189" fontId="116" fillId="0" borderId="30">
      <protection locked="0"/>
    </xf>
    <xf numFmtId="0" fontId="144" fillId="0" borderId="35" applyNumberFormat="0" applyFill="0" applyAlignment="0" applyProtection="0"/>
    <xf numFmtId="0" fontId="68" fillId="24" borderId="10" applyNumberFormat="0" applyFont="0" applyAlignment="0" applyProtection="0"/>
    <xf numFmtId="49" fontId="261" fillId="0" borderId="25">
      <alignment horizontal="center" vertical="center"/>
      <protection locked="0"/>
    </xf>
    <xf numFmtId="0" fontId="127" fillId="21" borderId="11" applyNumberFormat="0" applyAlignment="0" applyProtection="0"/>
    <xf numFmtId="0" fontId="131" fillId="21" borderId="11" applyNumberFormat="0" applyAlignment="0" applyProtection="0"/>
    <xf numFmtId="0" fontId="302" fillId="7" borderId="40" applyNumberFormat="0" applyAlignment="0" applyProtection="0"/>
    <xf numFmtId="0" fontId="114" fillId="21" borderId="4" applyNumberFormat="0" applyAlignment="0" applyProtection="0"/>
    <xf numFmtId="0" fontId="73" fillId="24" borderId="10" applyNumberFormat="0" applyFont="0" applyAlignment="0" applyProtection="0"/>
    <xf numFmtId="0" fontId="82" fillId="24" borderId="10" applyNumberFormat="0" applyFont="0" applyAlignment="0" applyProtection="0"/>
    <xf numFmtId="0" fontId="181" fillId="0" borderId="13" applyNumberFormat="0" applyFill="0" applyAlignment="0" applyProtection="0"/>
    <xf numFmtId="0" fontId="109" fillId="0" borderId="0"/>
    <xf numFmtId="218" fontId="183" fillId="24" borderId="10" applyNumberFormat="0" applyFont="0" applyAlignment="0" applyProtection="0"/>
    <xf numFmtId="49" fontId="100" fillId="0" borderId="25">
      <alignment horizontal="left" vertical="center"/>
      <protection locked="0"/>
    </xf>
    <xf numFmtId="218" fontId="114" fillId="21" borderId="4" applyNumberFormat="0" applyAlignment="0" applyProtection="0"/>
    <xf numFmtId="0" fontId="101" fillId="0" borderId="0" applyNumberFormat="0" applyFill="0" applyBorder="0" applyAlignment="0" applyProtection="0"/>
    <xf numFmtId="0" fontId="82" fillId="12" borderId="0" applyNumberFormat="0" applyBorder="0" applyAlignment="0" applyProtection="0"/>
    <xf numFmtId="0" fontId="271" fillId="21" borderId="11" applyNumberFormat="0" applyAlignment="0" applyProtection="0"/>
    <xf numFmtId="0" fontId="242" fillId="23" borderId="0" applyNumberFormat="0" applyBorder="0" applyAlignment="0" applyProtection="0"/>
    <xf numFmtId="0" fontId="137" fillId="0" borderId="13" applyNumberFormat="0" applyFill="0" applyAlignment="0" applyProtection="0"/>
    <xf numFmtId="0" fontId="201" fillId="0" borderId="0"/>
    <xf numFmtId="0" fontId="131" fillId="25" borderId="11" applyNumberFormat="0" applyAlignment="0" applyProtection="0"/>
    <xf numFmtId="0" fontId="38" fillId="0" borderId="0"/>
    <xf numFmtId="0" fontId="186" fillId="0" borderId="0"/>
    <xf numFmtId="0" fontId="16" fillId="0" borderId="0"/>
    <xf numFmtId="0" fontId="127" fillId="21" borderId="11" applyNumberFormat="0" applyAlignment="0" applyProtection="0"/>
    <xf numFmtId="0" fontId="183" fillId="24" borderId="10" applyNumberFormat="0" applyFont="0" applyAlignment="0" applyProtection="0"/>
    <xf numFmtId="0" fontId="270" fillId="8" borderId="4" applyNumberFormat="0" applyAlignment="0" applyProtection="0"/>
    <xf numFmtId="0" fontId="95" fillId="0" borderId="13" applyNumberFormat="0" applyFill="0" applyAlignment="0" applyProtection="0"/>
    <xf numFmtId="0" fontId="139" fillId="0" borderId="0" applyNumberFormat="0" applyFill="0" applyBorder="0" applyAlignment="0" applyProtection="0"/>
    <xf numFmtId="0" fontId="111" fillId="13" borderId="0" applyNumberFormat="0" applyBorder="0" applyAlignment="0" applyProtection="0"/>
    <xf numFmtId="0" fontId="131" fillId="25" borderId="11" applyNumberFormat="0" applyAlignment="0" applyProtection="0"/>
    <xf numFmtId="0" fontId="137" fillId="0" borderId="13" applyNumberFormat="0" applyFill="0" applyAlignment="0" applyProtection="0"/>
    <xf numFmtId="0" fontId="131" fillId="21" borderId="11" applyNumberFormat="0" applyAlignment="0" applyProtection="0"/>
    <xf numFmtId="49" fontId="261" fillId="0" borderId="25">
      <alignment horizontal="center" vertical="center"/>
      <protection locked="0"/>
    </xf>
    <xf numFmtId="0" fontId="132" fillId="25" borderId="4" applyNumberFormat="0" applyAlignment="0" applyProtection="0"/>
    <xf numFmtId="49" fontId="100" fillId="0" borderId="25">
      <alignment horizontal="left" vertical="center"/>
    </xf>
    <xf numFmtId="201" fontId="183" fillId="24" borderId="10" applyNumberFormat="0" applyFont="0" applyAlignment="0" applyProtection="0"/>
    <xf numFmtId="218" fontId="183" fillId="24" borderId="10" applyNumberFormat="0" applyFont="0" applyAlignment="0" applyProtection="0"/>
    <xf numFmtId="218" fontId="127" fillId="21" borderId="11" applyNumberFormat="0" applyAlignment="0" applyProtection="0"/>
    <xf numFmtId="201" fontId="183" fillId="24" borderId="10" applyNumberFormat="0" applyFont="0" applyAlignment="0" applyProtection="0"/>
    <xf numFmtId="0" fontId="124" fillId="8" borderId="4" applyNumberFormat="0" applyAlignment="0" applyProtection="0"/>
    <xf numFmtId="0" fontId="82" fillId="9" borderId="0" applyNumberFormat="0" applyBorder="0" applyAlignment="0" applyProtection="0"/>
    <xf numFmtId="4" fontId="311" fillId="0" borderId="25">
      <alignment horizontal="right" vertical="center"/>
      <protection locked="0"/>
    </xf>
    <xf numFmtId="0" fontId="127" fillId="21" borderId="11" applyNumberFormat="0" applyAlignment="0" applyProtection="0"/>
    <xf numFmtId="0" fontId="130" fillId="8" borderId="4" applyNumberFormat="0" applyAlignment="0" applyProtection="0"/>
    <xf numFmtId="0" fontId="240" fillId="0" borderId="32" applyNumberFormat="0" applyFill="0" applyAlignment="0" applyProtection="0"/>
    <xf numFmtId="0" fontId="130" fillId="8" borderId="4" applyNumberFormat="0" applyAlignment="0" applyProtection="0"/>
    <xf numFmtId="49" fontId="67" fillId="0" borderId="25">
      <alignment horizontal="left" vertical="center"/>
      <protection locked="0"/>
    </xf>
    <xf numFmtId="4" fontId="71" fillId="69" borderId="25">
      <alignment horizontal="right" vertical="center"/>
      <protection locked="0"/>
    </xf>
    <xf numFmtId="218" fontId="183" fillId="24" borderId="10" applyNumberFormat="0" applyFont="0" applyAlignment="0" applyProtection="0"/>
    <xf numFmtId="49" fontId="67" fillId="0" borderId="25">
      <alignment horizontal="left" vertical="center"/>
      <protection locked="0"/>
    </xf>
    <xf numFmtId="201" fontId="206" fillId="0" borderId="0">
      <protection locked="0"/>
    </xf>
    <xf numFmtId="0" fontId="240" fillId="0" borderId="32" applyNumberFormat="0" applyFill="0" applyAlignment="0" applyProtection="0"/>
    <xf numFmtId="0" fontId="95" fillId="0" borderId="13" applyNumberFormat="0" applyFill="0" applyAlignment="0" applyProtection="0"/>
    <xf numFmtId="49" fontId="108" fillId="0" borderId="25">
      <alignment horizontal="center" vertical="center" wrapText="1"/>
    </xf>
    <xf numFmtId="0" fontId="131" fillId="21" borderId="11" applyNumberFormat="0" applyAlignment="0" applyProtection="0"/>
    <xf numFmtId="0" fontId="192" fillId="57" borderId="25">
      <alignment horizontal="right" vertical="center"/>
    </xf>
    <xf numFmtId="0" fontId="355" fillId="0" borderId="0"/>
    <xf numFmtId="0" fontId="82" fillId="9" borderId="0" applyNumberFormat="0" applyBorder="0" applyAlignment="0" applyProtection="0"/>
    <xf numFmtId="49" fontId="261" fillId="0" borderId="25">
      <alignment horizontal="left" vertical="center" wrapText="1"/>
      <protection locked="0"/>
    </xf>
    <xf numFmtId="0" fontId="114" fillId="21" borderId="4" applyNumberFormat="0" applyAlignment="0" applyProtection="0"/>
    <xf numFmtId="218" fontId="114" fillId="21" borderId="4" applyNumberFormat="0" applyAlignment="0" applyProtection="0"/>
    <xf numFmtId="0" fontId="95" fillId="0" borderId="13" applyNumberFormat="0" applyFill="0" applyAlignment="0" applyProtection="0"/>
    <xf numFmtId="0" fontId="131" fillId="21" borderId="11" applyNumberFormat="0" applyAlignment="0" applyProtection="0"/>
    <xf numFmtId="0" fontId="67" fillId="25" borderId="0">
      <alignment horizontal="center" vertical="center"/>
    </xf>
    <xf numFmtId="218" fontId="114" fillId="21" borderId="4" applyNumberFormat="0" applyAlignment="0" applyProtection="0"/>
    <xf numFmtId="0" fontId="68" fillId="0" borderId="0"/>
    <xf numFmtId="0" fontId="245" fillId="27" borderId="0" applyNumberFormat="0" applyBorder="0" applyAlignment="0" applyProtection="0"/>
    <xf numFmtId="0" fontId="145" fillId="5" borderId="0" applyNumberFormat="0" applyBorder="0" applyAlignment="0" applyProtection="0"/>
    <xf numFmtId="0" fontId="114" fillId="21" borderId="4" applyNumberFormat="0" applyAlignment="0" applyProtection="0"/>
    <xf numFmtId="0" fontId="174" fillId="29" borderId="17" applyNumberFormat="0" applyAlignment="0" applyProtection="0"/>
    <xf numFmtId="0" fontId="38" fillId="47" borderId="0" applyNumberFormat="0" applyBorder="0" applyAlignment="0" applyProtection="0"/>
    <xf numFmtId="49" fontId="67" fillId="0" borderId="25">
      <alignment horizontal="left" vertical="center"/>
      <protection locked="0"/>
    </xf>
    <xf numFmtId="0" fontId="131" fillId="21" borderId="11" applyNumberFormat="0" applyAlignment="0" applyProtection="0"/>
    <xf numFmtId="0" fontId="184" fillId="0" borderId="0"/>
    <xf numFmtId="0" fontId="137" fillId="0" borderId="13" applyNumberFormat="0" applyFill="0" applyAlignment="0" applyProtection="0"/>
    <xf numFmtId="0" fontId="114" fillId="21" borderId="4" applyNumberFormat="0" applyAlignment="0" applyProtection="0"/>
    <xf numFmtId="0" fontId="181" fillId="0" borderId="13" applyNumberFormat="0" applyFill="0" applyAlignment="0" applyProtection="0"/>
    <xf numFmtId="0" fontId="82" fillId="8" borderId="0" applyNumberFormat="0" applyBorder="0" applyAlignment="0" applyProtection="0"/>
    <xf numFmtId="0" fontId="124" fillId="8" borderId="4" applyNumberFormat="0" applyAlignment="0" applyProtection="0"/>
    <xf numFmtId="0" fontId="183" fillId="24" borderId="10" applyNumberFormat="0" applyFont="0" applyAlignment="0" applyProtection="0"/>
    <xf numFmtId="0" fontId="221" fillId="0" borderId="48" applyNumberFormat="0" applyFill="0" applyBorder="0" applyAlignment="0" applyProtection="0">
      <protection hidden="1"/>
    </xf>
    <xf numFmtId="0" fontId="161" fillId="36" borderId="0" applyNumberFormat="0" applyBorder="0" applyAlignment="0" applyProtection="0"/>
    <xf numFmtId="0" fontId="124" fillId="8" borderId="4" applyNumberFormat="0" applyAlignment="0" applyProtection="0"/>
    <xf numFmtId="201" fontId="86" fillId="0" borderId="0"/>
    <xf numFmtId="0" fontId="131" fillId="21" borderId="11" applyNumberFormat="0" applyAlignment="0" applyProtection="0"/>
    <xf numFmtId="49" fontId="100" fillId="0" borderId="25">
      <alignment horizontal="left" vertical="center"/>
      <protection locked="0"/>
    </xf>
    <xf numFmtId="0" fontId="132" fillId="21" borderId="4" applyNumberFormat="0" applyAlignment="0" applyProtection="0"/>
    <xf numFmtId="0" fontId="127" fillId="21" borderId="11" applyNumberFormat="0" applyAlignment="0" applyProtection="0"/>
    <xf numFmtId="4" fontId="305" fillId="57" borderId="25">
      <alignment horizontal="right" vertical="center"/>
      <protection locked="0"/>
    </xf>
    <xf numFmtId="0" fontId="254" fillId="33" borderId="0" applyNumberFormat="0" applyBorder="0" applyAlignment="0" applyProtection="0"/>
    <xf numFmtId="0" fontId="265" fillId="24" borderId="10" applyNumberFormat="0" applyFont="0" applyAlignment="0" applyProtection="0"/>
    <xf numFmtId="0" fontId="137" fillId="0" borderId="47" applyNumberFormat="0" applyFill="0" applyAlignment="0" applyProtection="0"/>
    <xf numFmtId="49" fontId="108" fillId="0" borderId="25">
      <alignment horizontal="center" vertical="center" wrapText="1"/>
    </xf>
    <xf numFmtId="0" fontId="95" fillId="0" borderId="13" applyNumberFormat="0" applyFill="0" applyAlignment="0" applyProtection="0"/>
    <xf numFmtId="231" fontId="130" fillId="8" borderId="4" applyNumberFormat="0" applyAlignment="0" applyProtection="0"/>
    <xf numFmtId="0" fontId="67" fillId="25" borderId="0">
      <alignment horizontal="left" vertical="top"/>
    </xf>
    <xf numFmtId="0" fontId="82" fillId="23" borderId="0" applyNumberFormat="0" applyBorder="0" applyAlignment="0" applyProtection="0"/>
    <xf numFmtId="0" fontId="82" fillId="6" borderId="0" applyNumberFormat="0" applyBorder="0" applyAlignment="0" applyProtection="0"/>
    <xf numFmtId="4" fontId="261" fillId="57" borderId="25">
      <alignment horizontal="right" vertical="center"/>
      <protection locked="0"/>
    </xf>
    <xf numFmtId="49" fontId="261" fillId="57" borderId="25">
      <alignment horizontal="left" vertical="center"/>
      <protection locked="0"/>
    </xf>
    <xf numFmtId="0" fontId="191" fillId="58" borderId="25">
      <alignment horizontal="center" vertical="center"/>
    </xf>
    <xf numFmtId="0" fontId="82" fillId="24" borderId="10" applyNumberFormat="0" applyFont="0" applyAlignment="0" applyProtection="0"/>
    <xf numFmtId="0" fontId="111" fillId="10" borderId="0" applyNumberFormat="0" applyBorder="0" applyAlignment="0" applyProtection="0"/>
    <xf numFmtId="0" fontId="240" fillId="0" borderId="32" applyNumberFormat="0" applyFill="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82" fillId="6" borderId="0" applyNumberFormat="0" applyBorder="0" applyAlignment="0" applyProtection="0"/>
    <xf numFmtId="0" fontId="192" fillId="57" borderId="25">
      <alignment horizontal="right" vertical="center"/>
    </xf>
    <xf numFmtId="201" fontId="127" fillId="21" borderId="11" applyNumberFormat="0" applyAlignment="0" applyProtection="0"/>
    <xf numFmtId="0" fontId="270" fillId="8" borderId="4" applyNumberFormat="0" applyAlignment="0" applyProtection="0"/>
    <xf numFmtId="0" fontId="109" fillId="24" borderId="10" applyNumberFormat="0" applyFont="0" applyAlignment="0" applyProtection="0"/>
    <xf numFmtId="49" fontId="311" fillId="0" borderId="25">
      <alignment horizontal="left" vertical="center"/>
      <protection locked="0"/>
    </xf>
    <xf numFmtId="0" fontId="68" fillId="24" borderId="10" applyNumberFormat="0" applyFont="0" applyAlignment="0" applyProtection="0"/>
    <xf numFmtId="49" fontId="67" fillId="0" borderId="25">
      <alignment horizontal="left" vertical="center"/>
      <protection locked="0"/>
    </xf>
    <xf numFmtId="0" fontId="243" fillId="0" borderId="0"/>
    <xf numFmtId="201" fontId="82" fillId="0" borderId="0"/>
    <xf numFmtId="0" fontId="111" fillId="16" borderId="0" applyNumberFormat="0" applyBorder="0" applyAlignment="0" applyProtection="0"/>
    <xf numFmtId="49" fontId="285" fillId="0" borderId="25">
      <alignment horizontal="left" vertical="center"/>
      <protection locked="0"/>
    </xf>
    <xf numFmtId="201" fontId="82" fillId="0" borderId="0"/>
    <xf numFmtId="0" fontId="114" fillId="21" borderId="4" applyNumberFormat="0" applyAlignment="0" applyProtection="0"/>
    <xf numFmtId="49" fontId="100" fillId="0" borderId="25">
      <alignment horizontal="left" vertical="center"/>
      <protection locked="0"/>
    </xf>
    <xf numFmtId="218" fontId="127" fillId="21" borderId="11" applyNumberFormat="0" applyAlignment="0" applyProtection="0"/>
    <xf numFmtId="0" fontId="272" fillId="21" borderId="4" applyNumberFormat="0" applyAlignment="0" applyProtection="0"/>
    <xf numFmtId="0" fontId="272" fillId="21" borderId="4" applyNumberFormat="0" applyAlignment="0" applyProtection="0"/>
    <xf numFmtId="0" fontId="130" fillId="8" borderId="4" applyNumberFormat="0" applyAlignment="0" applyProtection="0"/>
    <xf numFmtId="0" fontId="82" fillId="24" borderId="10" applyNumberFormat="0" applyFont="0" applyAlignment="0" applyProtection="0"/>
    <xf numFmtId="0" fontId="114" fillId="21" borderId="4" applyNumberFormat="0" applyAlignment="0" applyProtection="0"/>
    <xf numFmtId="0" fontId="183" fillId="24" borderId="10" applyNumberFormat="0" applyFont="0" applyAlignment="0" applyProtection="0"/>
    <xf numFmtId="164" fontId="198" fillId="0" borderId="0" applyFont="0" applyFill="0" applyBorder="0" applyAlignment="0" applyProtection="0"/>
    <xf numFmtId="0" fontId="289" fillId="57" borderId="25">
      <alignment horizontal="right" vertical="center"/>
    </xf>
    <xf numFmtId="201" fontId="111" fillId="20" borderId="0" applyNumberFormat="0" applyBorder="0" applyAlignment="0" applyProtection="0"/>
    <xf numFmtId="0" fontId="82" fillId="10" borderId="0" applyNumberFormat="0" applyBorder="0" applyAlignment="0" applyProtection="0"/>
    <xf numFmtId="0" fontId="127" fillId="21" borderId="11" applyNumberFormat="0" applyAlignment="0" applyProtection="0"/>
    <xf numFmtId="0" fontId="111" fillId="20" borderId="0" applyNumberFormat="0" applyBorder="0" applyAlignment="0" applyProtection="0"/>
    <xf numFmtId="0" fontId="131" fillId="25" borderId="11" applyNumberFormat="0" applyAlignment="0" applyProtection="0"/>
    <xf numFmtId="0" fontId="132" fillId="21" borderId="4" applyNumberFormat="0" applyAlignment="0" applyProtection="0"/>
    <xf numFmtId="0" fontId="67" fillId="0" borderId="0"/>
    <xf numFmtId="1" fontId="191" fillId="57" borderId="25">
      <alignment horizontal="right" vertical="center"/>
    </xf>
    <xf numFmtId="1" fontId="191" fillId="57" borderId="25">
      <alignment horizontal="right" vertical="center"/>
    </xf>
    <xf numFmtId="218" fontId="183" fillId="24" borderId="10" applyNumberFormat="0" applyFont="0" applyAlignment="0" applyProtection="0"/>
    <xf numFmtId="0" fontId="82" fillId="8" borderId="0" applyNumberFormat="0" applyBorder="0" applyAlignment="0" applyProtection="0"/>
    <xf numFmtId="0" fontId="82" fillId="24" borderId="0" applyNumberFormat="0" applyBorder="0" applyAlignment="0" applyProtection="0"/>
    <xf numFmtId="0" fontId="131" fillId="25" borderId="11" applyNumberFormat="0" applyAlignment="0" applyProtection="0"/>
    <xf numFmtId="201" fontId="68" fillId="0" borderId="0"/>
    <xf numFmtId="0" fontId="234" fillId="0" borderId="33" applyNumberFormat="0" applyFill="0" applyAlignment="0" applyProtection="0"/>
    <xf numFmtId="0" fontId="38" fillId="34" borderId="0" applyNumberFormat="0" applyBorder="0" applyAlignment="0" applyProtection="0"/>
    <xf numFmtId="0" fontId="195" fillId="59" borderId="25">
      <alignment horizontal="left" vertical="center"/>
    </xf>
    <xf numFmtId="0" fontId="111" fillId="15" borderId="0" applyNumberFormat="0" applyBorder="0" applyAlignment="0" applyProtection="0"/>
    <xf numFmtId="0" fontId="290" fillId="57" borderId="25">
      <alignment horizontal="left" vertical="center"/>
    </xf>
    <xf numFmtId="49" fontId="100" fillId="0" borderId="25">
      <alignment horizontal="left" vertical="center"/>
      <protection locked="0"/>
    </xf>
    <xf numFmtId="0" fontId="113" fillId="4" borderId="0" applyNumberFormat="0" applyBorder="0" applyAlignment="0" applyProtection="0"/>
    <xf numFmtId="0" fontId="109" fillId="0" borderId="0"/>
    <xf numFmtId="201" fontId="144" fillId="0" borderId="0" applyNumberFormat="0" applyFill="0" applyBorder="0" applyAlignment="0" applyProtection="0"/>
    <xf numFmtId="201" fontId="114" fillId="21" borderId="4" applyNumberFormat="0" applyAlignment="0" applyProtection="0"/>
    <xf numFmtId="201" fontId="192" fillId="57" borderId="25">
      <alignment horizontal="right" vertical="center"/>
    </xf>
    <xf numFmtId="0" fontId="218" fillId="0" borderId="0"/>
    <xf numFmtId="0" fontId="183"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265" fillId="24" borderId="10" applyNumberFormat="0" applyFont="0" applyAlignment="0" applyProtection="0"/>
    <xf numFmtId="0" fontId="111" fillId="14" borderId="0" applyNumberFormat="0" applyBorder="0" applyAlignment="0" applyProtection="0"/>
    <xf numFmtId="0" fontId="141" fillId="6" borderId="0" applyNumberFormat="0" applyBorder="0" applyAlignment="0" applyProtection="0"/>
    <xf numFmtId="218" fontId="183" fillId="24" borderId="10" applyNumberFormat="0" applyFont="0" applyAlignment="0" applyProtection="0"/>
    <xf numFmtId="0" fontId="111" fillId="17" borderId="0" applyNumberFormat="0" applyBorder="0" applyAlignment="0" applyProtection="0"/>
    <xf numFmtId="0" fontId="109" fillId="0" borderId="0"/>
    <xf numFmtId="0" fontId="127" fillId="21" borderId="11" applyNumberFormat="0" applyAlignment="0" applyProtection="0"/>
    <xf numFmtId="0" fontId="134" fillId="0" borderId="6" applyNumberFormat="0" applyFill="0" applyAlignment="0" applyProtection="0"/>
    <xf numFmtId="201" fontId="82" fillId="0" borderId="0"/>
    <xf numFmtId="0" fontId="67" fillId="0" borderId="0" applyNumberFormat="0" applyFill="0" applyBorder="0" applyAlignment="0" applyProtection="0">
      <alignment vertical="top"/>
      <protection locked="0"/>
    </xf>
    <xf numFmtId="201" fontId="130" fillId="8" borderId="4" applyNumberFormat="0" applyAlignment="0" applyProtection="0"/>
    <xf numFmtId="0" fontId="183" fillId="0" borderId="0"/>
    <xf numFmtId="49" fontId="312" fillId="0" borderId="25">
      <alignment horizontal="left" vertical="center"/>
      <protection locked="0"/>
    </xf>
    <xf numFmtId="0" fontId="137" fillId="0" borderId="13" applyNumberFormat="0" applyFill="0" applyAlignment="0" applyProtection="0"/>
    <xf numFmtId="10" fontId="210" fillId="57" borderId="25" applyNumberFormat="0" applyBorder="0" applyAlignment="0" applyProtection="0"/>
    <xf numFmtId="0" fontId="101" fillId="0" borderId="0" applyNumberFormat="0" applyFill="0" applyBorder="0" applyAlignment="0" applyProtection="0"/>
    <xf numFmtId="165" fontId="109" fillId="0" borderId="0" applyFont="0" applyFill="0" applyBorder="0" applyAlignment="0" applyProtection="0"/>
    <xf numFmtId="0" fontId="202" fillId="0" borderId="0"/>
    <xf numFmtId="0" fontId="270" fillId="8" borderId="4" applyNumberFormat="0" applyAlignment="0" applyProtection="0"/>
    <xf numFmtId="0" fontId="132" fillId="21" borderId="4" applyNumberFormat="0" applyAlignment="0" applyProtection="0"/>
    <xf numFmtId="0" fontId="109" fillId="0" borderId="0"/>
    <xf numFmtId="0" fontId="271" fillId="21" borderId="11" applyNumberFormat="0" applyAlignment="0" applyProtection="0"/>
    <xf numFmtId="0" fontId="271" fillId="21" borderId="11" applyNumberFormat="0" applyAlignment="0" applyProtection="0"/>
    <xf numFmtId="0" fontId="131" fillId="21" borderId="11" applyNumberFormat="0" applyAlignment="0" applyProtection="0"/>
    <xf numFmtId="0" fontId="130" fillId="8" borderId="4" applyNumberFormat="0" applyAlignment="0" applyProtection="0"/>
    <xf numFmtId="0" fontId="95" fillId="0" borderId="13" applyNumberFormat="0" applyFill="0" applyAlignment="0" applyProtection="0"/>
    <xf numFmtId="0" fontId="130" fillId="8" borderId="4" applyNumberFormat="0" applyAlignment="0" applyProtection="0"/>
    <xf numFmtId="0" fontId="68"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234" fillId="0" borderId="33" applyNumberFormat="0" applyFill="0" applyAlignment="0" applyProtection="0"/>
    <xf numFmtId="0" fontId="82" fillId="8" borderId="0" applyNumberFormat="0" applyBorder="0" applyAlignment="0" applyProtection="0"/>
    <xf numFmtId="0" fontId="131" fillId="21" borderId="11" applyNumberFormat="0" applyAlignment="0" applyProtection="0"/>
    <xf numFmtId="218" fontId="114" fillId="21" borderId="4" applyNumberFormat="0" applyAlignment="0" applyProtection="0"/>
    <xf numFmtId="0" fontId="114" fillId="21" borderId="4" applyNumberFormat="0" applyAlignment="0" applyProtection="0"/>
    <xf numFmtId="0" fontId="131" fillId="21" borderId="11" applyNumberFormat="0" applyAlignment="0" applyProtection="0"/>
    <xf numFmtId="0" fontId="131" fillId="21" borderId="11" applyNumberFormat="0" applyAlignment="0" applyProtection="0"/>
    <xf numFmtId="0" fontId="111" fillId="14" borderId="0" applyNumberFormat="0" applyBorder="0" applyAlignment="0" applyProtection="0"/>
    <xf numFmtId="0" fontId="82" fillId="8" borderId="0" applyNumberFormat="0" applyBorder="0" applyAlignment="0" applyProtection="0"/>
    <xf numFmtId="201" fontId="192" fillId="57" borderId="25">
      <alignment horizontal="right" vertical="center"/>
    </xf>
    <xf numFmtId="0" fontId="68" fillId="0" borderId="0"/>
    <xf numFmtId="0" fontId="130" fillId="8" borderId="4" applyNumberFormat="0" applyAlignment="0" applyProtection="0"/>
    <xf numFmtId="0" fontId="130" fillId="23" borderId="4" applyNumberFormat="0" applyAlignment="0" applyProtection="0"/>
    <xf numFmtId="0" fontId="234" fillId="0" borderId="0" applyNumberFormat="0" applyFill="0" applyBorder="0" applyAlignment="0" applyProtection="0"/>
    <xf numFmtId="4" fontId="308" fillId="57" borderId="25">
      <alignment horizontal="right" vertical="center"/>
      <protection locked="0"/>
    </xf>
    <xf numFmtId="218" fontId="131" fillId="21" borderId="11" applyNumberFormat="0" applyAlignment="0" applyProtection="0"/>
    <xf numFmtId="218" fontId="183" fillId="24" borderId="10" applyNumberFormat="0" applyFont="0" applyAlignment="0" applyProtection="0"/>
    <xf numFmtId="0" fontId="82" fillId="4" borderId="0" applyNumberFormat="0" applyBorder="0" applyAlignment="0" applyProtection="0"/>
    <xf numFmtId="0" fontId="68" fillId="24" borderId="10" applyNumberFormat="0" applyFont="0" applyAlignment="0" applyProtection="0"/>
    <xf numFmtId="49" fontId="67" fillId="0" borderId="25">
      <alignment horizontal="left" vertical="center"/>
      <protection locked="0"/>
    </xf>
    <xf numFmtId="0" fontId="271" fillId="21" borderId="11" applyNumberFormat="0" applyAlignment="0" applyProtection="0"/>
    <xf numFmtId="0" fontId="254" fillId="49" borderId="0" applyNumberFormat="0" applyBorder="0" applyAlignment="0" applyProtection="0"/>
    <xf numFmtId="43" fontId="38" fillId="0" borderId="0" applyFont="0" applyFill="0" applyBorder="0" applyAlignment="0" applyProtection="0"/>
    <xf numFmtId="0" fontId="111" fillId="18" borderId="0" applyNumberFormat="0" applyBorder="0" applyAlignment="0" applyProtection="0"/>
    <xf numFmtId="201" fontId="132" fillId="21" borderId="4" applyNumberFormat="0" applyAlignment="0" applyProtection="0"/>
    <xf numFmtId="201" fontId="111" fillId="18" borderId="0" applyNumberFormat="0" applyBorder="0" applyAlignment="0" applyProtection="0"/>
    <xf numFmtId="0" fontId="231" fillId="25" borderId="4" applyNumberFormat="0" applyAlignment="0" applyProtection="0"/>
    <xf numFmtId="201" fontId="114" fillId="21" borderId="4" applyNumberFormat="0" applyAlignment="0" applyProtection="0"/>
    <xf numFmtId="201" fontId="132" fillId="21" borderId="4" applyNumberFormat="0" applyAlignment="0" applyProtection="0"/>
    <xf numFmtId="0" fontId="114" fillId="21" borderId="4" applyNumberFormat="0" applyAlignment="0" applyProtection="0"/>
    <xf numFmtId="43" fontId="86" fillId="0" borderId="0" applyFont="0" applyFill="0" applyBorder="0" applyAlignment="0" applyProtection="0"/>
    <xf numFmtId="49" fontId="261" fillId="0" borderId="25">
      <alignment horizontal="center" vertical="center"/>
      <protection locked="0"/>
    </xf>
    <xf numFmtId="0" fontId="109" fillId="0" borderId="0"/>
    <xf numFmtId="0" fontId="272" fillId="21" borderId="4" applyNumberFormat="0" applyAlignment="0" applyProtection="0"/>
    <xf numFmtId="4" fontId="261" fillId="57" borderId="25">
      <alignment horizontal="right" vertical="center"/>
      <protection locked="0"/>
    </xf>
    <xf numFmtId="0" fontId="365" fillId="0" borderId="0" applyNumberFormat="0" applyFill="0" applyBorder="0" applyAlignment="0" applyProtection="0">
      <alignment vertical="top"/>
      <protection locked="0"/>
    </xf>
    <xf numFmtId="4" fontId="71" fillId="58" borderId="25">
      <alignment horizontal="right" vertical="center"/>
      <protection locked="0"/>
    </xf>
    <xf numFmtId="0" fontId="127" fillId="21" borderId="11" applyNumberFormat="0" applyAlignment="0" applyProtection="0"/>
    <xf numFmtId="0" fontId="95" fillId="0" borderId="13" applyNumberFormat="0" applyFill="0" applyAlignment="0" applyProtection="0"/>
    <xf numFmtId="0" fontId="109" fillId="10" borderId="0" applyNumberFormat="0" applyBorder="0" applyAlignment="0" applyProtection="0"/>
    <xf numFmtId="0" fontId="68" fillId="24" borderId="10" applyNumberFormat="0" applyFont="0" applyAlignment="0" applyProtection="0"/>
    <xf numFmtId="4" fontId="71" fillId="58" borderId="25">
      <alignment horizontal="right" vertical="center"/>
      <protection locked="0"/>
    </xf>
    <xf numFmtId="0" fontId="137" fillId="0" borderId="13" applyNumberFormat="0" applyFill="0" applyAlignment="0" applyProtection="0"/>
    <xf numFmtId="0" fontId="192" fillId="57" borderId="25">
      <alignment horizontal="right" vertical="center"/>
    </xf>
    <xf numFmtId="171" fontId="109" fillId="0" borderId="0" applyFont="0" applyFill="0" applyBorder="0" applyAlignment="0" applyProtection="0"/>
    <xf numFmtId="0" fontId="178" fillId="31" borderId="20" applyNumberFormat="0" applyAlignment="0" applyProtection="0"/>
    <xf numFmtId="0" fontId="111" fillId="16" borderId="0" applyNumberFormat="0" applyBorder="0" applyAlignment="0" applyProtection="0"/>
    <xf numFmtId="201" fontId="130" fillId="8" borderId="4" applyNumberFormat="0" applyAlignment="0" applyProtection="0"/>
    <xf numFmtId="0" fontId="127" fillId="21" borderId="11" applyNumberFormat="0" applyAlignment="0" applyProtection="0"/>
    <xf numFmtId="0" fontId="95" fillId="0" borderId="13" applyNumberFormat="0" applyFill="0" applyAlignment="0" applyProtection="0"/>
    <xf numFmtId="0" fontId="137" fillId="0" borderId="34" applyNumberFormat="0" applyFill="0" applyAlignment="0" applyProtection="0"/>
    <xf numFmtId="0" fontId="236" fillId="0" borderId="0"/>
    <xf numFmtId="4" fontId="285" fillId="0" borderId="25">
      <alignment horizontal="right" vertical="center"/>
    </xf>
    <xf numFmtId="0" fontId="224" fillId="0" borderId="13" applyNumberFormat="0" applyFill="0" applyAlignment="0" applyProtection="0"/>
    <xf numFmtId="0" fontId="137" fillId="0" borderId="13" applyNumberFormat="0" applyFill="0" applyAlignment="0" applyProtection="0"/>
    <xf numFmtId="0" fontId="183" fillId="24" borderId="10" applyNumberFormat="0" applyFont="0" applyAlignment="0" applyProtection="0"/>
    <xf numFmtId="0" fontId="111" fillId="11" borderId="0" applyNumberFormat="0" applyBorder="0" applyAlignment="0" applyProtection="0"/>
    <xf numFmtId="0" fontId="183" fillId="24" borderId="10" applyNumberFormat="0" applyFont="0" applyAlignment="0" applyProtection="0"/>
    <xf numFmtId="49" fontId="305" fillId="57" borderId="25">
      <alignment horizontal="left" vertical="center"/>
    </xf>
    <xf numFmtId="218" fontId="114" fillId="21" borderId="4" applyNumberFormat="0" applyAlignment="0" applyProtection="0"/>
    <xf numFmtId="0" fontId="132" fillId="21" borderId="4" applyNumberFormat="0" applyAlignment="0" applyProtection="0"/>
    <xf numFmtId="0" fontId="130" fillId="23" borderId="4" applyNumberFormat="0" applyAlignment="0" applyProtection="0"/>
    <xf numFmtId="49" fontId="261" fillId="0" borderId="25">
      <alignment horizontal="center" vertical="center"/>
      <protection locked="0"/>
    </xf>
    <xf numFmtId="9" fontId="16" fillId="0" borderId="0" applyFont="0" applyFill="0" applyBorder="0" applyAlignment="0" applyProtection="0"/>
    <xf numFmtId="0" fontId="185" fillId="24" borderId="10" applyNumberFormat="0" applyFont="0" applyAlignment="0" applyProtection="0"/>
    <xf numFmtId="0" fontId="111" fillId="14" borderId="0" applyNumberFormat="0" applyBorder="0" applyAlignment="0" applyProtection="0"/>
    <xf numFmtId="0" fontId="130" fillId="8" borderId="4" applyNumberFormat="0" applyAlignment="0" applyProtection="0"/>
    <xf numFmtId="0" fontId="16" fillId="0" borderId="0"/>
    <xf numFmtId="0" fontId="132" fillId="21" borderId="4" applyNumberFormat="0" applyAlignment="0" applyProtection="0"/>
    <xf numFmtId="0" fontId="132" fillId="21" borderId="4" applyNumberFormat="0" applyAlignment="0" applyProtection="0"/>
    <xf numFmtId="0" fontId="109" fillId="0" borderId="0"/>
    <xf numFmtId="0" fontId="254" fillId="37" borderId="0" applyNumberFormat="0" applyBorder="0" applyAlignment="0" applyProtection="0"/>
    <xf numFmtId="174" fontId="356" fillId="0" borderId="0">
      <protection locked="0"/>
    </xf>
    <xf numFmtId="0" fontId="183" fillId="24" borderId="10" applyNumberFormat="0" applyFont="0" applyAlignment="0" applyProtection="0"/>
    <xf numFmtId="49" fontId="261" fillId="0" borderId="25">
      <alignment horizontal="center" vertical="center"/>
      <protection locked="0"/>
    </xf>
    <xf numFmtId="49" fontId="108" fillId="0" borderId="25">
      <alignment horizontal="center" vertical="center" wrapText="1"/>
    </xf>
    <xf numFmtId="218" fontId="114" fillId="21" borderId="4" applyNumberFormat="0" applyAlignment="0" applyProtection="0"/>
    <xf numFmtId="1" fontId="191" fillId="57" borderId="25">
      <alignment horizontal="right" vertical="center"/>
    </xf>
    <xf numFmtId="0" fontId="68" fillId="24" borderId="10" applyNumberFormat="0" applyFont="0" applyAlignment="0" applyProtection="0"/>
    <xf numFmtId="49" fontId="67" fillId="0" borderId="25">
      <alignment horizontal="left" vertical="center"/>
      <protection locked="0"/>
    </xf>
    <xf numFmtId="4" fontId="307" fillId="57" borderId="25">
      <alignment horizontal="right" vertical="center"/>
      <protection locked="0"/>
    </xf>
    <xf numFmtId="0" fontId="191" fillId="58" borderId="25">
      <alignment horizontal="left" vertical="center"/>
    </xf>
    <xf numFmtId="0" fontId="67" fillId="0" borderId="0" applyNumberFormat="0" applyFill="0" applyBorder="0" applyAlignment="0" applyProtection="0">
      <alignment vertical="top"/>
      <protection locked="0"/>
    </xf>
    <xf numFmtId="0" fontId="143" fillId="0" borderId="9" applyNumberFormat="0" applyFill="0" applyAlignment="0" applyProtection="0"/>
    <xf numFmtId="0" fontId="130" fillId="23" borderId="4" applyNumberFormat="0" applyAlignment="0" applyProtection="0"/>
    <xf numFmtId="0" fontId="111" fillId="20" borderId="0" applyNumberFormat="0" applyBorder="0" applyAlignment="0" applyProtection="0"/>
    <xf numFmtId="0" fontId="110" fillId="10" borderId="0" applyNumberFormat="0" applyBorder="0" applyAlignment="0" applyProtection="0"/>
    <xf numFmtId="0" fontId="130" fillId="8" borderId="4" applyNumberFormat="0" applyAlignment="0" applyProtection="0"/>
    <xf numFmtId="0" fontId="247" fillId="29" borderId="17" applyNumberFormat="0" applyAlignment="0" applyProtection="0"/>
    <xf numFmtId="0" fontId="137" fillId="0" borderId="13" applyNumberFormat="0" applyFill="0" applyAlignment="0" applyProtection="0"/>
    <xf numFmtId="0" fontId="111" fillId="19" borderId="0" applyNumberFormat="0" applyBorder="0" applyAlignment="0" applyProtection="0"/>
    <xf numFmtId="0" fontId="68" fillId="24" borderId="10" applyNumberFormat="0" applyFont="0" applyAlignment="0" applyProtection="0"/>
    <xf numFmtId="10" fontId="210" fillId="57" borderId="25" applyNumberFormat="0" applyBorder="0" applyAlignment="0" applyProtection="0"/>
    <xf numFmtId="49" fontId="67" fillId="0" borderId="25">
      <alignment horizontal="left" vertical="center"/>
      <protection locked="0"/>
    </xf>
    <xf numFmtId="218" fontId="127" fillId="21" borderId="11" applyNumberFormat="0" applyAlignment="0" applyProtection="0"/>
    <xf numFmtId="0" fontId="177" fillId="0" borderId="19" applyNumberFormat="0" applyFill="0" applyAlignment="0" applyProtection="0"/>
    <xf numFmtId="0" fontId="95" fillId="0" borderId="13" applyNumberFormat="0" applyFill="0" applyAlignment="0" applyProtection="0"/>
    <xf numFmtId="49" fontId="261" fillId="0" borderId="25">
      <alignment horizontal="center" vertical="center"/>
      <protection locked="0"/>
    </xf>
    <xf numFmtId="0" fontId="289" fillId="57" borderId="25">
      <alignment horizontal="right" vertical="center"/>
    </xf>
    <xf numFmtId="218" fontId="68" fillId="24" borderId="10" applyNumberFormat="0" applyFont="0" applyAlignment="0" applyProtection="0"/>
    <xf numFmtId="218" fontId="132" fillId="21" borderId="4" applyNumberFormat="0" applyAlignment="0" applyProtection="0"/>
    <xf numFmtId="218" fontId="114" fillId="21" borderId="4" applyNumberFormat="0" applyAlignment="0" applyProtection="0"/>
    <xf numFmtId="0" fontId="130" fillId="8" borderId="4" applyNumberFormat="0" applyAlignment="0" applyProtection="0"/>
    <xf numFmtId="0" fontId="110" fillId="14" borderId="0" applyNumberFormat="0" applyBorder="0" applyAlignment="0" applyProtection="0"/>
    <xf numFmtId="0" fontId="38" fillId="50" borderId="0" applyNumberFormat="0" applyBorder="0" applyAlignment="0" applyProtection="0"/>
    <xf numFmtId="0" fontId="130" fillId="23" borderId="4" applyNumberFormat="0" applyAlignment="0" applyProtection="0"/>
    <xf numFmtId="0" fontId="95" fillId="0" borderId="13" applyNumberFormat="0" applyFill="0" applyAlignment="0" applyProtection="0"/>
    <xf numFmtId="0" fontId="193" fillId="57" borderId="25"/>
    <xf numFmtId="201" fontId="208" fillId="0" borderId="29"/>
    <xf numFmtId="0" fontId="137" fillId="0" borderId="13" applyNumberFormat="0" applyFill="0" applyAlignment="0" applyProtection="0"/>
    <xf numFmtId="0" fontId="135" fillId="0" borderId="7" applyNumberFormat="0" applyFill="0" applyAlignment="0" applyProtection="0"/>
    <xf numFmtId="4" fontId="285" fillId="0" borderId="25">
      <alignment horizontal="right" vertical="center"/>
    </xf>
    <xf numFmtId="0" fontId="198" fillId="0" borderId="0"/>
    <xf numFmtId="0" fontId="272" fillId="21" borderId="4" applyNumberFormat="0" applyAlignment="0" applyProtection="0"/>
    <xf numFmtId="0" fontId="38" fillId="0" borderId="0"/>
    <xf numFmtId="0" fontId="132" fillId="21" borderId="4" applyNumberFormat="0" applyAlignment="0" applyProtection="0"/>
    <xf numFmtId="0" fontId="130" fillId="23" borderId="4" applyNumberFormat="0" applyAlignment="0" applyProtection="0"/>
    <xf numFmtId="0" fontId="216" fillId="0" borderId="48">
      <alignment horizontal="left"/>
      <protection locked="0"/>
    </xf>
    <xf numFmtId="0" fontId="250" fillId="0" borderId="19" applyNumberFormat="0" applyFill="0" applyAlignment="0" applyProtection="0"/>
    <xf numFmtId="0" fontId="82" fillId="24" borderId="10" applyNumberFormat="0" applyFont="0" applyAlignment="0" applyProtection="0"/>
    <xf numFmtId="0" fontId="130" fillId="8" borderId="4" applyNumberFormat="0" applyAlignment="0" applyProtection="0"/>
    <xf numFmtId="0" fontId="131" fillId="25" borderId="11" applyNumberFormat="0" applyAlignment="0" applyProtection="0"/>
    <xf numFmtId="0" fontId="131" fillId="21" borderId="11" applyNumberFormat="0" applyAlignment="0" applyProtection="0"/>
    <xf numFmtId="0" fontId="82" fillId="10" borderId="0" applyNumberFormat="0" applyBorder="0" applyAlignment="0" applyProtection="0"/>
    <xf numFmtId="0" fontId="68" fillId="24" borderId="10" applyNumberFormat="0" applyFont="0" applyAlignment="0" applyProtection="0"/>
    <xf numFmtId="0" fontId="109" fillId="9" borderId="0" applyNumberFormat="0" applyBorder="0" applyAlignment="0" applyProtection="0"/>
    <xf numFmtId="0" fontId="124" fillId="8" borderId="4" applyNumberFormat="0" applyAlignment="0" applyProtection="0"/>
    <xf numFmtId="0" fontId="82" fillId="24" borderId="10" applyNumberFormat="0" applyFont="0" applyAlignment="0" applyProtection="0"/>
    <xf numFmtId="10" fontId="210" fillId="57" borderId="25" applyNumberFormat="0" applyBorder="0" applyAlignment="0" applyProtection="0"/>
    <xf numFmtId="201" fontId="146" fillId="0" borderId="0"/>
    <xf numFmtId="0" fontId="270" fillId="8" borderId="4" applyNumberFormat="0" applyAlignment="0" applyProtection="0"/>
    <xf numFmtId="0" fontId="272" fillId="21" borderId="4" applyNumberFormat="0" applyAlignment="0" applyProtection="0"/>
    <xf numFmtId="201" fontId="82" fillId="12" borderId="0" applyNumberFormat="0" applyBorder="0" applyAlignment="0" applyProtection="0"/>
    <xf numFmtId="0" fontId="224" fillId="0" borderId="13" applyNumberFormat="0" applyFill="0" applyAlignment="0" applyProtection="0"/>
    <xf numFmtId="49" fontId="304" fillId="57" borderId="25">
      <alignment horizontal="left" vertical="center"/>
      <protection locked="0"/>
    </xf>
    <xf numFmtId="0" fontId="114" fillId="21" borderId="4" applyNumberFormat="0" applyAlignment="0" applyProtection="0"/>
    <xf numFmtId="0" fontId="185" fillId="24" borderId="10" applyNumberFormat="0" applyFont="0" applyAlignment="0" applyProtection="0"/>
    <xf numFmtId="218" fontId="183" fillId="24" borderId="10" applyNumberFormat="0" applyFont="0" applyAlignment="0" applyProtection="0"/>
    <xf numFmtId="0" fontId="38" fillId="38" borderId="0" applyNumberFormat="0" applyBorder="0" applyAlignment="0" applyProtection="0"/>
    <xf numFmtId="0" fontId="67" fillId="0" borderId="0"/>
    <xf numFmtId="0" fontId="375" fillId="0" borderId="0"/>
    <xf numFmtId="0" fontId="195" fillId="59" borderId="25">
      <alignment horizontal="left" vertical="center"/>
    </xf>
    <xf numFmtId="0" fontId="82" fillId="24" borderId="10" applyNumberFormat="0" applyFont="0" applyAlignment="0" applyProtection="0"/>
    <xf numFmtId="4" fontId="304" fillId="57" borderId="25">
      <alignment horizontal="right" vertical="center"/>
      <protection locked="0"/>
    </xf>
    <xf numFmtId="0" fontId="67" fillId="0" borderId="0"/>
    <xf numFmtId="218" fontId="114" fillId="21" borderId="4" applyNumberFormat="0" applyAlignment="0" applyProtection="0"/>
    <xf numFmtId="0" fontId="114" fillId="21" borderId="4" applyNumberFormat="0" applyAlignment="0" applyProtection="0"/>
    <xf numFmtId="0" fontId="302" fillId="7" borderId="40" applyNumberFormat="0" applyAlignment="0" applyProtection="0"/>
    <xf numFmtId="0" fontId="130" fillId="8" borderId="4" applyNumberFormat="0" applyAlignment="0" applyProtection="0"/>
    <xf numFmtId="0" fontId="271" fillId="21" borderId="11" applyNumberFormat="0" applyAlignment="0" applyProtection="0"/>
    <xf numFmtId="0" fontId="132" fillId="21" borderId="4" applyNumberFormat="0" applyAlignment="0" applyProtection="0"/>
    <xf numFmtId="218" fontId="131" fillId="21" borderId="11" applyNumberFormat="0" applyAlignment="0" applyProtection="0"/>
    <xf numFmtId="201" fontId="139" fillId="0" borderId="0" applyNumberFormat="0" applyFill="0" applyBorder="0" applyAlignment="0" applyProtection="0"/>
    <xf numFmtId="0" fontId="137" fillId="0" borderId="47" applyNumberFormat="0" applyFill="0" applyAlignment="0" applyProtection="0"/>
    <xf numFmtId="201" fontId="130" fillId="8" borderId="4" applyNumberFormat="0" applyAlignment="0" applyProtection="0"/>
    <xf numFmtId="0" fontId="193" fillId="57" borderId="25">
      <alignment horizontal="left" vertical="center"/>
    </xf>
    <xf numFmtId="0" fontId="111" fillId="11" borderId="0" applyNumberFormat="0" applyBorder="0" applyAlignment="0" applyProtection="0"/>
    <xf numFmtId="9" fontId="68" fillId="0" borderId="0" applyFont="0" applyFill="0" applyBorder="0" applyAlignment="0" applyProtection="0"/>
    <xf numFmtId="0" fontId="136" fillId="0" borderId="8" applyNumberFormat="0" applyFill="0" applyAlignment="0" applyProtection="0"/>
    <xf numFmtId="1" fontId="191" fillId="57" borderId="25">
      <alignment horizontal="right" vertical="center"/>
    </xf>
    <xf numFmtId="0" fontId="111" fillId="10" borderId="0" applyNumberFormat="0" applyBorder="0" applyAlignment="0" applyProtection="0"/>
    <xf numFmtId="0" fontId="114" fillId="21" borderId="4" applyNumberFormat="0" applyAlignment="0" applyProtection="0"/>
    <xf numFmtId="0" fontId="114" fillId="21" borderId="4" applyNumberFormat="0" applyAlignment="0" applyProtection="0"/>
    <xf numFmtId="0" fontId="38" fillId="55" borderId="0" applyNumberFormat="0" applyBorder="0" applyAlignment="0" applyProtection="0"/>
    <xf numFmtId="0" fontId="191" fillId="58" borderId="25">
      <alignment horizontal="center" vertical="center"/>
    </xf>
    <xf numFmtId="0" fontId="82" fillId="4" borderId="0" applyNumberFormat="0" applyBorder="0" applyAlignment="0" applyProtection="0"/>
    <xf numFmtId="0" fontId="271" fillId="21" borderId="11" applyNumberFormat="0" applyAlignment="0" applyProtection="0"/>
    <xf numFmtId="201" fontId="124" fillId="8" borderId="4"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131" fillId="21" borderId="11" applyNumberFormat="0" applyAlignment="0" applyProtection="0"/>
    <xf numFmtId="0" fontId="271" fillId="21" borderId="11" applyNumberFormat="0" applyAlignment="0" applyProtection="0"/>
    <xf numFmtId="0" fontId="271" fillId="21" borderId="11" applyNumberFormat="0" applyAlignment="0" applyProtection="0"/>
    <xf numFmtId="201" fontId="82" fillId="0" borderId="0"/>
    <xf numFmtId="0" fontId="141" fillId="4" borderId="0" applyNumberFormat="0" applyBorder="0" applyAlignment="0" applyProtection="0"/>
    <xf numFmtId="0" fontId="38" fillId="38" borderId="0" applyNumberFormat="0" applyBorder="0" applyAlignment="0" applyProtection="0"/>
    <xf numFmtId="0" fontId="16" fillId="0" borderId="0"/>
    <xf numFmtId="0" fontId="67" fillId="0" borderId="0"/>
    <xf numFmtId="0" fontId="254" fillId="56" borderId="0" applyNumberFormat="0" applyBorder="0" applyAlignment="0" applyProtection="0"/>
    <xf numFmtId="49" fontId="261" fillId="0" borderId="25">
      <alignment horizontal="center" vertical="center"/>
      <protection locked="0"/>
    </xf>
    <xf numFmtId="0" fontId="110" fillId="18" borderId="0" applyNumberFormat="0" applyBorder="0" applyAlignment="0" applyProtection="0"/>
    <xf numFmtId="201" fontId="195" fillId="59" borderId="25">
      <alignment horizontal="left" vertical="center"/>
    </xf>
    <xf numFmtId="0" fontId="136" fillId="0" borderId="0" applyNumberFormat="0" applyFill="0" applyBorder="0" applyAlignment="0" applyProtection="0"/>
    <xf numFmtId="0" fontId="208" fillId="0" borderId="29"/>
    <xf numFmtId="0" fontId="271" fillId="21" borderId="11" applyNumberFormat="0" applyAlignment="0" applyProtection="0"/>
    <xf numFmtId="0" fontId="270" fillId="8" borderId="4" applyNumberFormat="0" applyAlignment="0" applyProtection="0"/>
    <xf numFmtId="0" fontId="124" fillId="8" borderId="4" applyNumberFormat="0" applyAlignment="0" applyProtection="0"/>
    <xf numFmtId="201" fontId="68" fillId="0" borderId="0"/>
    <xf numFmtId="49" fontId="311" fillId="0" borderId="25">
      <alignment horizontal="left" vertical="center"/>
    </xf>
    <xf numFmtId="0" fontId="131" fillId="21" borderId="11" applyNumberFormat="0" applyAlignment="0" applyProtection="0"/>
    <xf numFmtId="0" fontId="260" fillId="0" borderId="0" applyNumberFormat="0" applyFill="0" applyBorder="0" applyAlignment="0" applyProtection="0">
      <alignment vertical="top"/>
      <protection locked="0"/>
    </xf>
    <xf numFmtId="201" fontId="114" fillId="21" borderId="4" applyNumberFormat="0" applyAlignment="0" applyProtection="0"/>
    <xf numFmtId="0" fontId="124" fillId="8" borderId="4" applyNumberFormat="0" applyAlignment="0" applyProtection="0"/>
    <xf numFmtId="0" fontId="271" fillId="21" borderId="11" applyNumberFormat="0" applyAlignment="0" applyProtection="0"/>
    <xf numFmtId="0" fontId="114" fillId="21" borderId="4" applyNumberFormat="0" applyAlignment="0" applyProtection="0"/>
    <xf numFmtId="0" fontId="190" fillId="0" borderId="0" applyFont="0" applyFill="0" applyBorder="0" applyAlignment="0" applyProtection="0"/>
    <xf numFmtId="0" fontId="124" fillId="8" borderId="4" applyNumberFormat="0" applyAlignment="0" applyProtection="0"/>
    <xf numFmtId="0" fontId="132" fillId="21" borderId="4" applyNumberFormat="0" applyAlignment="0" applyProtection="0"/>
    <xf numFmtId="0" fontId="183" fillId="24" borderId="10" applyNumberFormat="0" applyFont="0" applyAlignment="0" applyProtection="0"/>
    <xf numFmtId="0" fontId="137" fillId="0" borderId="13" applyNumberFormat="0" applyFill="0" applyAlignment="0" applyProtection="0"/>
    <xf numFmtId="0" fontId="137" fillId="0" borderId="13" applyNumberFormat="0" applyFill="0" applyAlignment="0" applyProtection="0"/>
    <xf numFmtId="0" fontId="114" fillId="21" borderId="4" applyNumberFormat="0" applyAlignment="0" applyProtection="0"/>
    <xf numFmtId="0" fontId="86" fillId="0" borderId="0"/>
    <xf numFmtId="0" fontId="271" fillId="21" borderId="11" applyNumberFormat="0" applyAlignment="0" applyProtection="0"/>
    <xf numFmtId="0" fontId="114" fillId="21" borderId="4" applyNumberFormat="0" applyAlignment="0" applyProtection="0"/>
    <xf numFmtId="0" fontId="193" fillId="57" borderId="25">
      <alignment horizontal="left" vertical="center"/>
    </xf>
    <xf numFmtId="0" fontId="192" fillId="57" borderId="25">
      <alignment horizontal="right" vertical="center"/>
    </xf>
    <xf numFmtId="0" fontId="124" fillId="8" borderId="4" applyNumberFormat="0" applyAlignment="0" applyProtection="0"/>
    <xf numFmtId="0" fontId="68"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7" fillId="0" borderId="13" applyNumberFormat="0" applyFill="0" applyAlignment="0" applyProtection="0"/>
    <xf numFmtId="0" fontId="68" fillId="24" borderId="10" applyNumberFormat="0" applyFont="0" applyAlignment="0" applyProtection="0"/>
    <xf numFmtId="0" fontId="68" fillId="24" borderId="10" applyNumberFormat="0" applyFont="0" applyAlignment="0" applyProtection="0"/>
    <xf numFmtId="0" fontId="130" fillId="8" borderId="4" applyNumberFormat="0" applyAlignment="0" applyProtection="0"/>
    <xf numFmtId="0" fontId="82" fillId="24" borderId="10" applyNumberFormat="0" applyFont="0" applyAlignment="0" applyProtection="0"/>
    <xf numFmtId="0" fontId="82" fillId="24" borderId="10" applyNumberFormat="0" applyFont="0" applyAlignment="0" applyProtection="0"/>
    <xf numFmtId="0" fontId="239" fillId="0" borderId="31" applyNumberFormat="0" applyFill="0" applyAlignment="0" applyProtection="0"/>
    <xf numFmtId="0" fontId="186" fillId="0" borderId="0"/>
    <xf numFmtId="0" fontId="67" fillId="0" borderId="0"/>
    <xf numFmtId="0" fontId="109" fillId="5" borderId="0" applyNumberFormat="0" applyBorder="0" applyAlignment="0" applyProtection="0"/>
    <xf numFmtId="0" fontId="81" fillId="0" borderId="0"/>
    <xf numFmtId="0" fontId="191" fillId="58" borderId="25">
      <alignment horizontal="center" vertical="center"/>
    </xf>
    <xf numFmtId="218" fontId="130" fillId="8" borderId="4" applyNumberFormat="0" applyAlignment="0" applyProtection="0"/>
    <xf numFmtId="49" fontId="108" fillId="0" borderId="25">
      <alignment horizontal="center" vertical="center" wrapText="1"/>
    </xf>
    <xf numFmtId="0" fontId="137" fillId="0" borderId="13" applyNumberFormat="0" applyFill="0" applyAlignment="0" applyProtection="0"/>
    <xf numFmtId="0" fontId="145" fillId="7" borderId="0" applyNumberFormat="0" applyBorder="0" applyAlignment="0" applyProtection="0"/>
    <xf numFmtId="0" fontId="82" fillId="24" borderId="10" applyNumberFormat="0" applyFont="0" applyAlignment="0" applyProtection="0"/>
    <xf numFmtId="0" fontId="132" fillId="21" borderId="4" applyNumberFormat="0" applyAlignment="0" applyProtection="0"/>
    <xf numFmtId="0" fontId="16" fillId="43" borderId="0" applyNumberFormat="0" applyBorder="0" applyAlignment="0" applyProtection="0"/>
    <xf numFmtId="0" fontId="185" fillId="24" borderId="10" applyNumberFormat="0" applyFont="0" applyAlignment="0" applyProtection="0"/>
    <xf numFmtId="49" fontId="67" fillId="0" borderId="25">
      <alignment horizontal="left" vertical="center"/>
      <protection locked="0"/>
    </xf>
    <xf numFmtId="0" fontId="289" fillId="57" borderId="25">
      <alignment horizontal="right" vertical="center"/>
    </xf>
    <xf numFmtId="4" fontId="71" fillId="61" borderId="25">
      <alignment horizontal="right" vertical="center"/>
      <protection locked="0"/>
    </xf>
    <xf numFmtId="49" fontId="261" fillId="0" borderId="25">
      <alignment horizontal="left" vertical="center" wrapText="1"/>
      <protection locked="0"/>
    </xf>
    <xf numFmtId="0" fontId="130" fillId="8" borderId="4" applyNumberFormat="0" applyAlignment="0" applyProtection="0"/>
    <xf numFmtId="0" fontId="82" fillId="24" borderId="10" applyNumberFormat="0" applyFont="0" applyAlignment="0" applyProtection="0"/>
    <xf numFmtId="231"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95" fillId="0" borderId="13" applyNumberFormat="0" applyFill="0" applyAlignment="0" applyProtection="0"/>
    <xf numFmtId="0" fontId="16" fillId="0" borderId="0"/>
    <xf numFmtId="0" fontId="131" fillId="25" borderId="11" applyNumberFormat="0" applyAlignment="0" applyProtection="0"/>
    <xf numFmtId="0" fontId="193" fillId="57" borderId="25"/>
    <xf numFmtId="0" fontId="137" fillId="0" borderId="13" applyNumberFormat="0" applyFill="0" applyAlignment="0" applyProtection="0"/>
    <xf numFmtId="43" fontId="38" fillId="0" borderId="0" applyFont="0" applyFill="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38" fillId="0" borderId="0"/>
    <xf numFmtId="0" fontId="16" fillId="0" borderId="0"/>
    <xf numFmtId="0" fontId="82" fillId="9" borderId="0" applyNumberFormat="0" applyBorder="0" applyAlignment="0" applyProtection="0"/>
    <xf numFmtId="0" fontId="68" fillId="24" borderId="10" applyNumberFormat="0" applyFont="0" applyAlignment="0" applyProtection="0"/>
    <xf numFmtId="0" fontId="272" fillId="21" borderId="4" applyNumberFormat="0" applyAlignment="0" applyProtection="0"/>
    <xf numFmtId="0" fontId="16" fillId="0" borderId="0"/>
    <xf numFmtId="201" fontId="205" fillId="0" borderId="0">
      <protection locked="0"/>
    </xf>
    <xf numFmtId="0" fontId="16" fillId="0" borderId="0"/>
    <xf numFmtId="0" fontId="185" fillId="0" borderId="0"/>
    <xf numFmtId="0" fontId="82" fillId="12" borderId="0" applyNumberFormat="0" applyBorder="0" applyAlignment="0" applyProtection="0"/>
    <xf numFmtId="0" fontId="258" fillId="0" borderId="15" applyNumberFormat="0" applyFill="0" applyAlignment="0" applyProtection="0"/>
    <xf numFmtId="0" fontId="302" fillId="7" borderId="40" applyNumberFormat="0" applyAlignment="0" applyProtection="0"/>
    <xf numFmtId="49" fontId="100" fillId="0" borderId="25">
      <alignment horizontal="left" vertical="center"/>
    </xf>
    <xf numFmtId="0" fontId="132" fillId="25" borderId="4" applyNumberFormat="0" applyAlignment="0" applyProtection="0"/>
    <xf numFmtId="0" fontId="137" fillId="0" borderId="13" applyNumberFormat="0" applyFill="0" applyAlignment="0" applyProtection="0"/>
    <xf numFmtId="0" fontId="264" fillId="59" borderId="25">
      <alignment horizontal="left" vertical="center"/>
    </xf>
    <xf numFmtId="0" fontId="38" fillId="0" borderId="0"/>
    <xf numFmtId="0" fontId="16" fillId="0" borderId="0"/>
    <xf numFmtId="201" fontId="82" fillId="4" borderId="0" applyNumberFormat="0" applyBorder="0" applyAlignment="0" applyProtection="0"/>
    <xf numFmtId="0" fontId="183" fillId="24" borderId="10" applyNumberFormat="0" applyFont="0" applyAlignment="0" applyProtection="0"/>
    <xf numFmtId="0" fontId="68" fillId="24" borderId="10" applyNumberFormat="0" applyFont="0" applyAlignment="0" applyProtection="0"/>
    <xf numFmtId="0" fontId="82" fillId="5" borderId="0" applyNumberFormat="0" applyBorder="0" applyAlignment="0" applyProtection="0"/>
    <xf numFmtId="0" fontId="16" fillId="0" borderId="0"/>
    <xf numFmtId="0" fontId="68" fillId="0" borderId="0"/>
    <xf numFmtId="0" fontId="67" fillId="0" borderId="0"/>
    <xf numFmtId="0" fontId="16" fillId="0" borderId="0"/>
    <xf numFmtId="0" fontId="114" fillId="21" borderId="4" applyNumberFormat="0" applyAlignment="0" applyProtection="0"/>
    <xf numFmtId="0" fontId="16" fillId="0" borderId="0"/>
    <xf numFmtId="0" fontId="146" fillId="0" borderId="0"/>
    <xf numFmtId="194" fontId="186" fillId="0" borderId="0" applyFont="0" applyFill="0" applyBorder="0" applyAlignment="0" applyProtection="0"/>
    <xf numFmtId="195" fontId="186" fillId="0" borderId="0" applyFont="0" applyFill="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218" fontId="127" fillId="21" borderId="11" applyNumberFormat="0" applyAlignment="0" applyProtection="0"/>
    <xf numFmtId="0" fontId="82" fillId="8" borderId="0" applyNumberFormat="0" applyBorder="0" applyAlignment="0" applyProtection="0"/>
    <xf numFmtId="0" fontId="82" fillId="23"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4" fontId="71" fillId="61" borderId="25">
      <alignment horizontal="right" vertical="center"/>
      <protection locked="0"/>
    </xf>
    <xf numFmtId="0" fontId="111" fillId="10" borderId="0" applyNumberFormat="0" applyBorder="0" applyAlignment="0" applyProtection="0"/>
    <xf numFmtId="0" fontId="82" fillId="6" borderId="0" applyNumberFormat="0" applyBorder="0" applyAlignment="0" applyProtection="0"/>
    <xf numFmtId="0" fontId="68" fillId="57" borderId="25">
      <alignment horizontal="left" vertical="center"/>
    </xf>
    <xf numFmtId="41" fontId="198"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6" fontId="198" fillId="0" borderId="0" applyFont="0" applyFill="0" applyBorder="0" applyAlignment="0" applyProtection="0"/>
    <xf numFmtId="189" fontId="116" fillId="0" borderId="0">
      <protection locked="0"/>
    </xf>
    <xf numFmtId="189" fontId="116" fillId="0" borderId="0">
      <protection locked="0"/>
    </xf>
    <xf numFmtId="189" fontId="122" fillId="0" borderId="0">
      <protection locked="0"/>
    </xf>
    <xf numFmtId="189" fontId="122" fillId="0" borderId="0">
      <protection locked="0"/>
    </xf>
    <xf numFmtId="201" fontId="130" fillId="8" borderId="4" applyNumberFormat="0" applyAlignment="0" applyProtection="0"/>
    <xf numFmtId="49" fontId="261" fillId="0" borderId="25">
      <alignment horizontal="center" vertical="center"/>
      <protection locked="0"/>
    </xf>
    <xf numFmtId="0" fontId="145" fillId="5" borderId="0" applyNumberFormat="0" applyBorder="0" applyAlignment="0" applyProtection="0"/>
    <xf numFmtId="0" fontId="86" fillId="0" borderId="0"/>
    <xf numFmtId="0" fontId="186" fillId="0" borderId="0"/>
    <xf numFmtId="0" fontId="86" fillId="0" borderId="0"/>
    <xf numFmtId="189" fontId="116" fillId="0" borderId="30">
      <protection locked="0"/>
    </xf>
    <xf numFmtId="0" fontId="111" fillId="62"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231" fillId="25" borderId="4" applyNumberFormat="0" applyAlignment="0" applyProtection="0"/>
    <xf numFmtId="0" fontId="239" fillId="0" borderId="31" applyNumberFormat="0" applyFill="0" applyAlignment="0" applyProtection="0"/>
    <xf numFmtId="0" fontId="240" fillId="0" borderId="32" applyNumberFormat="0" applyFill="0" applyAlignment="0" applyProtection="0"/>
    <xf numFmtId="0" fontId="234" fillId="0" borderId="33" applyNumberFormat="0" applyFill="0" applyAlignment="0" applyProtection="0"/>
    <xf numFmtId="0" fontId="234" fillId="0" borderId="0" applyNumberFormat="0" applyFill="0" applyBorder="0" applyAlignment="0" applyProtection="0"/>
    <xf numFmtId="0" fontId="137" fillId="0" borderId="34" applyNumberFormat="0" applyFill="0" applyAlignment="0" applyProtection="0"/>
    <xf numFmtId="0" fontId="241" fillId="0" borderId="0" applyNumberFormat="0" applyFill="0" applyBorder="0" applyAlignment="0" applyProtection="0"/>
    <xf numFmtId="0" fontId="242" fillId="23" borderId="0" applyNumberFormat="0" applyBorder="0" applyAlignment="0" applyProtection="0"/>
    <xf numFmtId="0" fontId="82" fillId="0" borderId="0"/>
    <xf numFmtId="0" fontId="82" fillId="0" borderId="0"/>
    <xf numFmtId="0" fontId="124" fillId="8" borderId="4" applyNumberFormat="0" applyAlignment="0" applyProtection="0"/>
    <xf numFmtId="0" fontId="141" fillId="6" borderId="0" applyNumberFormat="0" applyBorder="0" applyAlignment="0" applyProtection="0"/>
    <xf numFmtId="0" fontId="265" fillId="24" borderId="10" applyNumberFormat="0" applyFont="0" applyAlignment="0" applyProtection="0"/>
    <xf numFmtId="9" fontId="82" fillId="0" borderId="0" applyFont="0" applyFill="0" applyBorder="0" applyAlignment="0" applyProtection="0"/>
    <xf numFmtId="0" fontId="144" fillId="0" borderId="35" applyNumberFormat="0" applyFill="0" applyAlignment="0" applyProtection="0"/>
    <xf numFmtId="183" fontId="82" fillId="0" borderId="0" applyFont="0" applyFill="0" applyBorder="0" applyAlignment="0" applyProtection="0"/>
    <xf numFmtId="0" fontId="145" fillId="7" borderId="0" applyNumberFormat="0" applyBorder="0" applyAlignment="0" applyProtection="0"/>
    <xf numFmtId="218" fontId="137" fillId="0" borderId="13" applyNumberFormat="0" applyFill="0" applyAlignment="0" applyProtection="0"/>
    <xf numFmtId="0" fontId="16" fillId="0" borderId="0"/>
    <xf numFmtId="9" fontId="68" fillId="0" borderId="0" applyFont="0" applyFill="0" applyBorder="0" applyAlignment="0" applyProtection="0"/>
    <xf numFmtId="43" fontId="109"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6" fillId="0" borderId="0"/>
    <xf numFmtId="0" fontId="16" fillId="0" borderId="0"/>
    <xf numFmtId="0" fontId="16" fillId="0" borderId="0"/>
    <xf numFmtId="43" fontId="198" fillId="0" borderId="0" applyFont="0" applyFill="0" applyBorder="0" applyAlignment="0" applyProtection="0"/>
    <xf numFmtId="49" fontId="306" fillId="57" borderId="25">
      <alignment horizontal="left" vertical="center"/>
    </xf>
    <xf numFmtId="201" fontId="82" fillId="9" borderId="0" applyNumberFormat="0" applyBorder="0" applyAlignment="0" applyProtection="0"/>
    <xf numFmtId="0" fontId="131" fillId="21" borderId="11" applyNumberFormat="0" applyAlignment="0" applyProtection="0"/>
    <xf numFmtId="0" fontId="145" fillId="5" borderId="0" applyNumberFormat="0" applyBorder="0" applyAlignment="0" applyProtection="0"/>
    <xf numFmtId="218" fontId="131" fillId="21" borderId="11" applyNumberFormat="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27" fillId="21" borderId="11" applyNumberFormat="0" applyAlignment="0" applyProtection="0"/>
    <xf numFmtId="0" fontId="181" fillId="0" borderId="13" applyNumberFormat="0" applyFill="0" applyAlignment="0" applyProtection="0"/>
    <xf numFmtId="0" fontId="82" fillId="24" borderId="10" applyNumberFormat="0" applyFont="0" applyAlignment="0" applyProtection="0"/>
    <xf numFmtId="43" fontId="86" fillId="0" borderId="0" applyFont="0" applyFill="0" applyBorder="0" applyAlignment="0" applyProtection="0"/>
    <xf numFmtId="0" fontId="16" fillId="0" borderId="0"/>
    <xf numFmtId="0" fontId="111" fillId="62" borderId="0" applyNumberFormat="0" applyBorder="0" applyAlignment="0" applyProtection="0"/>
    <xf numFmtId="201" fontId="114" fillId="21" borderId="4" applyNumberFormat="0" applyAlignment="0" applyProtection="0"/>
    <xf numFmtId="0" fontId="109" fillId="0" borderId="0"/>
    <xf numFmtId="0" fontId="234" fillId="0" borderId="0" applyNumberFormat="0" applyFill="0" applyBorder="0" applyAlignment="0" applyProtection="0"/>
    <xf numFmtId="0" fontId="82" fillId="11" borderId="0" applyNumberFormat="0" applyBorder="0" applyAlignment="0" applyProtection="0"/>
    <xf numFmtId="0" fontId="124" fillId="8" borderId="4" applyNumberFormat="0" applyAlignment="0" applyProtection="0"/>
    <xf numFmtId="0" fontId="130" fillId="8" borderId="4" applyNumberFormat="0" applyAlignment="0" applyProtection="0"/>
    <xf numFmtId="43" fontId="204" fillId="0" borderId="0" applyFont="0" applyFill="0" applyBorder="0" applyAlignment="0" applyProtection="0"/>
    <xf numFmtId="0" fontId="114" fillId="21" borderId="4" applyNumberFormat="0" applyAlignment="0" applyProtection="0"/>
    <xf numFmtId="0" fontId="272" fillId="21" borderId="4" applyNumberFormat="0" applyAlignment="0" applyProtection="0"/>
    <xf numFmtId="0" fontId="82" fillId="24" borderId="0" applyNumberFormat="0" applyBorder="0" applyAlignment="0" applyProtection="0"/>
    <xf numFmtId="0" fontId="289" fillId="57" borderId="25">
      <alignment horizontal="right" vertical="center"/>
    </xf>
    <xf numFmtId="0" fontId="73" fillId="24" borderId="10" applyNumberFormat="0" applyFont="0" applyAlignment="0" applyProtection="0"/>
    <xf numFmtId="0" fontId="263" fillId="58" borderId="25">
      <alignment horizontal="center" vertical="center"/>
    </xf>
    <xf numFmtId="0" fontId="124" fillId="8" borderId="4" applyNumberFormat="0" applyAlignment="0" applyProtection="0"/>
    <xf numFmtId="49" fontId="67" fillId="0" borderId="25">
      <alignment horizontal="left" vertical="center"/>
      <protection locked="0"/>
    </xf>
    <xf numFmtId="218" fontId="127" fillId="21" borderId="11" applyNumberFormat="0" applyAlignment="0" applyProtection="0"/>
    <xf numFmtId="0" fontId="141" fillId="4" borderId="0" applyNumberFormat="0" applyBorder="0" applyAlignment="0" applyProtection="0"/>
    <xf numFmtId="218" fontId="132" fillId="21" borderId="4" applyNumberFormat="0" applyAlignment="0" applyProtection="0"/>
    <xf numFmtId="0" fontId="82" fillId="4" borderId="0" applyNumberFormat="0" applyBorder="0" applyAlignment="0" applyProtection="0"/>
    <xf numFmtId="49" fontId="309" fillId="57" borderId="25">
      <alignment horizontal="left" vertical="center"/>
    </xf>
    <xf numFmtId="0" fontId="124" fillId="8" borderId="4" applyNumberFormat="0" applyAlignment="0" applyProtection="0"/>
    <xf numFmtId="0" fontId="82" fillId="4" borderId="0" applyNumberFormat="0" applyBorder="0" applyAlignment="0" applyProtection="0"/>
    <xf numFmtId="0" fontId="111" fillId="7" borderId="0" applyNumberFormat="0" applyBorder="0" applyAlignment="0" applyProtection="0"/>
    <xf numFmtId="0" fontId="115" fillId="22" borderId="5" applyNumberFormat="0" applyAlignment="0" applyProtection="0"/>
    <xf numFmtId="0" fontId="193" fillId="57" borderId="25">
      <alignment horizontal="left" vertical="center"/>
    </xf>
    <xf numFmtId="0" fontId="195" fillId="59" borderId="25">
      <alignment horizontal="left" vertical="center"/>
    </xf>
    <xf numFmtId="0" fontId="183" fillId="24" borderId="10" applyNumberFormat="0" applyFont="0" applyAlignment="0" applyProtection="0"/>
    <xf numFmtId="49" fontId="261" fillId="57" borderId="25">
      <alignment horizontal="left" vertical="center"/>
      <protection locked="0"/>
    </xf>
    <xf numFmtId="0" fontId="272" fillId="21" borderId="4" applyNumberFormat="0" applyAlignment="0" applyProtection="0"/>
    <xf numFmtId="0" fontId="114" fillId="21" borderId="4" applyNumberFormat="0" applyAlignment="0" applyProtection="0"/>
    <xf numFmtId="0" fontId="130" fillId="8" borderId="4" applyNumberFormat="0" applyAlignment="0" applyProtection="0"/>
    <xf numFmtId="201" fontId="130" fillId="8" borderId="4" applyNumberFormat="0" applyAlignment="0" applyProtection="0"/>
    <xf numFmtId="0" fontId="183" fillId="24" borderId="10" applyNumberFormat="0" applyFont="0" applyAlignment="0" applyProtection="0"/>
    <xf numFmtId="0" fontId="302" fillId="7" borderId="40" applyNumberFormat="0" applyAlignment="0" applyProtection="0"/>
    <xf numFmtId="0" fontId="183" fillId="24" borderId="10" applyNumberFormat="0" applyFont="0" applyAlignment="0" applyProtection="0"/>
    <xf numFmtId="9" fontId="68" fillId="0" borderId="0" applyFont="0" applyFill="0" applyBorder="0" applyAlignment="0" applyProtection="0"/>
    <xf numFmtId="0" fontId="130" fillId="8" borderId="4" applyNumberFormat="0" applyAlignment="0" applyProtection="0"/>
    <xf numFmtId="0" fontId="124" fillId="8" borderId="4" applyNumberFormat="0" applyAlignment="0" applyProtection="0"/>
    <xf numFmtId="49" fontId="261" fillId="0" borderId="25">
      <alignment horizontal="center" vertical="center"/>
      <protection locked="0"/>
    </xf>
    <xf numFmtId="1" fontId="191" fillId="57" borderId="25">
      <alignment horizontal="right" vertical="center"/>
    </xf>
    <xf numFmtId="0" fontId="127" fillId="21" borderId="11" applyNumberFormat="0" applyAlignment="0" applyProtection="0"/>
    <xf numFmtId="49" fontId="304" fillId="57" borderId="25">
      <alignment horizontal="left" vertical="center"/>
    </xf>
    <xf numFmtId="0" fontId="111" fillId="12" borderId="0" applyNumberFormat="0" applyBorder="0" applyAlignment="0" applyProtection="0"/>
    <xf numFmtId="0" fontId="202" fillId="0" borderId="0"/>
    <xf numFmtId="0" fontId="111" fillId="4" borderId="0" applyNumberFormat="0" applyBorder="0" applyAlignment="0" applyProtection="0"/>
    <xf numFmtId="0" fontId="183" fillId="24" borderId="10" applyNumberFormat="0" applyFont="0" applyAlignment="0" applyProtection="0"/>
    <xf numFmtId="0" fontId="259" fillId="0" borderId="0" applyNumberFormat="0" applyFill="0" applyBorder="0" applyAlignment="0" applyProtection="0"/>
    <xf numFmtId="0" fontId="114" fillId="21" borderId="4" applyNumberFormat="0" applyAlignment="0" applyProtection="0"/>
    <xf numFmtId="49" fontId="261" fillId="0" borderId="25">
      <alignment horizontal="center" vertical="center"/>
      <protection locked="0"/>
    </xf>
    <xf numFmtId="0" fontId="67" fillId="0" borderId="0"/>
    <xf numFmtId="0" fontId="161" fillId="48" borderId="0" applyNumberFormat="0" applyBorder="0" applyAlignment="0" applyProtection="0"/>
    <xf numFmtId="0" fontId="195" fillId="59" borderId="25">
      <alignment horizontal="left" vertical="center"/>
    </xf>
    <xf numFmtId="0" fontId="67" fillId="0" borderId="0"/>
    <xf numFmtId="0" fontId="141" fillId="4" borderId="0" applyNumberFormat="0" applyBorder="0" applyAlignment="0" applyProtection="0"/>
    <xf numFmtId="0" fontId="234" fillId="0" borderId="33" applyNumberFormat="0" applyFill="0" applyAlignment="0" applyProtection="0"/>
    <xf numFmtId="0" fontId="68" fillId="24" borderId="10" applyNumberFormat="0" applyFont="0" applyAlignment="0" applyProtection="0"/>
    <xf numFmtId="0" fontId="272" fillId="21" borderId="4" applyNumberFormat="0" applyAlignment="0" applyProtection="0"/>
    <xf numFmtId="0" fontId="114" fillId="21" borderId="4" applyNumberFormat="0" applyAlignment="0" applyProtection="0"/>
    <xf numFmtId="0" fontId="82" fillId="24" borderId="10" applyNumberFormat="0" applyFont="0" applyAlignment="0" applyProtection="0"/>
    <xf numFmtId="0" fontId="111" fillId="20" borderId="0" applyNumberFormat="0" applyBorder="0" applyAlignment="0" applyProtection="0"/>
    <xf numFmtId="0" fontId="226" fillId="0" borderId="0" applyNumberFormat="0" applyFill="0" applyBorder="0" applyAlignment="0" applyProtection="0"/>
    <xf numFmtId="4" fontId="285" fillId="0" borderId="25">
      <alignment horizontal="right" vertical="center"/>
    </xf>
    <xf numFmtId="0" fontId="124" fillId="8" borderId="4" applyNumberFormat="0" applyAlignment="0" applyProtection="0"/>
    <xf numFmtId="0" fontId="95" fillId="0" borderId="13" applyNumberFormat="0" applyFill="0" applyAlignment="0" applyProtection="0"/>
    <xf numFmtId="0" fontId="272" fillId="21" borderId="4" applyNumberFormat="0" applyAlignment="0" applyProtection="0"/>
    <xf numFmtId="0" fontId="271" fillId="21" borderId="11" applyNumberFormat="0" applyAlignment="0" applyProtection="0"/>
    <xf numFmtId="231" fontId="130" fillId="8" borderId="4" applyNumberFormat="0" applyAlignment="0" applyProtection="0"/>
    <xf numFmtId="201" fontId="183" fillId="24" borderId="10" applyNumberFormat="0" applyFont="0" applyAlignment="0" applyProtection="0"/>
    <xf numFmtId="0" fontId="132" fillId="21" borderId="4" applyNumberFormat="0" applyAlignment="0" applyProtection="0"/>
    <xf numFmtId="0" fontId="239" fillId="0" borderId="31" applyNumberFormat="0" applyFill="0" applyAlignment="0" applyProtection="0"/>
    <xf numFmtId="0" fontId="127" fillId="21" borderId="11" applyNumberFormat="0" applyAlignment="0" applyProtection="0"/>
    <xf numFmtId="49" fontId="261" fillId="0" borderId="25">
      <alignment horizontal="center" vertical="center"/>
      <protection locked="0"/>
    </xf>
    <xf numFmtId="0" fontId="302" fillId="7" borderId="40" applyNumberFormat="0" applyAlignment="0" applyProtection="0"/>
    <xf numFmtId="0" fontId="272" fillId="21" borderId="4" applyNumberFormat="0" applyAlignment="0" applyProtection="0"/>
    <xf numFmtId="0" fontId="181" fillId="0" borderId="13" applyNumberFormat="0" applyFill="0" applyAlignment="0" applyProtection="0"/>
    <xf numFmtId="49" fontId="306" fillId="57" borderId="25">
      <alignment horizontal="left" vertical="center"/>
      <protection locked="0"/>
    </xf>
    <xf numFmtId="0" fontId="127" fillId="21" borderId="11" applyNumberFormat="0" applyAlignment="0" applyProtection="0"/>
    <xf numFmtId="0" fontId="191" fillId="58" borderId="25">
      <alignment horizontal="left" vertical="center"/>
    </xf>
    <xf numFmtId="0" fontId="272" fillId="21" borderId="4" applyNumberFormat="0" applyAlignment="0" applyProtection="0"/>
    <xf numFmtId="0" fontId="137" fillId="0" borderId="13" applyNumberFormat="0" applyFill="0" applyAlignment="0" applyProtection="0"/>
    <xf numFmtId="0" fontId="265" fillId="24" borderId="10" applyNumberFormat="0" applyFont="0" applyAlignment="0" applyProtection="0"/>
    <xf numFmtId="0" fontId="68" fillId="24" borderId="10" applyNumberFormat="0" applyFont="0" applyAlignment="0" applyProtection="0"/>
    <xf numFmtId="49" fontId="305" fillId="57" borderId="25">
      <alignment horizontal="left" vertical="center"/>
      <protection locked="0"/>
    </xf>
    <xf numFmtId="0" fontId="131" fillId="21" borderId="11" applyNumberFormat="0" applyAlignment="0" applyProtection="0"/>
    <xf numFmtId="0" fontId="121" fillId="0" borderId="0" applyNumberFormat="0" applyFill="0" applyBorder="0" applyAlignment="0" applyProtection="0"/>
    <xf numFmtId="0" fontId="111" fillId="15" borderId="0" applyNumberFormat="0" applyBorder="0" applyAlignment="0" applyProtection="0"/>
    <xf numFmtId="0" fontId="124" fillId="8" borderId="4" applyNumberFormat="0" applyAlignment="0" applyProtection="0"/>
    <xf numFmtId="0" fontId="195" fillId="59" borderId="25">
      <alignment horizontal="left" vertical="center"/>
    </xf>
    <xf numFmtId="43" fontId="198" fillId="0" borderId="0" applyFont="0" applyFill="0" applyBorder="0" applyAlignment="0" applyProtection="0"/>
    <xf numFmtId="43" fontId="198" fillId="0" borderId="0" applyFont="0" applyFill="0" applyBorder="0" applyAlignment="0" applyProtection="0"/>
    <xf numFmtId="167" fontId="107" fillId="0" borderId="0" applyFont="0" applyFill="0" applyBorder="0" applyAlignment="0" applyProtection="0"/>
    <xf numFmtId="0" fontId="114" fillId="21" borderId="4" applyNumberFormat="0" applyAlignment="0" applyProtection="0"/>
    <xf numFmtId="0" fontId="111" fillId="15" borderId="0" applyNumberFormat="0" applyBorder="0" applyAlignment="0" applyProtection="0"/>
    <xf numFmtId="0" fontId="16" fillId="0" borderId="0"/>
    <xf numFmtId="0" fontId="68" fillId="24" borderId="10" applyNumberFormat="0" applyFont="0" applyAlignment="0" applyProtection="0"/>
    <xf numFmtId="49" fontId="108" fillId="0" borderId="25">
      <alignment horizontal="center" vertical="center" wrapText="1"/>
    </xf>
    <xf numFmtId="0" fontId="109" fillId="0" borderId="0"/>
    <xf numFmtId="201" fontId="127" fillId="21" borderId="11" applyNumberFormat="0" applyAlignment="0" applyProtection="0"/>
    <xf numFmtId="0" fontId="82" fillId="5" borderId="0" applyNumberFormat="0" applyBorder="0" applyAlignment="0" applyProtection="0"/>
    <xf numFmtId="0" fontId="111" fillId="14" borderId="0" applyNumberFormat="0" applyBorder="0" applyAlignment="0" applyProtection="0"/>
    <xf numFmtId="1" fontId="191" fillId="57" borderId="25">
      <alignment horizontal="right" vertical="center"/>
    </xf>
    <xf numFmtId="49" fontId="305" fillId="57" borderId="25">
      <alignment horizontal="left" vertical="center"/>
    </xf>
    <xf numFmtId="0" fontId="137" fillId="0" borderId="13" applyNumberFormat="0" applyFill="0" applyAlignment="0" applyProtection="0"/>
    <xf numFmtId="0" fontId="132" fillId="21" borderId="4" applyNumberFormat="0" applyAlignment="0" applyProtection="0"/>
    <xf numFmtId="0" fontId="111" fillId="15" borderId="0" applyNumberFormat="0" applyBorder="0" applyAlignment="0" applyProtection="0"/>
    <xf numFmtId="0" fontId="132" fillId="21" borderId="4" applyNumberFormat="0" applyAlignment="0" applyProtection="0"/>
    <xf numFmtId="0" fontId="183" fillId="24" borderId="10" applyNumberFormat="0" applyFont="0" applyAlignment="0" applyProtection="0"/>
    <xf numFmtId="0" fontId="111" fillId="10" borderId="0" applyNumberFormat="0" applyBorder="0" applyAlignment="0" applyProtection="0"/>
    <xf numFmtId="0" fontId="127" fillId="21" borderId="11" applyNumberFormat="0" applyAlignment="0" applyProtection="0"/>
    <xf numFmtId="0" fontId="161" fillId="45" borderId="0" applyNumberFormat="0" applyBorder="0" applyAlignment="0" applyProtection="0"/>
    <xf numFmtId="0" fontId="136" fillId="0" borderId="0" applyNumberFormat="0" applyFill="0" applyBorder="0" applyAlignment="0" applyProtection="0"/>
    <xf numFmtId="0" fontId="231" fillId="25" borderId="4" applyNumberFormat="0" applyAlignment="0" applyProtection="0"/>
    <xf numFmtId="0" fontId="82" fillId="9" borderId="0" applyNumberFormat="0" applyBorder="0" applyAlignment="0" applyProtection="0"/>
    <xf numFmtId="0" fontId="124" fillId="8" borderId="4" applyNumberFormat="0" applyAlignment="0" applyProtection="0"/>
    <xf numFmtId="0" fontId="114" fillId="21" borderId="4" applyNumberFormat="0" applyAlignment="0" applyProtection="0"/>
    <xf numFmtId="201" fontId="124" fillId="8" borderId="4" applyNumberFormat="0" applyAlignment="0" applyProtection="0"/>
    <xf numFmtId="0" fontId="131" fillId="21" borderId="11" applyNumberFormat="0" applyAlignment="0" applyProtection="0"/>
    <xf numFmtId="0" fontId="68" fillId="24" borderId="10" applyNumberFormat="0" applyFont="0" applyAlignment="0" applyProtection="0"/>
    <xf numFmtId="201" fontId="67" fillId="0" borderId="0"/>
    <xf numFmtId="0" fontId="82" fillId="7" borderId="0" applyNumberFormat="0" applyBorder="0" applyAlignment="0" applyProtection="0"/>
    <xf numFmtId="0" fontId="16" fillId="42" borderId="0" applyNumberFormat="0" applyBorder="0" applyAlignment="0" applyProtection="0"/>
    <xf numFmtId="0" fontId="109" fillId="0" borderId="0"/>
    <xf numFmtId="49" fontId="67" fillId="0" borderId="25">
      <alignment horizontal="left" vertical="center"/>
      <protection locked="0"/>
    </xf>
    <xf numFmtId="49" fontId="108" fillId="0" borderId="25">
      <alignment horizontal="center" vertical="center" wrapText="1"/>
    </xf>
    <xf numFmtId="49" fontId="67" fillId="0" borderId="25">
      <alignment horizontal="left" vertical="center"/>
      <protection locked="0"/>
    </xf>
    <xf numFmtId="0" fontId="67" fillId="0" borderId="0"/>
    <xf numFmtId="0" fontId="82" fillId="6" borderId="0" applyNumberFormat="0" applyBorder="0" applyAlignment="0" applyProtection="0"/>
    <xf numFmtId="0" fontId="82" fillId="9" borderId="0" applyNumberFormat="0" applyBorder="0" applyAlignment="0" applyProtection="0"/>
    <xf numFmtId="0" fontId="111" fillId="7" borderId="0" applyNumberFormat="0" applyBorder="0" applyAlignment="0" applyProtection="0"/>
    <xf numFmtId="0" fontId="181" fillId="0" borderId="13" applyNumberFormat="0" applyFill="0" applyAlignment="0" applyProtection="0"/>
    <xf numFmtId="0" fontId="130" fillId="8" borderId="4" applyNumberFormat="0" applyAlignment="0" applyProtection="0"/>
    <xf numFmtId="0" fontId="67" fillId="24" borderId="10" applyNumberFormat="0" applyFont="0" applyAlignment="0" applyProtection="0"/>
    <xf numFmtId="49" fontId="311" fillId="0" borderId="25">
      <alignment horizontal="left" vertical="center"/>
      <protection locked="0"/>
    </xf>
    <xf numFmtId="0" fontId="132" fillId="21" borderId="4" applyNumberFormat="0" applyAlignment="0" applyProtection="0"/>
    <xf numFmtId="0" fontId="16" fillId="0" borderId="0"/>
    <xf numFmtId="0" fontId="16" fillId="0" borderId="0"/>
    <xf numFmtId="0" fontId="16" fillId="0" borderId="0"/>
    <xf numFmtId="0" fontId="181" fillId="0" borderId="13" applyNumberFormat="0" applyFill="0" applyAlignment="0" applyProtection="0"/>
    <xf numFmtId="49" fontId="100" fillId="0" borderId="25">
      <alignment horizontal="left" vertical="center"/>
    </xf>
    <xf numFmtId="0" fontId="109" fillId="0" borderId="0"/>
    <xf numFmtId="0" fontId="111" fillId="18" borderId="0" applyNumberFormat="0" applyBorder="0" applyAlignment="0" applyProtection="0"/>
    <xf numFmtId="0" fontId="130" fillId="23" borderId="4" applyNumberFormat="0" applyAlignment="0" applyProtection="0"/>
    <xf numFmtId="1" fontId="191" fillId="57" borderId="25">
      <alignment horizontal="right" vertical="center"/>
    </xf>
    <xf numFmtId="201" fontId="183" fillId="24" borderId="10" applyNumberFormat="0" applyFont="0" applyAlignment="0" applyProtection="0"/>
    <xf numFmtId="1" fontId="191" fillId="57" borderId="25">
      <alignment horizontal="right" vertical="center"/>
    </xf>
    <xf numFmtId="49" fontId="311" fillId="0" borderId="25">
      <alignment horizontal="left" vertical="center"/>
      <protection locked="0"/>
    </xf>
    <xf numFmtId="0" fontId="131" fillId="21" borderId="11" applyNumberFormat="0" applyAlignment="0" applyProtection="0"/>
    <xf numFmtId="187" fontId="107" fillId="0" borderId="0" applyFont="0" applyFill="0" applyBorder="0" applyAlignment="0" applyProtection="0"/>
    <xf numFmtId="201" fontId="82" fillId="6" borderId="0" applyNumberFormat="0" applyBorder="0" applyAlignment="0" applyProtection="0"/>
    <xf numFmtId="218" fontId="127" fillId="21" borderId="11" applyNumberFormat="0" applyAlignment="0" applyProtection="0"/>
    <xf numFmtId="0" fontId="137" fillId="0" borderId="13" applyNumberFormat="0" applyFill="0" applyAlignment="0" applyProtection="0"/>
    <xf numFmtId="49" fontId="67" fillId="0" borderId="25">
      <alignment horizontal="left" vertical="center"/>
      <protection locked="0"/>
    </xf>
    <xf numFmtId="0" fontId="137" fillId="0" borderId="34" applyNumberFormat="0" applyFill="0" applyAlignment="0" applyProtection="0"/>
    <xf numFmtId="0" fontId="114" fillId="21" borderId="4" applyNumberFormat="0" applyAlignment="0" applyProtection="0"/>
    <xf numFmtId="0" fontId="68" fillId="57" borderId="25">
      <alignment horizontal="left" vertical="center"/>
    </xf>
    <xf numFmtId="218" fontId="114" fillId="21" borderId="4" applyNumberFormat="0" applyAlignment="0" applyProtection="0"/>
    <xf numFmtId="0" fontId="114" fillId="21" borderId="4" applyNumberFormat="0" applyAlignment="0" applyProtection="0"/>
    <xf numFmtId="49" fontId="261" fillId="0" borderId="25">
      <alignment horizontal="center" vertical="center"/>
      <protection locked="0"/>
    </xf>
    <xf numFmtId="0" fontId="110" fillId="13" borderId="0" applyNumberFormat="0" applyBorder="0" applyAlignment="0" applyProtection="0"/>
    <xf numFmtId="201" fontId="124" fillId="8" borderId="4" applyNumberFormat="0" applyAlignment="0" applyProtection="0"/>
    <xf numFmtId="0" fontId="132" fillId="25" borderId="4" applyNumberFormat="0" applyAlignment="0" applyProtection="0"/>
    <xf numFmtId="49" fontId="285" fillId="0" borderId="25">
      <alignment horizontal="left" vertical="center"/>
    </xf>
    <xf numFmtId="0" fontId="114" fillId="21" borderId="4" applyNumberFormat="0" applyAlignment="0" applyProtection="0"/>
    <xf numFmtId="0" fontId="82" fillId="7" borderId="0" applyNumberFormat="0" applyBorder="0" applyAlignment="0" applyProtection="0"/>
    <xf numFmtId="201" fontId="127" fillId="21" borderId="11" applyNumberFormat="0" applyAlignment="0" applyProtection="0"/>
    <xf numFmtId="49" fontId="67" fillId="0" borderId="25">
      <alignment horizontal="left" vertical="center"/>
      <protection locked="0"/>
    </xf>
    <xf numFmtId="0" fontId="130" fillId="8" borderId="4" applyNumberFormat="0" applyAlignment="0" applyProtection="0"/>
    <xf numFmtId="171" fontId="86" fillId="0" borderId="0" applyFont="0" applyFill="0" applyBorder="0" applyAlignment="0" applyProtection="0"/>
    <xf numFmtId="0" fontId="114" fillId="21" borderId="4" applyNumberFormat="0" applyAlignment="0" applyProtection="0"/>
    <xf numFmtId="0" fontId="183" fillId="24" borderId="10" applyNumberFormat="0" applyFont="0" applyAlignment="0" applyProtection="0"/>
    <xf numFmtId="0" fontId="253" fillId="0" borderId="0" applyNumberFormat="0" applyFill="0" applyBorder="0" applyAlignment="0" applyProtection="0"/>
    <xf numFmtId="0" fontId="16" fillId="0" borderId="0"/>
    <xf numFmtId="0" fontId="111" fillId="12" borderId="0" applyNumberFormat="0" applyBorder="0" applyAlignment="0" applyProtection="0"/>
    <xf numFmtId="0" fontId="127" fillId="21" borderId="11" applyNumberFormat="0" applyAlignment="0" applyProtection="0"/>
    <xf numFmtId="0" fontId="111" fillId="14" borderId="0" applyNumberFormat="0" applyBorder="0" applyAlignment="0" applyProtection="0"/>
    <xf numFmtId="0" fontId="188" fillId="21" borderId="48" applyNumberFormat="0" applyFont="0" applyBorder="0" applyAlignment="0" applyProtection="0">
      <protection hidden="1"/>
    </xf>
    <xf numFmtId="0" fontId="111" fillId="13" borderId="0" applyNumberFormat="0" applyBorder="0" applyAlignment="0" applyProtection="0"/>
    <xf numFmtId="0" fontId="114" fillId="21" borderId="4" applyNumberFormat="0" applyAlignment="0" applyProtection="0"/>
    <xf numFmtId="0" fontId="82" fillId="11" borderId="0" applyNumberFormat="0" applyBorder="0" applyAlignment="0" applyProtection="0"/>
    <xf numFmtId="0" fontId="109" fillId="0" borderId="0"/>
    <xf numFmtId="0" fontId="111" fillId="14" borderId="0" applyNumberFormat="0" applyBorder="0" applyAlignment="0" applyProtection="0"/>
    <xf numFmtId="4" fontId="311" fillId="0" borderId="25">
      <alignment horizontal="right" vertical="center"/>
      <protection locked="0"/>
    </xf>
    <xf numFmtId="49" fontId="308" fillId="57" borderId="25">
      <alignment horizontal="left" vertical="center"/>
      <protection locked="0"/>
    </xf>
    <xf numFmtId="0" fontId="137" fillId="0" borderId="13" applyNumberFormat="0" applyFill="0" applyAlignment="0" applyProtection="0"/>
    <xf numFmtId="0" fontId="224" fillId="0" borderId="13" applyNumberFormat="0" applyFill="0" applyAlignment="0" applyProtection="0"/>
    <xf numFmtId="218" fontId="124" fillId="8" borderId="4" applyNumberFormat="0" applyAlignment="0" applyProtection="0"/>
    <xf numFmtId="218" fontId="131" fillId="21" borderId="11" applyNumberFormat="0" applyAlignment="0" applyProtection="0"/>
    <xf numFmtId="0" fontId="67" fillId="0" borderId="0"/>
    <xf numFmtId="0" fontId="264" fillId="59" borderId="25">
      <alignment horizontal="left" vertical="center"/>
    </xf>
    <xf numFmtId="0" fontId="16" fillId="0" borderId="0"/>
    <xf numFmtId="0" fontId="109" fillId="0" borderId="0"/>
    <xf numFmtId="0" fontId="82" fillId="24" borderId="10" applyNumberFormat="0" applyFont="0" applyAlignment="0" applyProtection="0"/>
    <xf numFmtId="0" fontId="114" fillId="21" borderId="4" applyNumberFormat="0" applyAlignment="0" applyProtection="0"/>
    <xf numFmtId="49" fontId="108" fillId="0" borderId="25">
      <alignment horizontal="center" vertical="center" wrapText="1"/>
    </xf>
    <xf numFmtId="0" fontId="131" fillId="21" borderId="11" applyNumberFormat="0" applyAlignment="0" applyProtection="0"/>
    <xf numFmtId="0" fontId="67" fillId="0" borderId="0"/>
    <xf numFmtId="218" fontId="132" fillId="21" borderId="4" applyNumberFormat="0" applyAlignment="0" applyProtection="0"/>
    <xf numFmtId="0" fontId="205" fillId="0" borderId="0">
      <protection locked="0"/>
    </xf>
    <xf numFmtId="0" fontId="82" fillId="8" borderId="0" applyNumberFormat="0" applyBorder="0" applyAlignment="0" applyProtection="0"/>
    <xf numFmtId="4" fontId="308" fillId="57" borderId="25">
      <alignment horizontal="right" vertical="center"/>
    </xf>
    <xf numFmtId="0" fontId="16" fillId="0" borderId="0"/>
    <xf numFmtId="0" fontId="38" fillId="55" borderId="0" applyNumberFormat="0" applyBorder="0" applyAlignment="0" applyProtection="0"/>
    <xf numFmtId="0" fontId="143" fillId="0" borderId="9" applyNumberFormat="0" applyFill="0" applyAlignment="0" applyProtection="0"/>
    <xf numFmtId="0" fontId="114" fillId="21" borderId="4" applyNumberFormat="0" applyAlignment="0" applyProtection="0"/>
    <xf numFmtId="0" fontId="127" fillId="21" borderId="11" applyNumberFormat="0" applyAlignment="0" applyProtection="0"/>
    <xf numFmtId="0" fontId="82" fillId="24" borderId="10" applyNumberFormat="0" applyFont="0" applyAlignment="0" applyProtection="0"/>
    <xf numFmtId="0" fontId="111" fillId="23" borderId="0" applyNumberFormat="0" applyBorder="0" applyAlignment="0" applyProtection="0"/>
    <xf numFmtId="0" fontId="82" fillId="3" borderId="0" applyNumberFormat="0" applyBorder="0" applyAlignment="0" applyProtection="0"/>
    <xf numFmtId="218" fontId="124" fillId="8" borderId="4" applyNumberFormat="0" applyAlignment="0" applyProtection="0"/>
    <xf numFmtId="0" fontId="124" fillId="8" borderId="4" applyNumberFormat="0" applyAlignment="0" applyProtection="0"/>
    <xf numFmtId="4" fontId="308" fillId="57" borderId="25">
      <alignment horizontal="right" vertical="center"/>
      <protection locked="0"/>
    </xf>
    <xf numFmtId="201" fontId="82" fillId="0" borderId="0"/>
    <xf numFmtId="49" fontId="261" fillId="0" borderId="25">
      <alignment horizontal="center" vertical="center"/>
      <protection locked="0"/>
    </xf>
    <xf numFmtId="201" fontId="82" fillId="0" borderId="0"/>
    <xf numFmtId="0" fontId="73" fillId="24" borderId="10" applyNumberFormat="0" applyFont="0" applyAlignment="0" applyProtection="0"/>
    <xf numFmtId="0" fontId="82" fillId="24" borderId="10" applyNumberFormat="0" applyFont="0" applyAlignment="0" applyProtection="0"/>
    <xf numFmtId="0" fontId="111" fillId="18" borderId="0" applyNumberFormat="0" applyBorder="0" applyAlignment="0" applyProtection="0"/>
    <xf numFmtId="0" fontId="137" fillId="0" borderId="13" applyNumberFormat="0" applyFill="0" applyAlignment="0" applyProtection="0"/>
    <xf numFmtId="0" fontId="183" fillId="24" borderId="10" applyNumberFormat="0" applyFont="0" applyAlignment="0" applyProtection="0"/>
    <xf numFmtId="49" fontId="285" fillId="0" borderId="25">
      <alignment horizontal="left" vertical="center"/>
      <protection locked="0"/>
    </xf>
    <xf numFmtId="0" fontId="137" fillId="0" borderId="47" applyNumberFormat="0" applyFill="0" applyAlignment="0" applyProtection="0"/>
    <xf numFmtId="49" fontId="306" fillId="57" borderId="25">
      <alignment horizontal="left" vertical="center"/>
    </xf>
    <xf numFmtId="0" fontId="111" fillId="20" borderId="0" applyNumberFormat="0" applyBorder="0" applyAlignment="0" applyProtection="0"/>
    <xf numFmtId="0" fontId="82" fillId="24" borderId="10" applyNumberFormat="0" applyFont="0" applyAlignment="0" applyProtection="0"/>
    <xf numFmtId="0" fontId="127" fillId="21" borderId="11" applyNumberFormat="0" applyAlignment="0" applyProtection="0"/>
    <xf numFmtId="0" fontId="191" fillId="58" borderId="25">
      <alignment horizontal="left" vertical="center"/>
    </xf>
    <xf numFmtId="43" fontId="38" fillId="0" borderId="0" applyFont="0" applyFill="0" applyBorder="0" applyAlignment="0" applyProtection="0"/>
    <xf numFmtId="0" fontId="82" fillId="10" borderId="0" applyNumberFormat="0" applyBorder="0" applyAlignment="0" applyProtection="0"/>
    <xf numFmtId="0" fontId="110" fillId="20" borderId="0" applyNumberFormat="0" applyBorder="0" applyAlignment="0" applyProtection="0"/>
    <xf numFmtId="0" fontId="38" fillId="0" borderId="0"/>
    <xf numFmtId="0" fontId="185" fillId="24" borderId="10" applyNumberFormat="0" applyFont="0" applyAlignment="0" applyProtection="0"/>
    <xf numFmtId="0" fontId="16" fillId="0" borderId="0"/>
    <xf numFmtId="0" fontId="130" fillId="8" borderId="4" applyNumberFormat="0" applyAlignment="0" applyProtection="0"/>
    <xf numFmtId="218" fontId="114" fillId="21" borderId="4" applyNumberFormat="0" applyAlignment="0" applyProtection="0"/>
    <xf numFmtId="0" fontId="16" fillId="34" borderId="0" applyNumberFormat="0" applyBorder="0" applyAlignment="0" applyProtection="0"/>
    <xf numFmtId="0" fontId="67" fillId="0" borderId="0"/>
    <xf numFmtId="0" fontId="137" fillId="0" borderId="13" applyNumberFormat="0" applyFill="0" applyAlignment="0" applyProtection="0"/>
    <xf numFmtId="0" fontId="192" fillId="57" borderId="25">
      <alignment horizontal="right" vertical="center"/>
    </xf>
    <xf numFmtId="0" fontId="82" fillId="23" borderId="0" applyNumberFormat="0" applyBorder="0" applyAlignment="0" applyProtection="0"/>
    <xf numFmtId="0" fontId="109" fillId="0" borderId="0"/>
    <xf numFmtId="49" fontId="67" fillId="0" borderId="25">
      <alignment horizontal="left" vertical="center"/>
      <protection locked="0"/>
    </xf>
    <xf numFmtId="218" fontId="131" fillId="21" borderId="11" applyNumberFormat="0" applyAlignment="0" applyProtection="0"/>
    <xf numFmtId="0" fontId="131" fillId="25" borderId="11" applyNumberFormat="0" applyAlignment="0" applyProtection="0"/>
    <xf numFmtId="0" fontId="82" fillId="24" borderId="0" applyNumberFormat="0" applyBorder="0" applyAlignment="0" applyProtection="0"/>
    <xf numFmtId="0" fontId="137" fillId="0" borderId="13" applyNumberFormat="0" applyFill="0" applyAlignment="0" applyProtection="0"/>
    <xf numFmtId="201" fontId="68" fillId="0" borderId="0"/>
    <xf numFmtId="0" fontId="183" fillId="24" borderId="10" applyNumberFormat="0" applyFont="0" applyAlignment="0" applyProtection="0"/>
    <xf numFmtId="0" fontId="67" fillId="24" borderId="10" applyNumberFormat="0" applyFont="0" applyAlignment="0" applyProtection="0"/>
    <xf numFmtId="0" fontId="82" fillId="8" borderId="0" applyNumberFormat="0" applyBorder="0" applyAlignment="0" applyProtection="0"/>
    <xf numFmtId="0" fontId="109" fillId="0" borderId="0"/>
    <xf numFmtId="0" fontId="137" fillId="0" borderId="47" applyNumberFormat="0" applyFill="0" applyAlignment="0" applyProtection="0"/>
    <xf numFmtId="0" fontId="82" fillId="24" borderId="10" applyNumberFormat="0" applyFont="0" applyAlignment="0" applyProtection="0"/>
    <xf numFmtId="0" fontId="38" fillId="51" borderId="0" applyNumberFormat="0" applyBorder="0" applyAlignment="0" applyProtection="0"/>
    <xf numFmtId="0" fontId="271" fillId="21" borderId="11" applyNumberFormat="0" applyAlignment="0" applyProtection="0"/>
    <xf numFmtId="0" fontId="240" fillId="0" borderId="32" applyNumberFormat="0" applyFill="0" applyAlignment="0" applyProtection="0"/>
    <xf numFmtId="0" fontId="130" fillId="8" borderId="4" applyNumberFormat="0" applyAlignment="0" applyProtection="0"/>
    <xf numFmtId="0" fontId="124" fillId="8" borderId="4" applyNumberFormat="0" applyAlignment="0" applyProtection="0"/>
    <xf numFmtId="0" fontId="254" fillId="44" borderId="0" applyNumberFormat="0" applyBorder="0" applyAlignment="0" applyProtection="0"/>
    <xf numFmtId="0" fontId="185" fillId="24" borderId="10" applyNumberFormat="0" applyFont="0" applyAlignment="0" applyProtection="0"/>
    <xf numFmtId="0" fontId="109" fillId="0" borderId="0"/>
    <xf numFmtId="218" fontId="127" fillId="21" borderId="11" applyNumberFormat="0" applyAlignment="0" applyProtection="0"/>
    <xf numFmtId="49" fontId="108" fillId="0" borderId="25">
      <alignment horizontal="center" vertical="center" wrapText="1"/>
    </xf>
    <xf numFmtId="0" fontId="183" fillId="24" borderId="10" applyNumberFormat="0" applyFont="0" applyAlignment="0" applyProtection="0"/>
    <xf numFmtId="0" fontId="16" fillId="46" borderId="0" applyNumberFormat="0" applyBorder="0" applyAlignment="0" applyProtection="0"/>
    <xf numFmtId="201" fontId="127" fillId="21" borderId="11" applyNumberFormat="0" applyAlignment="0" applyProtection="0"/>
    <xf numFmtId="0" fontId="290" fillId="57" borderId="25">
      <alignment horizontal="left" vertical="center"/>
    </xf>
    <xf numFmtId="201" fontId="111" fillId="17" borderId="0" applyNumberFormat="0" applyBorder="0" applyAlignment="0" applyProtection="0"/>
    <xf numFmtId="43" fontId="86" fillId="0" borderId="0" applyFont="0" applyFill="0" applyBorder="0" applyAlignment="0" applyProtection="0"/>
    <xf numFmtId="49" fontId="67" fillId="0" borderId="25">
      <alignment horizontal="left" vertical="center"/>
      <protection locked="0"/>
    </xf>
    <xf numFmtId="201" fontId="82" fillId="0" borderId="0"/>
    <xf numFmtId="0" fontId="131" fillId="21" borderId="11" applyNumberFormat="0" applyAlignment="0" applyProtection="0"/>
    <xf numFmtId="0" fontId="137" fillId="0" borderId="13" applyNumberFormat="0" applyFill="0" applyAlignment="0" applyProtection="0"/>
    <xf numFmtId="0" fontId="233" fillId="0" borderId="0" applyNumberFormat="0" applyFill="0" applyBorder="0" applyAlignment="0" applyProtection="0"/>
    <xf numFmtId="0" fontId="82" fillId="9" borderId="0" applyNumberFormat="0" applyBorder="0" applyAlignment="0" applyProtection="0"/>
    <xf numFmtId="49" fontId="67" fillId="0" borderId="25">
      <alignment horizontal="left" vertical="center"/>
      <protection locked="0"/>
    </xf>
    <xf numFmtId="0" fontId="114" fillId="21" borderId="4" applyNumberFormat="0" applyAlignment="0" applyProtection="0"/>
    <xf numFmtId="43" fontId="86" fillId="0" borderId="0" applyFont="0" applyFill="0" applyBorder="0" applyAlignment="0" applyProtection="0"/>
    <xf numFmtId="4" fontId="261" fillId="57" borderId="25">
      <alignment horizontal="right" vertical="center"/>
    </xf>
    <xf numFmtId="218" fontId="114" fillId="21" borderId="4" applyNumberFormat="0" applyAlignment="0" applyProtection="0"/>
    <xf numFmtId="0" fontId="68" fillId="0" borderId="0"/>
    <xf numFmtId="0" fontId="38" fillId="0" borderId="0"/>
    <xf numFmtId="0" fontId="130" fillId="8" borderId="4" applyNumberFormat="0" applyAlignment="0" applyProtection="0"/>
    <xf numFmtId="0" fontId="82" fillId="3" borderId="0" applyNumberFormat="0" applyBorder="0" applyAlignment="0" applyProtection="0"/>
    <xf numFmtId="0" fontId="111" fillId="10" borderId="0" applyNumberFormat="0" applyBorder="0" applyAlignment="0" applyProtection="0"/>
    <xf numFmtId="0" fontId="132" fillId="25" borderId="4" applyNumberFormat="0" applyAlignment="0" applyProtection="0"/>
    <xf numFmtId="0" fontId="132" fillId="21" borderId="4" applyNumberFormat="0" applyAlignment="0" applyProtection="0"/>
    <xf numFmtId="0" fontId="16" fillId="0" borderId="0"/>
    <xf numFmtId="0" fontId="67" fillId="0" borderId="0"/>
    <xf numFmtId="0" fontId="114" fillId="21" borderId="4" applyNumberFormat="0" applyAlignment="0" applyProtection="0"/>
    <xf numFmtId="0" fontId="137" fillId="0" borderId="47" applyNumberFormat="0" applyFill="0" applyAlignment="0" applyProtection="0"/>
    <xf numFmtId="1" fontId="191" fillId="57" borderId="25">
      <alignment horizontal="right" vertical="center"/>
    </xf>
    <xf numFmtId="0" fontId="145" fillId="5" borderId="0" applyNumberFormat="0" applyBorder="0" applyAlignment="0" applyProtection="0"/>
    <xf numFmtId="218" fontId="127" fillId="21" borderId="11" applyNumberFormat="0" applyAlignment="0" applyProtection="0"/>
    <xf numFmtId="0" fontId="114" fillId="21" borderId="4" applyNumberFormat="0" applyAlignment="0" applyProtection="0"/>
    <xf numFmtId="0" fontId="109" fillId="8" borderId="0" applyNumberFormat="0" applyBorder="0" applyAlignment="0" applyProtection="0"/>
    <xf numFmtId="0" fontId="114" fillId="21" borderId="4" applyNumberFormat="0" applyAlignment="0" applyProtection="0"/>
    <xf numFmtId="0" fontId="243" fillId="0" borderId="0"/>
    <xf numFmtId="0" fontId="360" fillId="0" borderId="0" applyNumberFormat="0" applyFill="0" applyBorder="0" applyAlignment="0" applyProtection="0"/>
    <xf numFmtId="0" fontId="130" fillId="8" borderId="4" applyNumberFormat="0" applyAlignment="0" applyProtection="0"/>
    <xf numFmtId="0" fontId="212" fillId="0" borderId="0" applyNumberFormat="0" applyFill="0" applyBorder="0" applyAlignment="0" applyProtection="0">
      <alignment vertical="top"/>
      <protection locked="0"/>
    </xf>
    <xf numFmtId="0" fontId="183" fillId="24" borderId="10" applyNumberFormat="0" applyFont="0" applyAlignment="0" applyProtection="0"/>
    <xf numFmtId="49" fontId="67" fillId="0" borderId="25">
      <alignment horizontal="left" vertical="center"/>
      <protection locked="0"/>
    </xf>
    <xf numFmtId="0" fontId="132" fillId="21" borderId="4" applyNumberFormat="0" applyAlignment="0" applyProtection="0"/>
    <xf numFmtId="0" fontId="68" fillId="24" borderId="10" applyNumberFormat="0" applyFont="0" applyAlignment="0" applyProtection="0"/>
    <xf numFmtId="49" fontId="261" fillId="0" borderId="25">
      <alignment horizontal="center" vertical="center"/>
      <protection locked="0"/>
    </xf>
    <xf numFmtId="0" fontId="131" fillId="21" borderId="11" applyNumberFormat="0" applyAlignment="0" applyProtection="0"/>
    <xf numFmtId="201" fontId="183" fillId="24" borderId="10" applyNumberFormat="0" applyFont="0" applyAlignment="0" applyProtection="0"/>
    <xf numFmtId="0" fontId="271" fillId="21" borderId="11" applyNumberFormat="0" applyAlignment="0" applyProtection="0"/>
    <xf numFmtId="218" fontId="127" fillId="21" borderId="11" applyNumberFormat="0" applyAlignment="0" applyProtection="0"/>
    <xf numFmtId="0" fontId="67" fillId="57" borderId="0"/>
    <xf numFmtId="4" fontId="100" fillId="0" borderId="25">
      <alignment horizontal="right" vertical="center"/>
    </xf>
    <xf numFmtId="0" fontId="82" fillId="6" borderId="0" applyNumberFormat="0" applyBorder="0" applyAlignment="0" applyProtection="0"/>
    <xf numFmtId="0" fontId="109" fillId="0" borderId="0"/>
    <xf numFmtId="0" fontId="114" fillId="21" borderId="4" applyNumberFormat="0" applyAlignment="0" applyProtection="0"/>
    <xf numFmtId="49" fontId="67" fillId="0" borderId="25">
      <alignment horizontal="left" vertical="center"/>
      <protection locked="0"/>
    </xf>
    <xf numFmtId="201" fontId="82" fillId="10" borderId="0" applyNumberFormat="0" applyBorder="0" applyAlignment="0" applyProtection="0"/>
    <xf numFmtId="49" fontId="108" fillId="0" borderId="25">
      <alignment horizontal="center" vertical="center" wrapText="1"/>
    </xf>
    <xf numFmtId="0" fontId="16" fillId="0" borderId="0"/>
    <xf numFmtId="0" fontId="183" fillId="24" borderId="10" applyNumberFormat="0" applyFont="0" applyAlignment="0" applyProtection="0"/>
    <xf numFmtId="0" fontId="111" fillId="15" borderId="0" applyNumberFormat="0" applyBorder="0" applyAlignment="0" applyProtection="0"/>
    <xf numFmtId="0" fontId="237" fillId="0" borderId="0" applyNumberFormat="0" applyFill="0" applyBorder="0" applyAlignment="0" applyProtection="0">
      <alignment vertical="top"/>
      <protection locked="0"/>
    </xf>
    <xf numFmtId="0" fontId="111" fillId="10" borderId="0" applyNumberFormat="0" applyBorder="0" applyAlignment="0" applyProtection="0"/>
    <xf numFmtId="0" fontId="16" fillId="35"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43" fontId="38" fillId="0" borderId="0" applyFont="0" applyFill="0" applyBorder="0" applyAlignment="0" applyProtection="0"/>
    <xf numFmtId="0" fontId="132" fillId="21" borderId="4" applyNumberFormat="0" applyAlignment="0" applyProtection="0"/>
    <xf numFmtId="0" fontId="38" fillId="0" borderId="0"/>
    <xf numFmtId="0" fontId="181" fillId="0" borderId="13" applyNumberFormat="0" applyFill="0" applyAlignment="0" applyProtection="0"/>
    <xf numFmtId="0" fontId="270" fillId="8" borderId="4" applyNumberFormat="0" applyAlignment="0" applyProtection="0"/>
    <xf numFmtId="0" fontId="185" fillId="24" borderId="10" applyNumberFormat="0" applyFont="0" applyAlignment="0" applyProtection="0"/>
    <xf numFmtId="0" fontId="82" fillId="10" borderId="0" applyNumberFormat="0" applyBorder="0" applyAlignment="0" applyProtection="0"/>
    <xf numFmtId="0" fontId="109" fillId="4" borderId="0" applyNumberFormat="0" applyBorder="0" applyAlignment="0" applyProtection="0"/>
    <xf numFmtId="49" fontId="261" fillId="0" borderId="25">
      <alignment horizontal="center" vertical="center"/>
      <protection locked="0"/>
    </xf>
    <xf numFmtId="0" fontId="124" fillId="8" borderId="4" applyNumberFormat="0" applyAlignment="0" applyProtection="0"/>
    <xf numFmtId="0" fontId="130" fillId="8" borderId="4" applyNumberFormat="0" applyAlignment="0" applyProtection="0"/>
    <xf numFmtId="0" fontId="38" fillId="43" borderId="0" applyNumberFormat="0" applyBorder="0" applyAlignment="0" applyProtection="0"/>
    <xf numFmtId="218" fontId="183" fillId="24" borderId="10" applyNumberFormat="0" applyFont="0" applyAlignment="0" applyProtection="0"/>
    <xf numFmtId="201" fontId="67" fillId="0" borderId="0"/>
    <xf numFmtId="0" fontId="111" fillId="11" borderId="0" applyNumberFormat="0" applyBorder="0" applyAlignment="0" applyProtection="0"/>
    <xf numFmtId="0" fontId="38" fillId="0" borderId="0"/>
    <xf numFmtId="0" fontId="82" fillId="9" borderId="0" applyNumberFormat="0" applyBorder="0" applyAlignment="0" applyProtection="0"/>
    <xf numFmtId="0" fontId="82" fillId="9" borderId="0" applyNumberFormat="0" applyBorder="0" applyAlignment="0" applyProtection="0"/>
    <xf numFmtId="0" fontId="185" fillId="24" borderId="10" applyNumberFormat="0" applyFont="0" applyAlignment="0" applyProtection="0"/>
    <xf numFmtId="49" fontId="261" fillId="0" borderId="25">
      <alignment horizontal="center" vertical="center"/>
      <protection locked="0"/>
    </xf>
    <xf numFmtId="43" fontId="38" fillId="0" borderId="0" applyFont="0" applyFill="0" applyBorder="0" applyAlignment="0" applyProtection="0"/>
    <xf numFmtId="0" fontId="95" fillId="0" borderId="13" applyNumberFormat="0" applyFill="0" applyAlignment="0" applyProtection="0"/>
    <xf numFmtId="0" fontId="137" fillId="0" borderId="13" applyNumberFormat="0" applyFill="0" applyAlignment="0" applyProtection="0"/>
    <xf numFmtId="0" fontId="109" fillId="0" borderId="0"/>
    <xf numFmtId="0" fontId="124" fillId="8" borderId="4" applyNumberFormat="0" applyAlignment="0" applyProtection="0"/>
    <xf numFmtId="218" fontId="183" fillId="24" borderId="10" applyNumberFormat="0" applyFont="0" applyAlignment="0" applyProtection="0"/>
    <xf numFmtId="201" fontId="191" fillId="58" borderId="25">
      <alignment horizontal="center" vertical="center"/>
    </xf>
    <xf numFmtId="0" fontId="132" fillId="25" borderId="4" applyNumberFormat="0" applyAlignment="0" applyProtection="0"/>
    <xf numFmtId="201" fontId="82" fillId="5" borderId="0" applyNumberFormat="0" applyBorder="0" applyAlignment="0" applyProtection="0"/>
    <xf numFmtId="0" fontId="136" fillId="0" borderId="8" applyNumberFormat="0" applyFill="0" applyAlignment="0" applyProtection="0"/>
    <xf numFmtId="201" fontId="127" fillId="21" borderId="11" applyNumberFormat="0" applyAlignment="0" applyProtection="0"/>
    <xf numFmtId="49" fontId="67" fillId="0" borderId="25">
      <alignment horizontal="left" vertical="center"/>
      <protection locked="0"/>
    </xf>
    <xf numFmtId="0" fontId="82" fillId="24" borderId="0" applyNumberFormat="0" applyBorder="0" applyAlignment="0" applyProtection="0"/>
    <xf numFmtId="0" fontId="302" fillId="7" borderId="40" applyNumberFormat="0" applyAlignment="0" applyProtection="0"/>
    <xf numFmtId="0" fontId="16" fillId="0" borderId="0"/>
    <xf numFmtId="201" fontId="82" fillId="0" borderId="0"/>
    <xf numFmtId="0" fontId="131" fillId="21" borderId="11" applyNumberFormat="0" applyAlignment="0" applyProtection="0"/>
    <xf numFmtId="218" fontId="127" fillId="21" borderId="11" applyNumberFormat="0" applyAlignment="0" applyProtection="0"/>
    <xf numFmtId="218" fontId="124" fillId="8" borderId="4" applyNumberFormat="0" applyAlignment="0" applyProtection="0"/>
    <xf numFmtId="0" fontId="137" fillId="0" borderId="13" applyNumberFormat="0" applyFill="0" applyAlignment="0" applyProtection="0"/>
    <xf numFmtId="49" fontId="261" fillId="57" borderId="25">
      <alignment horizontal="left" vertical="center"/>
    </xf>
    <xf numFmtId="0" fontId="67" fillId="0" borderId="0"/>
    <xf numFmtId="0" fontId="114" fillId="21" borderId="4" applyNumberFormat="0" applyAlignment="0" applyProtection="0"/>
    <xf numFmtId="0" fontId="131" fillId="21" borderId="11" applyNumberFormat="0" applyAlignment="0" applyProtection="0"/>
    <xf numFmtId="0" fontId="109" fillId="0" borderId="0"/>
    <xf numFmtId="0" fontId="109" fillId="0" borderId="0"/>
    <xf numFmtId="0" fontId="235" fillId="0" borderId="0"/>
    <xf numFmtId="201" fontId="205" fillId="0" borderId="0">
      <protection locked="0"/>
    </xf>
    <xf numFmtId="4" fontId="305" fillId="57" borderId="25">
      <alignment horizontal="right" vertical="center"/>
    </xf>
    <xf numFmtId="201" fontId="205" fillId="0" borderId="0">
      <protection locked="0"/>
    </xf>
    <xf numFmtId="0" fontId="130" fillId="23" borderId="4" applyNumberFormat="0" applyAlignment="0" applyProtection="0"/>
    <xf numFmtId="0" fontId="38" fillId="54" borderId="0" applyNumberFormat="0" applyBorder="0" applyAlignment="0" applyProtection="0"/>
    <xf numFmtId="4" fontId="71" fillId="69" borderId="25">
      <alignment horizontal="right" vertical="center"/>
      <protection locked="0"/>
    </xf>
    <xf numFmtId="4" fontId="285" fillId="0" borderId="25">
      <alignment horizontal="right" vertical="center"/>
      <protection locked="0"/>
    </xf>
    <xf numFmtId="0" fontId="191" fillId="58" borderId="25">
      <alignment horizontal="left" vertical="center"/>
    </xf>
    <xf numFmtId="0" fontId="191" fillId="61" borderId="25">
      <alignment horizontal="center" vertical="center"/>
    </xf>
    <xf numFmtId="0" fontId="82" fillId="12" borderId="0" applyNumberFormat="0" applyBorder="0" applyAlignment="0" applyProtection="0"/>
    <xf numFmtId="0" fontId="198" fillId="68" borderId="10" applyNumberFormat="0" applyFont="0" applyAlignment="0" applyProtection="0"/>
    <xf numFmtId="0" fontId="82" fillId="0" borderId="0"/>
    <xf numFmtId="0" fontId="68" fillId="0" borderId="0"/>
    <xf numFmtId="0" fontId="82" fillId="24" borderId="10" applyNumberFormat="0" applyFont="0" applyAlignment="0" applyProtection="0"/>
    <xf numFmtId="0" fontId="132" fillId="21" borderId="4" applyNumberFormat="0" applyAlignment="0" applyProtection="0"/>
    <xf numFmtId="49" fontId="261" fillId="57" borderId="25">
      <alignment horizontal="left" vertical="center"/>
      <protection locked="0"/>
    </xf>
    <xf numFmtId="0" fontId="130" fillId="8" borderId="4" applyNumberFormat="0" applyAlignment="0" applyProtection="0"/>
    <xf numFmtId="0" fontId="38" fillId="51" borderId="0" applyNumberFormat="0" applyBorder="0" applyAlignment="0" applyProtection="0"/>
    <xf numFmtId="165" fontId="109" fillId="0" borderId="0" applyFont="0" applyFill="0" applyBorder="0" applyAlignment="0" applyProtection="0"/>
    <xf numFmtId="0" fontId="231" fillId="25" borderId="4" applyNumberFormat="0" applyAlignment="0" applyProtection="0"/>
    <xf numFmtId="0" fontId="185" fillId="24" borderId="10" applyNumberFormat="0" applyFont="0" applyAlignment="0" applyProtection="0"/>
    <xf numFmtId="0" fontId="111" fillId="19" borderId="0" applyNumberFormat="0" applyBorder="0" applyAlignment="0" applyProtection="0"/>
    <xf numFmtId="0" fontId="132" fillId="21" borderId="4" applyNumberFormat="0" applyAlignment="0" applyProtection="0"/>
    <xf numFmtId="0" fontId="192" fillId="57" borderId="25">
      <alignment horizontal="right" vertical="center"/>
    </xf>
    <xf numFmtId="0" fontId="132" fillId="21" borderId="4" applyNumberFormat="0" applyAlignment="0" applyProtection="0"/>
    <xf numFmtId="0" fontId="67" fillId="0" borderId="0"/>
    <xf numFmtId="49" fontId="312" fillId="0" borderId="25">
      <alignment horizontal="left" vertical="center"/>
      <protection locked="0"/>
    </xf>
    <xf numFmtId="49" fontId="261" fillId="0" borderId="25">
      <alignment horizontal="center" vertical="center"/>
      <protection locked="0"/>
    </xf>
    <xf numFmtId="4" fontId="285" fillId="0" borderId="25">
      <alignment horizontal="right" vertical="center"/>
      <protection locked="0"/>
    </xf>
    <xf numFmtId="0" fontId="193" fillId="57" borderId="25"/>
    <xf numFmtId="0" fontId="38" fillId="42" borderId="0" applyNumberFormat="0" applyBorder="0" applyAlignment="0" applyProtection="0"/>
    <xf numFmtId="0" fontId="16" fillId="0" borderId="0"/>
    <xf numFmtId="0" fontId="127" fillId="21" borderId="11" applyNumberFormat="0" applyAlignment="0" applyProtection="0"/>
    <xf numFmtId="43" fontId="86" fillId="0" borderId="0" applyFont="0" applyFill="0" applyBorder="0" applyAlignment="0" applyProtection="0"/>
    <xf numFmtId="4" fontId="285" fillId="0" borderId="25">
      <alignment horizontal="right" vertical="center"/>
      <protection locked="0"/>
    </xf>
    <xf numFmtId="0" fontId="137" fillId="0" borderId="34" applyNumberFormat="0" applyFill="0" applyAlignment="0" applyProtection="0"/>
    <xf numFmtId="0" fontId="224" fillId="0" borderId="13" applyNumberFormat="0" applyFill="0" applyAlignment="0" applyProtection="0"/>
    <xf numFmtId="0" fontId="234" fillId="0" borderId="33" applyNumberFormat="0" applyFill="0" applyAlignment="0" applyProtection="0"/>
    <xf numFmtId="0" fontId="95" fillId="0" borderId="13" applyNumberFormat="0" applyFill="0" applyAlignment="0" applyProtection="0"/>
    <xf numFmtId="0" fontId="73" fillId="24" borderId="10" applyNumberFormat="0" applyFont="0" applyAlignment="0" applyProtection="0"/>
    <xf numFmtId="0" fontId="16" fillId="0" borderId="0"/>
    <xf numFmtId="0" fontId="131" fillId="25" borderId="11" applyNumberFormat="0" applyAlignment="0" applyProtection="0"/>
    <xf numFmtId="0" fontId="110" fillId="15" borderId="0" applyNumberFormat="0" applyBorder="0" applyAlignment="0" applyProtection="0"/>
    <xf numFmtId="49" fontId="311" fillId="0" borderId="25">
      <alignment horizontal="left" vertical="center"/>
      <protection locked="0"/>
    </xf>
    <xf numFmtId="0" fontId="82" fillId="9" borderId="0" applyNumberFormat="0" applyBorder="0" applyAlignment="0" applyProtection="0"/>
    <xf numFmtId="201" fontId="143" fillId="0" borderId="9" applyNumberFormat="0" applyFill="0" applyAlignment="0" applyProtection="0"/>
    <xf numFmtId="0" fontId="130" fillId="23" borderId="4" applyNumberFormat="0" applyAlignment="0" applyProtection="0"/>
    <xf numFmtId="0" fontId="259" fillId="0" borderId="16" applyNumberFormat="0" applyFill="0" applyAlignment="0" applyProtection="0"/>
    <xf numFmtId="0" fontId="82" fillId="8" borderId="0" applyNumberFormat="0" applyBorder="0" applyAlignment="0" applyProtection="0"/>
    <xf numFmtId="0" fontId="234" fillId="0" borderId="0" applyNumberFormat="0" applyFill="0" applyBorder="0" applyAlignment="0" applyProtection="0"/>
    <xf numFmtId="0" fontId="109" fillId="7" borderId="0" applyNumberFormat="0" applyBorder="0" applyAlignment="0" applyProtection="0"/>
    <xf numFmtId="0" fontId="140" fillId="23" borderId="0" applyNumberFormat="0" applyBorder="0" applyAlignment="0" applyProtection="0"/>
    <xf numFmtId="0" fontId="109" fillId="11" borderId="0" applyNumberFormat="0" applyBorder="0" applyAlignment="0" applyProtection="0"/>
    <xf numFmtId="0" fontId="82" fillId="0" borderId="0"/>
    <xf numFmtId="0" fontId="244" fillId="26" borderId="0" applyNumberFormat="0" applyBorder="0" applyAlignment="0" applyProtection="0"/>
    <xf numFmtId="0" fontId="68" fillId="0" borderId="0"/>
    <xf numFmtId="0" fontId="68" fillId="24" borderId="10" applyNumberFormat="0" applyFont="0" applyAlignment="0" applyProtection="0"/>
    <xf numFmtId="0" fontId="354" fillId="0" borderId="0" applyNumberFormat="0" applyFill="0" applyBorder="0" applyAlignment="0" applyProtection="0">
      <alignment vertical="top"/>
      <protection locked="0"/>
    </xf>
    <xf numFmtId="0" fontId="82" fillId="9" borderId="0" applyNumberFormat="0" applyBorder="0" applyAlignment="0" applyProtection="0"/>
    <xf numFmtId="49" fontId="108" fillId="0" borderId="25">
      <alignment horizontal="center" vertical="center" wrapText="1"/>
    </xf>
    <xf numFmtId="0" fontId="138" fillId="22" borderId="5" applyNumberFormat="0" applyAlignment="0" applyProtection="0"/>
    <xf numFmtId="0" fontId="82" fillId="24" borderId="10" applyNumberFormat="0" applyFont="0" applyAlignment="0" applyProtection="0"/>
    <xf numFmtId="0" fontId="302" fillId="7" borderId="40" applyNumberFormat="0" applyAlignment="0" applyProtection="0"/>
    <xf numFmtId="0" fontId="109" fillId="0" borderId="0"/>
    <xf numFmtId="0" fontId="131" fillId="21" borderId="11" applyNumberFormat="0" applyAlignment="0" applyProtection="0"/>
    <xf numFmtId="0" fontId="127" fillId="21" borderId="11" applyNumberFormat="0" applyAlignment="0" applyProtection="0"/>
    <xf numFmtId="0" fontId="185" fillId="24" borderId="10" applyNumberFormat="0" applyFont="0" applyAlignment="0" applyProtection="0"/>
    <xf numFmtId="201" fontId="124" fillId="8" borderId="4" applyNumberFormat="0" applyAlignment="0" applyProtection="0"/>
    <xf numFmtId="0" fontId="124" fillId="8" borderId="4" applyNumberFormat="0" applyAlignment="0" applyProtection="0"/>
    <xf numFmtId="201" fontId="111" fillId="16" borderId="0" applyNumberFormat="0" applyBorder="0" applyAlignment="0" applyProtection="0"/>
    <xf numFmtId="0" fontId="271" fillId="21" borderId="11" applyNumberFormat="0" applyAlignment="0" applyProtection="0"/>
    <xf numFmtId="0" fontId="38" fillId="0" borderId="0"/>
    <xf numFmtId="0" fontId="124" fillId="8" borderId="4" applyNumberFormat="0" applyAlignment="0" applyProtection="0"/>
    <xf numFmtId="0" fontId="110" fillId="16" borderId="0" applyNumberFormat="0" applyBorder="0" applyAlignment="0" applyProtection="0"/>
    <xf numFmtId="0" fontId="111" fillId="20" borderId="0" applyNumberFormat="0" applyBorder="0" applyAlignment="0" applyProtection="0"/>
    <xf numFmtId="201" fontId="127" fillId="21" borderId="11" applyNumberFormat="0" applyAlignment="0" applyProtection="0"/>
    <xf numFmtId="0" fontId="82" fillId="6" borderId="0" applyNumberFormat="0" applyBorder="0" applyAlignment="0" applyProtection="0"/>
    <xf numFmtId="0" fontId="114" fillId="21" borderId="4" applyNumberFormat="0" applyAlignment="0" applyProtection="0"/>
    <xf numFmtId="0" fontId="95" fillId="0" borderId="13" applyNumberFormat="0" applyFill="0" applyAlignment="0" applyProtection="0"/>
    <xf numFmtId="0" fontId="111" fillId="16" borderId="0" applyNumberFormat="0" applyBorder="0" applyAlignment="0" applyProtection="0"/>
    <xf numFmtId="0" fontId="109" fillId="0" borderId="0"/>
    <xf numFmtId="0" fontId="82" fillId="24" borderId="0" applyNumberFormat="0" applyBorder="0" applyAlignment="0" applyProtection="0"/>
    <xf numFmtId="0" fontId="270" fillId="8" borderId="4" applyNumberFormat="0" applyAlignment="0" applyProtection="0"/>
    <xf numFmtId="0" fontId="38" fillId="39" borderId="0" applyNumberFormat="0" applyBorder="0" applyAlignment="0" applyProtection="0"/>
    <xf numFmtId="0" fontId="130" fillId="23" borderId="4" applyNumberFormat="0" applyAlignment="0" applyProtection="0"/>
    <xf numFmtId="0" fontId="38" fillId="51" borderId="0" applyNumberFormat="0" applyBorder="0" applyAlignment="0" applyProtection="0"/>
    <xf numFmtId="0" fontId="191" fillId="58" borderId="25">
      <alignment horizontal="center" vertical="center"/>
    </xf>
    <xf numFmtId="0" fontId="272" fillId="21" borderId="4" applyNumberFormat="0" applyAlignment="0" applyProtection="0"/>
    <xf numFmtId="0" fontId="130" fillId="8" borderId="4" applyNumberFormat="0" applyAlignment="0" applyProtection="0"/>
    <xf numFmtId="0" fontId="146" fillId="0" borderId="0"/>
    <xf numFmtId="0" fontId="68" fillId="24" borderId="10" applyNumberFormat="0" applyFont="0" applyAlignment="0" applyProtection="0"/>
    <xf numFmtId="218" fontId="127" fillId="21" borderId="11" applyNumberFormat="0" applyAlignment="0" applyProtection="0"/>
    <xf numFmtId="201" fontId="86" fillId="0" borderId="0"/>
    <xf numFmtId="49" fontId="261" fillId="0" borderId="25">
      <alignment horizontal="center" vertical="center"/>
      <protection locked="0"/>
    </xf>
    <xf numFmtId="201" fontId="183" fillId="24" borderId="10" applyNumberFormat="0" applyFont="0" applyAlignment="0" applyProtection="0"/>
    <xf numFmtId="0" fontId="302" fillId="7" borderId="40" applyNumberFormat="0" applyAlignment="0" applyProtection="0"/>
    <xf numFmtId="189" fontId="116" fillId="0" borderId="30">
      <protection locked="0"/>
    </xf>
    <xf numFmtId="0" fontId="195" fillId="59" borderId="25">
      <alignment horizontal="left" vertical="center"/>
    </xf>
    <xf numFmtId="49" fontId="67" fillId="0" borderId="25">
      <alignment horizontal="left" vertical="center"/>
      <protection locked="0"/>
    </xf>
    <xf numFmtId="49" fontId="261" fillId="57" borderId="25">
      <alignment horizontal="left" vertical="center"/>
      <protection locked="0"/>
    </xf>
    <xf numFmtId="0" fontId="82" fillId="24" borderId="10" applyNumberFormat="0" applyFont="0" applyAlignment="0" applyProtection="0"/>
    <xf numFmtId="0" fontId="67" fillId="0" borderId="0"/>
    <xf numFmtId="218" fontId="114" fillId="21" borderId="4" applyNumberFormat="0" applyAlignment="0" applyProtection="0"/>
    <xf numFmtId="0" fontId="185" fillId="24" borderId="10" applyNumberFormat="0" applyFont="0" applyAlignment="0" applyProtection="0"/>
    <xf numFmtId="0" fontId="131" fillId="21" borderId="11" applyNumberFormat="0" applyAlignment="0" applyProtection="0"/>
    <xf numFmtId="201" fontId="111" fillId="10" borderId="0" applyNumberFormat="0" applyBorder="0" applyAlignment="0" applyProtection="0"/>
    <xf numFmtId="0" fontId="16" fillId="0" borderId="0"/>
    <xf numFmtId="0" fontId="109" fillId="0" borderId="0"/>
    <xf numFmtId="0" fontId="131" fillId="21" borderId="11" applyNumberFormat="0" applyAlignment="0" applyProtection="0"/>
    <xf numFmtId="49" fontId="304" fillId="57" borderId="25">
      <alignment horizontal="left" vertical="center"/>
    </xf>
    <xf numFmtId="4" fontId="261" fillId="57" borderId="25">
      <alignment horizontal="right" vertical="center"/>
      <protection locked="0"/>
    </xf>
    <xf numFmtId="0" fontId="132" fillId="21" borderId="4" applyNumberFormat="0" applyAlignment="0" applyProtection="0"/>
    <xf numFmtId="0" fontId="302" fillId="7" borderId="40" applyNumberFormat="0" applyAlignment="0" applyProtection="0"/>
    <xf numFmtId="0" fontId="137" fillId="0" borderId="13" applyNumberFormat="0" applyFill="0" applyAlignment="0" applyProtection="0"/>
    <xf numFmtId="0" fontId="67" fillId="24" borderId="10" applyNumberFormat="0" applyFont="0" applyAlignment="0" applyProtection="0"/>
    <xf numFmtId="0" fontId="82" fillId="12" borderId="0" applyNumberFormat="0" applyBorder="0" applyAlignment="0" applyProtection="0"/>
    <xf numFmtId="0" fontId="132" fillId="21" borderId="4" applyNumberFormat="0" applyAlignment="0" applyProtection="0"/>
    <xf numFmtId="0" fontId="240" fillId="0" borderId="32" applyNumberFormat="0" applyFill="0" applyAlignment="0" applyProtection="0"/>
    <xf numFmtId="0" fontId="271" fillId="21" borderId="11" applyNumberFormat="0" applyAlignment="0" applyProtection="0"/>
    <xf numFmtId="0" fontId="82" fillId="11" borderId="0" applyNumberFormat="0" applyBorder="0" applyAlignment="0" applyProtection="0"/>
    <xf numFmtId="0" fontId="82" fillId="24" borderId="10" applyNumberFormat="0" applyFont="0" applyAlignment="0" applyProtection="0"/>
    <xf numFmtId="0" fontId="254" fillId="45" borderId="0" applyNumberFormat="0" applyBorder="0" applyAlignment="0" applyProtection="0"/>
    <xf numFmtId="0" fontId="128" fillId="0" borderId="0" applyNumberFormat="0" applyFill="0" applyBorder="0" applyAlignment="0" applyProtection="0"/>
    <xf numFmtId="0" fontId="82" fillId="8" borderId="0" applyNumberFormat="0" applyBorder="0" applyAlignment="0" applyProtection="0"/>
    <xf numFmtId="201" fontId="68" fillId="57" borderId="25">
      <alignment horizontal="left" vertical="center"/>
    </xf>
    <xf numFmtId="201" fontId="137" fillId="0" borderId="13" applyNumberFormat="0" applyFill="0" applyAlignment="0" applyProtection="0"/>
    <xf numFmtId="0" fontId="175" fillId="30" borderId="18" applyNumberFormat="0" applyAlignment="0" applyProtection="0"/>
    <xf numFmtId="218" fontId="114" fillId="21" borderId="4" applyNumberFormat="0" applyAlignment="0" applyProtection="0"/>
    <xf numFmtId="0" fontId="130" fillId="23" borderId="4" applyNumberFormat="0" applyAlignment="0" applyProtection="0"/>
    <xf numFmtId="0" fontId="132" fillId="21" borderId="4" applyNumberFormat="0" applyAlignment="0" applyProtection="0"/>
    <xf numFmtId="218" fontId="127" fillId="21" borderId="11" applyNumberFormat="0" applyAlignment="0" applyProtection="0"/>
    <xf numFmtId="4" fontId="311" fillId="0" borderId="25">
      <alignment horizontal="right" vertical="center"/>
      <protection locked="0"/>
    </xf>
    <xf numFmtId="0" fontId="111" fillId="7" borderId="0" applyNumberFormat="0" applyBorder="0" applyAlignment="0" applyProtection="0"/>
    <xf numFmtId="0" fontId="82" fillId="0" borderId="0"/>
    <xf numFmtId="0" fontId="181" fillId="0" borderId="13" applyNumberFormat="0" applyFill="0" applyAlignment="0" applyProtection="0"/>
    <xf numFmtId="0" fontId="82" fillId="9" borderId="0" applyNumberFormat="0" applyBorder="0" applyAlignment="0" applyProtection="0"/>
    <xf numFmtId="0" fontId="185" fillId="24" borderId="10" applyNumberFormat="0" applyFont="0" applyAlignment="0" applyProtection="0"/>
    <xf numFmtId="0" fontId="82" fillId="10" borderId="0" applyNumberFormat="0" applyBorder="0" applyAlignment="0" applyProtection="0"/>
    <xf numFmtId="49" fontId="308" fillId="57" borderId="25">
      <alignment horizontal="left" vertical="center"/>
    </xf>
    <xf numFmtId="0" fontId="16" fillId="0" borderId="0"/>
    <xf numFmtId="0" fontId="130" fillId="8" borderId="4" applyNumberFormat="0" applyAlignment="0" applyProtection="0"/>
    <xf numFmtId="218" fontId="137" fillId="0" borderId="13" applyNumberFormat="0" applyFill="0" applyAlignment="0" applyProtection="0"/>
    <xf numFmtId="201" fontId="111" fillId="14" borderId="0" applyNumberFormat="0" applyBorder="0" applyAlignment="0" applyProtection="0"/>
    <xf numFmtId="49" fontId="67" fillId="0" borderId="25">
      <alignment horizontal="left" vertical="center"/>
      <protection locked="0"/>
    </xf>
    <xf numFmtId="0" fontId="183" fillId="24" borderId="10" applyNumberFormat="0" applyFont="0" applyAlignment="0" applyProtection="0"/>
    <xf numFmtId="0" fontId="111" fillId="19" borderId="0" applyNumberFormat="0" applyBorder="0" applyAlignment="0" applyProtection="0"/>
    <xf numFmtId="0" fontId="302" fillId="7" borderId="40" applyNumberFormat="0" applyAlignment="0" applyProtection="0"/>
    <xf numFmtId="0" fontId="272" fillId="21" borderId="4" applyNumberFormat="0" applyAlignment="0" applyProtection="0"/>
    <xf numFmtId="0" fontId="82" fillId="8" borderId="0" applyNumberFormat="0" applyBorder="0" applyAlignment="0" applyProtection="0"/>
    <xf numFmtId="0" fontId="146" fillId="0" borderId="0"/>
    <xf numFmtId="0" fontId="82" fillId="9"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16" fillId="55" borderId="0" applyNumberFormat="0" applyBorder="0" applyAlignment="0" applyProtection="0"/>
    <xf numFmtId="0" fontId="16" fillId="51"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46" fillId="0" borderId="0"/>
    <xf numFmtId="0" fontId="16" fillId="0" borderId="0"/>
    <xf numFmtId="0" fontId="16" fillId="54"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0" fontId="16" fillId="38" borderId="0" applyNumberFormat="0" applyBorder="0" applyAlignment="0" applyProtection="0"/>
    <xf numFmtId="0" fontId="16" fillId="35" borderId="0" applyNumberFormat="0" applyBorder="0" applyAlignment="0" applyProtection="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18" fontId="114" fillId="21" borderId="4" applyNumberFormat="0" applyAlignment="0" applyProtection="0"/>
    <xf numFmtId="0" fontId="82" fillId="7"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10"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7" borderId="0" applyNumberFormat="0" applyBorder="0" applyAlignment="0" applyProtection="0"/>
    <xf numFmtId="0" fontId="82" fillId="23" borderId="0" applyNumberFormat="0" applyBorder="0" applyAlignment="0" applyProtection="0"/>
    <xf numFmtId="0" fontId="82" fillId="10"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24" borderId="0" applyNumberFormat="0" applyBorder="0" applyAlignment="0" applyProtection="0"/>
    <xf numFmtId="0" fontId="82" fillId="8"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20"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4" borderId="0" applyNumberFormat="0" applyBorder="0" applyAlignment="0" applyProtection="0"/>
    <xf numFmtId="0" fontId="82" fillId="7" borderId="0" applyNumberFormat="0" applyBorder="0" applyAlignment="0" applyProtection="0"/>
    <xf numFmtId="0" fontId="82" fillId="9"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4"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1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82" fillId="9" borderId="0" applyNumberFormat="0" applyBorder="0" applyAlignment="0" applyProtection="0"/>
    <xf numFmtId="0" fontId="16" fillId="3" borderId="0" applyNumberFormat="0" applyBorder="0" applyAlignment="0" applyProtection="0"/>
    <xf numFmtId="0" fontId="82" fillId="10" borderId="0" applyNumberFormat="0" applyBorder="0" applyAlignment="0" applyProtection="0"/>
    <xf numFmtId="0" fontId="16" fillId="4" borderId="0" applyNumberFormat="0" applyBorder="0" applyAlignment="0" applyProtection="0"/>
    <xf numFmtId="0" fontId="82" fillId="24" borderId="0" applyNumberFormat="0" applyBorder="0" applyAlignment="0" applyProtection="0"/>
    <xf numFmtId="0" fontId="16" fillId="5" borderId="0" applyNumberFormat="0" applyBorder="0" applyAlignment="0" applyProtection="0"/>
    <xf numFmtId="0" fontId="82" fillId="8" borderId="0" applyNumberFormat="0" applyBorder="0" applyAlignment="0" applyProtection="0"/>
    <xf numFmtId="0" fontId="16" fillId="6"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16" fillId="11"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43" fontId="38" fillId="0" borderId="0" applyFon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1" fillId="21" borderId="11" applyNumberFormat="0" applyAlignment="0" applyProtection="0"/>
    <xf numFmtId="201" fontId="82" fillId="0" borderId="0"/>
    <xf numFmtId="0" fontId="89" fillId="0" borderId="0"/>
    <xf numFmtId="0" fontId="89" fillId="0" borderId="0"/>
    <xf numFmtId="183" fontId="68" fillId="0" borderId="0" applyFont="0" applyFill="0" applyBorder="0" applyAlignment="0" applyProtection="0"/>
    <xf numFmtId="43" fontId="38" fillId="0" borderId="0" applyFont="0" applyFill="0" applyBorder="0" applyAlignment="0" applyProtection="0"/>
    <xf numFmtId="0" fontId="68" fillId="0" borderId="0"/>
    <xf numFmtId="231" fontId="38" fillId="0" borderId="0"/>
    <xf numFmtId="0" fontId="372" fillId="0" borderId="0" applyNumberFormat="0" applyFill="0" applyBorder="0" applyAlignment="0" applyProtection="0"/>
    <xf numFmtId="0" fontId="16" fillId="0" borderId="0"/>
    <xf numFmtId="0" fontId="16" fillId="0" borderId="0"/>
    <xf numFmtId="171" fontId="16" fillId="0" borderId="0" applyFont="0" applyFill="0" applyBorder="0" applyAlignment="0" applyProtection="0"/>
    <xf numFmtId="0" fontId="16" fillId="0" borderId="0"/>
    <xf numFmtId="0" fontId="38" fillId="0" borderId="0"/>
    <xf numFmtId="0" fontId="16" fillId="0" borderId="0"/>
    <xf numFmtId="0" fontId="16" fillId="0" borderId="0"/>
    <xf numFmtId="0" fontId="16" fillId="0" borderId="0"/>
    <xf numFmtId="0" fontId="16" fillId="0" borderId="0"/>
    <xf numFmtId="0" fontId="161" fillId="37" borderId="0" applyNumberFormat="0" applyBorder="0" applyAlignment="0" applyProtection="0"/>
    <xf numFmtId="0" fontId="16" fillId="39" borderId="0" applyNumberFormat="0" applyBorder="0" applyAlignment="0" applyProtection="0"/>
    <xf numFmtId="183" fontId="16" fillId="0" borderId="0" applyFont="0" applyFill="0" applyBorder="0" applyAlignment="0" applyProtection="0"/>
    <xf numFmtId="0" fontId="16" fillId="0" borderId="0"/>
    <xf numFmtId="0" fontId="174" fillId="29" borderId="17" applyNumberFormat="0" applyAlignment="0" applyProtection="0"/>
    <xf numFmtId="0" fontId="127" fillId="21" borderId="11" applyNumberFormat="0" applyAlignment="0" applyProtection="0"/>
    <xf numFmtId="0" fontId="67" fillId="0" borderId="0"/>
    <xf numFmtId="43" fontId="375"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71" fillId="0" borderId="0"/>
    <xf numFmtId="0" fontId="16" fillId="0" borderId="0"/>
    <xf numFmtId="0" fontId="67" fillId="0" borderId="0"/>
    <xf numFmtId="0" fontId="67" fillId="0" borderId="0"/>
    <xf numFmtId="0" fontId="72" fillId="0" borderId="0"/>
    <xf numFmtId="0" fontId="67" fillId="0" borderId="0"/>
    <xf numFmtId="0" fontId="67" fillId="0" borderId="0"/>
    <xf numFmtId="9" fontId="16" fillId="0" borderId="0" applyFont="0" applyFill="0" applyBorder="0" applyAlignment="0" applyProtection="0"/>
    <xf numFmtId="9" fontId="355" fillId="0" borderId="0" applyFont="0" applyFill="0" applyBorder="0" applyAlignment="0" applyProtection="0"/>
    <xf numFmtId="183" fontId="16" fillId="0" borderId="0" applyFont="0" applyFill="0" applyBorder="0" applyAlignment="0" applyProtection="0"/>
    <xf numFmtId="49" fontId="108" fillId="0" borderId="25">
      <alignment horizontal="center" vertical="center" wrapText="1"/>
    </xf>
    <xf numFmtId="0" fontId="72" fillId="0" borderId="0"/>
    <xf numFmtId="0" fontId="16" fillId="0" borderId="0"/>
    <xf numFmtId="0" fontId="16" fillId="0" borderId="0"/>
    <xf numFmtId="0" fontId="16" fillId="0" borderId="0"/>
    <xf numFmtId="49" fontId="108" fillId="0" borderId="25">
      <alignment horizontal="center" vertical="center" wrapText="1"/>
    </xf>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6" borderId="0" applyNumberFormat="0" applyBorder="0" applyAlignment="0" applyProtection="0"/>
    <xf numFmtId="0" fontId="187" fillId="0" borderId="23">
      <protection hidden="1"/>
    </xf>
    <xf numFmtId="0" fontId="188" fillId="21" borderId="23" applyNumberFormat="0" applyFont="0" applyBorder="0" applyAlignment="0" applyProtection="0">
      <protection hidden="1"/>
    </xf>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2"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1" fillId="58" borderId="25">
      <alignment horizontal="left" vertical="center"/>
    </xf>
    <xf numFmtId="41" fontId="198"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73" fillId="24" borderId="10" applyNumberFormat="0" applyFont="0" applyAlignment="0" applyProtection="0"/>
    <xf numFmtId="0" fontId="82" fillId="11" borderId="0" applyNumberFormat="0" applyBorder="0" applyAlignment="0" applyProtection="0"/>
    <xf numFmtId="0" fontId="270" fillId="8" borderId="4" applyNumberFormat="0" applyAlignment="0" applyProtection="0"/>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216" fillId="0" borderId="23">
      <alignment horizontal="left"/>
      <protection locked="0"/>
    </xf>
    <xf numFmtId="0" fontId="219" fillId="0" borderId="0"/>
    <xf numFmtId="0" fontId="67" fillId="0" borderId="0"/>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1" fillId="0" borderId="23" applyNumberFormat="0" applyFill="0" applyBorder="0" applyAlignment="0" applyProtection="0">
      <protection hidden="1"/>
    </xf>
    <xf numFmtId="0" fontId="222" fillId="21" borderId="23"/>
    <xf numFmtId="0" fontId="205" fillId="0" borderId="30">
      <protection locked="0"/>
    </xf>
    <xf numFmtId="0" fontId="224" fillId="0" borderId="13" applyNumberFormat="0" applyFill="0" applyAlignment="0" applyProtection="0"/>
    <xf numFmtId="189" fontId="116" fillId="0" borderId="30">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228" fillId="0" borderId="30" applyProtection="0"/>
    <xf numFmtId="0" fontId="139" fillId="0" borderId="0" applyNumberFormat="0" applyFill="0" applyBorder="0" applyAlignment="0" applyProtection="0"/>
    <xf numFmtId="0" fontId="132" fillId="21" borderId="4" applyNumberFormat="0" applyAlignment="0" applyProtection="0"/>
    <xf numFmtId="0" fontId="81" fillId="0" borderId="0"/>
    <xf numFmtId="0" fontId="81" fillId="0" borderId="0"/>
    <xf numFmtId="0" fontId="81" fillId="0" borderId="0"/>
    <xf numFmtId="0" fontId="68" fillId="0" borderId="0"/>
    <xf numFmtId="0" fontId="146" fillId="0" borderId="0"/>
    <xf numFmtId="0" fontId="68" fillId="0" borderId="0"/>
    <xf numFmtId="0" fontId="355" fillId="0" borderId="0"/>
    <xf numFmtId="0" fontId="16" fillId="0" borderId="0"/>
    <xf numFmtId="0" fontId="16" fillId="0" borderId="0"/>
    <xf numFmtId="0" fontId="355" fillId="0" borderId="0"/>
    <xf numFmtId="0" fontId="355" fillId="0" borderId="0"/>
    <xf numFmtId="0" fontId="355" fillId="0" borderId="0"/>
    <xf numFmtId="0" fontId="137" fillId="0" borderId="13" applyNumberFormat="0" applyFill="0" applyAlignment="0" applyProtection="0"/>
    <xf numFmtId="0" fontId="82"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183" fontId="82" fillId="0" borderId="0" applyFont="0" applyFill="0" applyBorder="0" applyAlignment="0" applyProtection="0"/>
    <xf numFmtId="0" fontId="80" fillId="0" borderId="0"/>
    <xf numFmtId="0" fontId="80" fillId="0" borderId="0"/>
    <xf numFmtId="0" fontId="133" fillId="0" borderId="0"/>
    <xf numFmtId="0" fontId="248" fillId="30" borderId="18" applyNumberFormat="0" applyAlignment="0" applyProtection="0"/>
    <xf numFmtId="0" fontId="237" fillId="0" borderId="0" applyNumberFormat="0" applyFill="0" applyBorder="0" applyAlignment="0" applyProtection="0">
      <alignment vertical="top"/>
      <protection locked="0"/>
    </xf>
    <xf numFmtId="0" fontId="67" fillId="0" borderId="0"/>
    <xf numFmtId="0" fontId="131" fillId="21" borderId="11" applyNumberFormat="0" applyAlignment="0" applyProtection="0"/>
    <xf numFmtId="0" fontId="67" fillId="0" borderId="0"/>
    <xf numFmtId="0" fontId="82" fillId="8"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3" borderId="0" applyNumberFormat="0" applyBorder="0" applyAlignment="0" applyProtection="0"/>
    <xf numFmtId="0" fontId="111" fillId="15" borderId="0" applyNumberFormat="0" applyBorder="0" applyAlignment="0" applyProtection="0"/>
    <xf numFmtId="0" fontId="111" fillId="23" borderId="0" applyNumberFormat="0" applyBorder="0" applyAlignment="0" applyProtection="0"/>
    <xf numFmtId="0" fontId="111" fillId="21" borderId="0" applyNumberFormat="0" applyBorder="0" applyAlignment="0" applyProtection="0"/>
    <xf numFmtId="0" fontId="111" fillId="15" borderId="0" applyNumberFormat="0" applyBorder="0" applyAlignment="0" applyProtection="0"/>
    <xf numFmtId="0" fontId="111" fillId="63"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366" fillId="0" borderId="0" applyNumberFormat="0" applyFill="0" applyBorder="0" applyAlignment="0" applyProtection="0">
      <alignment vertical="top"/>
      <protection locked="0"/>
    </xf>
    <xf numFmtId="0" fontId="239" fillId="0" borderId="45" applyNumberFormat="0" applyFill="0" applyAlignment="0" applyProtection="0"/>
    <xf numFmtId="0" fontId="240" fillId="0" borderId="7" applyNumberFormat="0" applyFill="0" applyAlignment="0" applyProtection="0"/>
    <xf numFmtId="0" fontId="234" fillId="0" borderId="46" applyNumberFormat="0" applyFill="0" applyAlignment="0" applyProtection="0"/>
    <xf numFmtId="0" fontId="234" fillId="0" borderId="0" applyNumberFormat="0" applyFill="0" applyBorder="0" applyAlignment="0" applyProtection="0"/>
    <xf numFmtId="0" fontId="137" fillId="0" borderId="47" applyNumberFormat="0" applyFill="0" applyAlignment="0" applyProtection="0"/>
    <xf numFmtId="218" fontId="208" fillId="0" borderId="29"/>
    <xf numFmtId="0" fontId="114" fillId="21" borderId="4" applyNumberFormat="0" applyAlignment="0" applyProtection="0"/>
    <xf numFmtId="218" fontId="132" fillId="21" borderId="4" applyNumberFormat="0" applyAlignment="0" applyProtection="0"/>
    <xf numFmtId="49" fontId="67" fillId="0" borderId="25">
      <alignment horizontal="left" vertical="center"/>
      <protection locked="0"/>
    </xf>
    <xf numFmtId="0" fontId="67" fillId="0" borderId="0"/>
    <xf numFmtId="0" fontId="67" fillId="0" borderId="0"/>
    <xf numFmtId="201" fontId="114" fillId="21" borderId="4" applyNumberFormat="0" applyAlignment="0" applyProtection="0"/>
    <xf numFmtId="0" fontId="67" fillId="0" borderId="0"/>
    <xf numFmtId="0" fontId="231" fillId="25" borderId="4" applyNumberFormat="0" applyAlignment="0" applyProtection="0"/>
    <xf numFmtId="0" fontId="67" fillId="0" borderId="0"/>
    <xf numFmtId="0" fontId="67" fillId="0" borderId="0"/>
    <xf numFmtId="0" fontId="146" fillId="0" borderId="0"/>
    <xf numFmtId="0" fontId="146" fillId="0" borderId="0"/>
    <xf numFmtId="0" fontId="146" fillId="0" borderId="0"/>
    <xf numFmtId="0" fontId="146" fillId="0" borderId="0"/>
    <xf numFmtId="0" fontId="146" fillId="0" borderId="0"/>
    <xf numFmtId="0" fontId="109" fillId="0" borderId="0"/>
    <xf numFmtId="0" fontId="131" fillId="25" borderId="11" applyNumberFormat="0" applyAlignment="0" applyProtection="0"/>
    <xf numFmtId="0" fontId="137" fillId="0" borderId="34" applyNumberFormat="0" applyFill="0" applyAlignment="0" applyProtection="0"/>
    <xf numFmtId="0" fontId="111" fillId="15" borderId="0" applyNumberFormat="0" applyBorder="0" applyAlignment="0" applyProtection="0"/>
    <xf numFmtId="49" fontId="261" fillId="0" borderId="25">
      <alignment horizontal="center" vertical="center"/>
      <protection locked="0"/>
    </xf>
    <xf numFmtId="0" fontId="183" fillId="24" borderId="10" applyNumberFormat="0" applyFont="0" applyAlignment="0" applyProtection="0"/>
    <xf numFmtId="0" fontId="195" fillId="59" borderId="25">
      <alignment horizontal="left" vertical="center"/>
    </xf>
    <xf numFmtId="0" fontId="271" fillId="21" borderId="11" applyNumberFormat="0" applyAlignment="0" applyProtection="0"/>
    <xf numFmtId="201" fontId="82" fillId="0" borderId="0"/>
    <xf numFmtId="0" fontId="130" fillId="8" borderId="4" applyNumberFormat="0" applyAlignment="0" applyProtection="0"/>
    <xf numFmtId="0" fontId="131" fillId="21" borderId="11" applyNumberFormat="0" applyAlignment="0" applyProtection="0"/>
    <xf numFmtId="218" fontId="137" fillId="0" borderId="13" applyNumberFormat="0" applyFill="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85" fillId="24" borderId="10" applyNumberFormat="0" applyFont="0" applyAlignment="0" applyProtection="0"/>
    <xf numFmtId="0" fontId="185" fillId="24" borderId="10" applyNumberFormat="0" applyFont="0" applyAlignment="0" applyProtection="0"/>
    <xf numFmtId="1" fontId="263" fillId="57" borderId="25">
      <alignment horizontal="right" vertical="center"/>
    </xf>
    <xf numFmtId="0" fontId="109" fillId="6" borderId="0" applyNumberFormat="0" applyBorder="0" applyAlignment="0" applyProtection="0"/>
    <xf numFmtId="165" fontId="86" fillId="0" borderId="0" applyFont="0" applyFill="0" applyBorder="0" applyAlignment="0" applyProtection="0"/>
    <xf numFmtId="0" fontId="82" fillId="8" borderId="0" applyNumberFormat="0" applyBorder="0" applyAlignment="0" applyProtection="0"/>
    <xf numFmtId="49" fontId="108" fillId="0" borderId="25">
      <alignment horizontal="center" vertical="center" wrapText="1"/>
    </xf>
    <xf numFmtId="0" fontId="133" fillId="0" borderId="0"/>
    <xf numFmtId="49" fontId="311" fillId="0" borderId="25">
      <alignment horizontal="left" vertical="center"/>
    </xf>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83" fillId="24" borderId="10" applyNumberFormat="0" applyFont="0" applyAlignment="0" applyProtection="0"/>
    <xf numFmtId="0" fontId="16" fillId="43" borderId="0" applyNumberFormat="0" applyBorder="0" applyAlignment="0" applyProtection="0"/>
    <xf numFmtId="0" fontId="132" fillId="21" borderId="4" applyNumberFormat="0" applyAlignment="0" applyProtection="0"/>
    <xf numFmtId="49" fontId="67" fillId="0" borderId="25">
      <alignment horizontal="left" vertical="center"/>
      <protection locked="0"/>
    </xf>
    <xf numFmtId="0" fontId="82" fillId="24" borderId="10" applyNumberFormat="0" applyFont="0" applyAlignment="0" applyProtection="0"/>
    <xf numFmtId="183" fontId="68" fillId="0" borderId="0" applyFont="0" applyFill="0" applyBorder="0" applyAlignment="0" applyProtection="0"/>
    <xf numFmtId="0" fontId="236" fillId="0" borderId="0"/>
    <xf numFmtId="0" fontId="369" fillId="0" borderId="0"/>
    <xf numFmtId="0" fontId="38" fillId="0" borderId="0"/>
    <xf numFmtId="9" fontId="82" fillId="0" borderId="0" applyFont="0" applyFill="0" applyBorder="0" applyAlignment="0" applyProtection="0"/>
    <xf numFmtId="9" fontId="236" fillId="0" borderId="0" applyFont="0" applyFill="0" applyBorder="0" applyAlignment="0" applyProtection="0"/>
    <xf numFmtId="0" fontId="137" fillId="0" borderId="13" applyNumberFormat="0" applyFill="0" applyAlignment="0" applyProtection="0"/>
    <xf numFmtId="0" fontId="68" fillId="24" borderId="10" applyNumberFormat="0" applyFont="0" applyAlignment="0" applyProtection="0"/>
    <xf numFmtId="0" fontId="67" fillId="24" borderId="10" applyNumberFormat="0" applyFont="0" applyAlignment="0" applyProtection="0"/>
    <xf numFmtId="0" fontId="111" fillId="10" borderId="0" applyNumberFormat="0" applyBorder="0" applyAlignment="0" applyProtection="0"/>
    <xf numFmtId="0" fontId="193" fillId="57" borderId="25"/>
    <xf numFmtId="0" fontId="234" fillId="0" borderId="0" applyNumberFormat="0" applyFill="0" applyBorder="0" applyAlignment="0" applyProtection="0"/>
    <xf numFmtId="0" fontId="183" fillId="24" borderId="10" applyNumberFormat="0" applyFont="0" applyAlignment="0" applyProtection="0"/>
    <xf numFmtId="0" fontId="370" fillId="0" borderId="0"/>
    <xf numFmtId="0" fontId="73" fillId="24" borderId="10" applyNumberFormat="0" applyFont="0" applyAlignment="0" applyProtection="0"/>
    <xf numFmtId="0" fontId="111" fillId="11" borderId="0" applyNumberFormat="0" applyBorder="0" applyAlignment="0" applyProtection="0"/>
    <xf numFmtId="0" fontId="224" fillId="0" borderId="13" applyNumberFormat="0" applyFill="0" applyAlignment="0" applyProtection="0"/>
    <xf numFmtId="0" fontId="82" fillId="9" borderId="0" applyNumberFormat="0" applyBorder="0" applyAlignment="0" applyProtection="0"/>
    <xf numFmtId="4" fontId="307" fillId="57" borderId="25">
      <alignment horizontal="right" vertical="center"/>
      <protection locked="0"/>
    </xf>
    <xf numFmtId="0" fontId="205" fillId="0" borderId="0">
      <protection locked="0"/>
    </xf>
    <xf numFmtId="0" fontId="183" fillId="24" borderId="10" applyNumberFormat="0" applyFont="0" applyAlignment="0" applyProtection="0"/>
    <xf numFmtId="0" fontId="82" fillId="24" borderId="10" applyNumberFormat="0" applyFont="0" applyAlignment="0" applyProtection="0"/>
    <xf numFmtId="0" fontId="142" fillId="0" borderId="0" applyNumberFormat="0" applyFill="0" applyBorder="0" applyAlignment="0" applyProtection="0"/>
    <xf numFmtId="0" fontId="111" fillId="20" borderId="0" applyNumberFormat="0" applyBorder="0" applyAlignment="0" applyProtection="0"/>
    <xf numFmtId="0" fontId="181" fillId="0" borderId="13" applyNumberFormat="0" applyFill="0" applyAlignment="0" applyProtection="0"/>
    <xf numFmtId="0" fontId="73" fillId="24" borderId="10" applyNumberFormat="0" applyFont="0" applyAlignment="0" applyProtection="0"/>
    <xf numFmtId="49" fontId="67" fillId="0" borderId="25">
      <alignment horizontal="left" vertical="center"/>
      <protection locked="0"/>
    </xf>
    <xf numFmtId="183" fontId="82" fillId="0" borderId="0" applyFont="0" applyFill="0" applyBorder="0" applyAlignment="0" applyProtection="0"/>
    <xf numFmtId="183" fontId="82" fillId="0" borderId="0" applyFont="0" applyFill="0" applyBorder="0" applyAlignment="0" applyProtection="0"/>
    <xf numFmtId="0" fontId="127" fillId="21" borderId="11" applyNumberFormat="0" applyAlignment="0" applyProtection="0"/>
    <xf numFmtId="0" fontId="16" fillId="0" borderId="0"/>
    <xf numFmtId="0" fontId="73" fillId="0" borderId="0"/>
    <xf numFmtId="0" fontId="16" fillId="0" borderId="0"/>
    <xf numFmtId="0" fontId="16" fillId="0" borderId="0"/>
    <xf numFmtId="0" fontId="16" fillId="32" borderId="21" applyNumberFormat="0" applyFont="0" applyAlignment="0" applyProtection="0"/>
    <xf numFmtId="0" fontId="67" fillId="0" borderId="0"/>
    <xf numFmtId="0" fontId="67" fillId="0" borderId="0"/>
    <xf numFmtId="174" fontId="356" fillId="0" borderId="0">
      <protection locked="0"/>
    </xf>
    <xf numFmtId="174" fontId="356" fillId="0" borderId="0">
      <protection locked="0"/>
    </xf>
    <xf numFmtId="174" fontId="356" fillId="0" borderId="0">
      <protection locked="0"/>
    </xf>
    <xf numFmtId="174" fontId="205" fillId="0" borderId="0">
      <protection locked="0"/>
    </xf>
    <xf numFmtId="0" fontId="95" fillId="0" borderId="13" applyNumberFormat="0" applyFill="0" applyAlignment="0" applyProtection="0"/>
    <xf numFmtId="230" fontId="316" fillId="0" borderId="0"/>
    <xf numFmtId="0" fontId="356" fillId="0" borderId="30">
      <protection locked="0"/>
    </xf>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24" fillId="8" borderId="4" applyNumberFormat="0" applyAlignment="0" applyProtection="0"/>
    <xf numFmtId="0" fontId="137" fillId="0" borderId="13" applyNumberFormat="0" applyFill="0" applyAlignment="0" applyProtection="0"/>
    <xf numFmtId="0" fontId="67" fillId="0" borderId="0" applyNumberFormat="0" applyFont="0" applyFill="0" applyBorder="0" applyAlignment="0" applyProtection="0">
      <alignment vertical="top"/>
    </xf>
    <xf numFmtId="39" fontId="218" fillId="0" borderId="0"/>
    <xf numFmtId="0" fontId="146" fillId="0" borderId="0"/>
    <xf numFmtId="201" fontId="82" fillId="0" borderId="0"/>
    <xf numFmtId="10" fontId="210" fillId="57" borderId="25" applyNumberFormat="0" applyBorder="0" applyAlignment="0" applyProtection="0"/>
    <xf numFmtId="0" fontId="370" fillId="0" borderId="0"/>
    <xf numFmtId="0" fontId="110" fillId="15" borderId="0" applyNumberFormat="0" applyBorder="0" applyAlignment="0" applyProtection="0"/>
    <xf numFmtId="0" fontId="271" fillId="21" borderId="11" applyNumberFormat="0" applyAlignment="0" applyProtection="0"/>
    <xf numFmtId="0" fontId="107" fillId="0" borderId="0"/>
    <xf numFmtId="0" fontId="107" fillId="0" borderId="0"/>
    <xf numFmtId="0" fontId="107" fillId="0" borderId="0"/>
    <xf numFmtId="0" fontId="107" fillId="0" borderId="0"/>
    <xf numFmtId="0" fontId="82" fillId="24" borderId="10" applyNumberFormat="0" applyFont="0" applyAlignment="0" applyProtection="0"/>
    <xf numFmtId="0" fontId="82" fillId="24" borderId="10" applyNumberFormat="0" applyFont="0" applyAlignment="0" applyProtection="0"/>
    <xf numFmtId="0" fontId="224" fillId="0" borderId="13" applyNumberFormat="0" applyFill="0" applyAlignment="0" applyProtection="0"/>
    <xf numFmtId="0" fontId="271" fillId="21" borderId="11"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2" fillId="9" borderId="0" applyNumberFormat="0" applyBorder="0" applyAlignment="0" applyProtection="0"/>
    <xf numFmtId="0" fontId="73" fillId="0" borderId="0"/>
    <xf numFmtId="0" fontId="114" fillId="21" borderId="4" applyNumberFormat="0" applyAlignment="0" applyProtection="0"/>
    <xf numFmtId="0" fontId="82" fillId="24" borderId="10" applyNumberFormat="0" applyFont="0" applyAlignment="0" applyProtection="0"/>
    <xf numFmtId="49" fontId="108" fillId="0" borderId="25">
      <alignment horizontal="center" vertical="center" wrapText="1"/>
    </xf>
    <xf numFmtId="171" fontId="82" fillId="0" borderId="0" applyFont="0" applyFill="0" applyBorder="0" applyAlignment="0" applyProtection="0"/>
    <xf numFmtId="0" fontId="131" fillId="21" borderId="11" applyNumberFormat="0" applyAlignment="0" applyProtection="0"/>
    <xf numFmtId="0" fontId="130" fillId="8" borderId="4" applyNumberFormat="0" applyAlignment="0" applyProtection="0"/>
    <xf numFmtId="49" fontId="100" fillId="0" borderId="25">
      <alignment horizontal="left" vertical="center"/>
      <protection locked="0"/>
    </xf>
    <xf numFmtId="0" fontId="82" fillId="9" borderId="0" applyNumberFormat="0" applyBorder="0" applyAlignment="0" applyProtection="0"/>
    <xf numFmtId="0" fontId="130" fillId="8" borderId="4" applyNumberFormat="0" applyAlignment="0" applyProtection="0"/>
    <xf numFmtId="49" fontId="261" fillId="0" borderId="25">
      <alignment horizontal="left" vertical="center" wrapText="1"/>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49" fontId="108" fillId="0" borderId="25">
      <alignment horizontal="center" vertical="center" wrapText="1"/>
    </xf>
    <xf numFmtId="0" fontId="133" fillId="0" borderId="0"/>
    <xf numFmtId="0" fontId="80" fillId="0" borderId="0"/>
    <xf numFmtId="0" fontId="185" fillId="0" borderId="0"/>
    <xf numFmtId="0" fontId="355" fillId="0" borderId="0"/>
    <xf numFmtId="0" fontId="181" fillId="0" borderId="13" applyNumberFormat="0" applyFill="0" applyAlignment="0" applyProtection="0"/>
    <xf numFmtId="0" fontId="68" fillId="24" borderId="10" applyNumberFormat="0" applyFont="0" applyAlignment="0" applyProtection="0"/>
    <xf numFmtId="0" fontId="111" fillId="18" borderId="0" applyNumberFormat="0" applyBorder="0" applyAlignment="0" applyProtection="0"/>
    <xf numFmtId="0" fontId="38" fillId="54" borderId="0" applyNumberFormat="0" applyBorder="0" applyAlignment="0" applyProtection="0"/>
    <xf numFmtId="185" fontId="133" fillId="0" borderId="0" applyFont="0" applyFill="0" applyBorder="0" applyAlignment="0" applyProtection="0"/>
    <xf numFmtId="0" fontId="36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9" fontId="82" fillId="0" borderId="0" applyFont="0" applyFill="0" applyBorder="0" applyAlignment="0" applyProtection="0"/>
    <xf numFmtId="0" fontId="82" fillId="6"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82" fillId="6" borderId="0" applyNumberFormat="0" applyBorder="0" applyAlignment="0" applyProtection="0"/>
    <xf numFmtId="0" fontId="38" fillId="39" borderId="0" applyNumberFormat="0" applyBorder="0" applyAlignment="0" applyProtection="0"/>
    <xf numFmtId="0" fontId="82" fillId="4" borderId="0" applyNumberFormat="0" applyBorder="0" applyAlignment="0" applyProtection="0"/>
    <xf numFmtId="0" fontId="127" fillId="21" borderId="11" applyNumberFormat="0" applyAlignment="0" applyProtection="0"/>
    <xf numFmtId="0" fontId="68" fillId="57" borderId="25">
      <alignment horizontal="left" vertical="center"/>
    </xf>
    <xf numFmtId="49" fontId="261" fillId="0" borderId="25">
      <alignment horizontal="left" vertical="center" wrapText="1"/>
      <protection locked="0"/>
    </xf>
    <xf numFmtId="1" fontId="191" fillId="57" borderId="25">
      <alignment horizontal="right" vertical="center"/>
    </xf>
    <xf numFmtId="0" fontId="240" fillId="0" borderId="32" applyNumberFormat="0" applyFill="0" applyAlignment="0" applyProtection="0"/>
    <xf numFmtId="49" fontId="108" fillId="0" borderId="25">
      <alignment horizontal="center" vertical="center" wrapText="1"/>
    </xf>
    <xf numFmtId="0" fontId="95" fillId="0" borderId="13" applyNumberFormat="0" applyFill="0" applyAlignment="0" applyProtection="0"/>
    <xf numFmtId="0" fontId="109" fillId="0" borderId="0"/>
    <xf numFmtId="0" fontId="67" fillId="0" borderId="0"/>
    <xf numFmtId="0" fontId="272" fillId="21" borderId="4" applyNumberFormat="0" applyAlignment="0" applyProtection="0"/>
    <xf numFmtId="218" fontId="127" fillId="21" borderId="11" applyNumberFormat="0" applyAlignment="0" applyProtection="0"/>
    <xf numFmtId="0" fontId="181" fillId="0" borderId="13" applyNumberFormat="0" applyFill="0" applyAlignment="0" applyProtection="0"/>
    <xf numFmtId="0" fontId="185" fillId="24" borderId="10" applyNumberFormat="0" applyFont="0" applyAlignment="0" applyProtection="0"/>
    <xf numFmtId="218" fontId="114" fillId="21" borderId="4" applyNumberFormat="0" applyAlignment="0" applyProtection="0"/>
    <xf numFmtId="0" fontId="183" fillId="24" borderId="10" applyNumberFormat="0" applyFont="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1" fillId="57" borderId="25">
      <alignment horizontal="right" vertical="center"/>
    </xf>
    <xf numFmtId="0" fontId="192" fillId="57" borderId="25">
      <alignment horizontal="right" vertical="center"/>
    </xf>
    <xf numFmtId="0" fontId="191" fillId="58" borderId="25">
      <alignment horizontal="center" vertical="center"/>
    </xf>
    <xf numFmtId="1" fontId="191"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5" fillId="59" borderId="25">
      <alignment horizontal="left" vertical="center"/>
    </xf>
    <xf numFmtId="0" fontId="195" fillId="59" borderId="25">
      <alignment horizontal="left" vertical="center"/>
    </xf>
    <xf numFmtId="0" fontId="68" fillId="57" borderId="25">
      <alignment horizontal="left" vertical="center"/>
    </xf>
    <xf numFmtId="0" fontId="191" fillId="58" borderId="25">
      <alignment horizontal="left" vertical="center"/>
    </xf>
    <xf numFmtId="171" fontId="86" fillId="0" borderId="0" applyFont="0" applyFill="0" applyBorder="0" applyAlignment="0" applyProtection="0"/>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47" applyNumberFormat="0" applyFill="0" applyAlignment="0" applyProtection="0"/>
    <xf numFmtId="0" fontId="185" fillId="24" borderId="10" applyNumberFormat="0" applyFont="0" applyAlignment="0" applyProtection="0"/>
    <xf numFmtId="0" fontId="185" fillId="24" borderId="10" applyNumberFormat="0" applyFont="0" applyAlignment="0" applyProtection="0"/>
    <xf numFmtId="0" fontId="82" fillId="24" borderId="10" applyNumberFormat="0" applyFont="0" applyAlignment="0" applyProtection="0"/>
    <xf numFmtId="0" fontId="181" fillId="0" borderId="13" applyNumberFormat="0" applyFill="0" applyAlignment="0" applyProtection="0"/>
    <xf numFmtId="0" fontId="67" fillId="0" borderId="0"/>
    <xf numFmtId="0" fontId="67"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2" fillId="24" borderId="10" applyNumberFormat="0" applyFont="0" applyAlignment="0" applyProtection="0"/>
    <xf numFmtId="49" fontId="108" fillId="0" borderId="25">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49" fontId="100" fillId="0" borderId="25">
      <alignment horizontal="left" vertical="center"/>
      <protection locked="0"/>
    </xf>
    <xf numFmtId="0" fontId="130" fillId="8" borderId="4" applyNumberFormat="0" applyAlignment="0" applyProtection="0"/>
    <xf numFmtId="0" fontId="68"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132" fillId="21" borderId="4" applyNumberFormat="0" applyAlignment="0" applyProtection="0"/>
    <xf numFmtId="0" fontId="82" fillId="5" borderId="0" applyNumberFormat="0" applyBorder="0" applyAlignment="0" applyProtection="0"/>
    <xf numFmtId="231" fontId="130" fillId="8" borderId="4" applyNumberFormat="0" applyAlignment="0" applyProtection="0"/>
    <xf numFmtId="49" fontId="261" fillId="0" borderId="25">
      <alignment horizontal="left" vertical="center" wrapText="1"/>
      <protection locked="0"/>
    </xf>
    <xf numFmtId="0" fontId="82" fillId="3" borderId="0" applyNumberFormat="0" applyBorder="0" applyAlignment="0" applyProtection="0"/>
    <xf numFmtId="0" fontId="287" fillId="9" borderId="38" applyNumberFormat="0" applyAlignment="0" applyProtection="0"/>
    <xf numFmtId="0" fontId="132" fillId="21" borderId="4" applyNumberFormat="0" applyAlignment="0" applyProtection="0"/>
    <xf numFmtId="49" fontId="108" fillId="0" borderId="25">
      <alignment horizontal="center" vertical="center" wrapText="1"/>
    </xf>
    <xf numFmtId="0" fontId="109" fillId="0" borderId="0"/>
    <xf numFmtId="201" fontId="68" fillId="0" borderId="0"/>
    <xf numFmtId="0" fontId="132" fillId="21" borderId="4" applyNumberFormat="0" applyAlignment="0" applyProtection="0"/>
    <xf numFmtId="0" fontId="109" fillId="9" borderId="0" applyNumberFormat="0" applyBorder="0" applyAlignment="0" applyProtection="0"/>
    <xf numFmtId="0" fontId="67" fillId="0" borderId="0"/>
    <xf numFmtId="0" fontId="110" fillId="11" borderId="0" applyNumberFormat="0" applyBorder="0" applyAlignment="0" applyProtection="0"/>
    <xf numFmtId="201" fontId="193" fillId="57" borderId="25">
      <alignment horizontal="left" vertical="center"/>
    </xf>
    <xf numFmtId="0" fontId="321" fillId="70" borderId="43" applyNumberFormat="0" applyAlignment="0" applyProtection="0"/>
    <xf numFmtId="0" fontId="124" fillId="8" borderId="4" applyNumberFormat="0" applyAlignment="0" applyProtection="0"/>
    <xf numFmtId="10" fontId="210" fillId="57" borderId="25" applyNumberFormat="0" applyBorder="0" applyAlignment="0" applyProtection="0"/>
    <xf numFmtId="0" fontId="198" fillId="0" borderId="0"/>
    <xf numFmtId="0" fontId="124" fillId="8" borderId="4" applyNumberFormat="0" applyAlignment="0" applyProtection="0"/>
    <xf numFmtId="0" fontId="114" fillId="21" borderId="4" applyNumberFormat="0" applyAlignment="0" applyProtection="0"/>
    <xf numFmtId="0" fontId="130" fillId="8" borderId="4" applyNumberFormat="0" applyAlignment="0" applyProtection="0"/>
    <xf numFmtId="0" fontId="82" fillId="9" borderId="0" applyNumberFormat="0" applyBorder="0" applyAlignment="0" applyProtection="0"/>
    <xf numFmtId="0" fontId="139" fillId="0" borderId="0" applyNumberFormat="0" applyFill="0" applyBorder="0" applyAlignment="0" applyProtection="0"/>
    <xf numFmtId="0" fontId="131" fillId="21" borderId="11" applyNumberFormat="0" applyAlignment="0" applyProtection="0"/>
    <xf numFmtId="0" fontId="290" fillId="57" borderId="25">
      <alignment horizontal="left" vertical="center"/>
    </xf>
    <xf numFmtId="0" fontId="130" fillId="8" borderId="4" applyNumberFormat="0" applyAlignment="0" applyProtection="0"/>
    <xf numFmtId="0" fontId="114" fillId="21" borderId="4" applyNumberFormat="0" applyAlignment="0" applyProtection="0"/>
    <xf numFmtId="0" fontId="195" fillId="59" borderId="25">
      <alignment horizontal="left" vertical="center"/>
    </xf>
    <xf numFmtId="0" fontId="131" fillId="25" borderId="11" applyNumberFormat="0" applyAlignment="0" applyProtection="0"/>
    <xf numFmtId="171" fontId="16" fillId="0" borderId="0" applyFont="0" applyFill="0" applyBorder="0" applyAlignment="0" applyProtection="0"/>
    <xf numFmtId="0" fontId="80" fillId="0" borderId="0"/>
    <xf numFmtId="0" fontId="80" fillId="0" borderId="0"/>
    <xf numFmtId="0" fontId="80" fillId="0" borderId="0"/>
    <xf numFmtId="171" fontId="82"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68" fillId="0" borderId="0"/>
    <xf numFmtId="0" fontId="373" fillId="0" borderId="0"/>
    <xf numFmtId="0" fontId="80" fillId="0" borderId="0"/>
    <xf numFmtId="0" fontId="320" fillId="0" borderId="0"/>
    <xf numFmtId="0" fontId="374" fillId="0" borderId="0"/>
    <xf numFmtId="0" fontId="67" fillId="0" borderId="0"/>
    <xf numFmtId="0" fontId="356" fillId="0" borderId="30">
      <protection locked="0"/>
    </xf>
    <xf numFmtId="39" fontId="218" fillId="0" borderId="0"/>
    <xf numFmtId="39" fontId="218"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367" fillId="0" borderId="0" applyNumberFormat="0" applyFill="0" applyBorder="0" applyAlignment="0" applyProtection="0">
      <alignment vertical="top"/>
      <protection locked="0"/>
    </xf>
    <xf numFmtId="0" fontId="108" fillId="0" borderId="3">
      <alignment horizontal="centerContinuous" vertical="top" wrapText="1"/>
    </xf>
    <xf numFmtId="0" fontId="143" fillId="0" borderId="9"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39" fontId="218" fillId="0" borderId="0"/>
    <xf numFmtId="0" fontId="108" fillId="0" borderId="3">
      <alignment horizontal="centerContinuous" vertical="top" wrapText="1"/>
    </xf>
    <xf numFmtId="39" fontId="218" fillId="0" borderId="0"/>
    <xf numFmtId="0" fontId="205" fillId="0" borderId="30">
      <protection locked="0"/>
    </xf>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366"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137" fillId="0" borderId="13" applyNumberFormat="0" applyFill="0" applyAlignment="0" applyProtection="0"/>
    <xf numFmtId="0" fontId="137" fillId="0" borderId="47" applyNumberFormat="0" applyFill="0" applyAlignment="0" applyProtection="0"/>
    <xf numFmtId="0" fontId="82" fillId="24" borderId="10" applyNumberFormat="0" applyFont="0" applyAlignment="0" applyProtection="0"/>
    <xf numFmtId="0" fontId="144" fillId="0" borderId="0" applyNumberFormat="0" applyFill="0" applyBorder="0" applyAlignment="0" applyProtection="0"/>
    <xf numFmtId="0" fontId="82" fillId="0" borderId="0"/>
    <xf numFmtId="49" fontId="108" fillId="0" borderId="25">
      <alignment horizontal="center" vertical="center" wrapText="1"/>
    </xf>
    <xf numFmtId="0" fontId="82" fillId="0" borderId="0"/>
    <xf numFmtId="0" fontId="16" fillId="0" borderId="0"/>
    <xf numFmtId="0" fontId="146" fillId="0" borderId="0"/>
    <xf numFmtId="0" fontId="16" fillId="0" borderId="0"/>
    <xf numFmtId="0" fontId="16" fillId="0" borderId="0"/>
    <xf numFmtId="0" fontId="67" fillId="0" borderId="0"/>
    <xf numFmtId="0" fontId="82" fillId="0" borderId="0"/>
    <xf numFmtId="39" fontId="218" fillId="0" borderId="0"/>
    <xf numFmtId="0" fontId="67" fillId="0" borderId="0"/>
    <xf numFmtId="0" fontId="146" fillId="0" borderId="0"/>
    <xf numFmtId="0" fontId="107" fillId="0" borderId="0"/>
    <xf numFmtId="0" fontId="146" fillId="0" borderId="0"/>
    <xf numFmtId="0" fontId="82" fillId="0" borderId="0"/>
    <xf numFmtId="39" fontId="218" fillId="0" borderId="0"/>
    <xf numFmtId="0" fontId="265" fillId="0" borderId="0"/>
    <xf numFmtId="0" fontId="73" fillId="0" borderId="0"/>
    <xf numFmtId="0" fontId="82" fillId="0" borderId="0"/>
    <xf numFmtId="0" fontId="67" fillId="0" borderId="0"/>
    <xf numFmtId="0" fontId="82" fillId="0" borderId="0"/>
    <xf numFmtId="0" fontId="82" fillId="0" borderId="0"/>
    <xf numFmtId="0" fontId="16" fillId="0" borderId="0"/>
    <xf numFmtId="0" fontId="82" fillId="0" borderId="0"/>
    <xf numFmtId="0" fontId="82" fillId="24" borderId="10" applyNumberFormat="0" applyFont="0" applyAlignment="0" applyProtection="0"/>
    <xf numFmtId="0" fontId="185" fillId="24" borderId="10" applyNumberFormat="0" applyFont="0" applyAlignment="0" applyProtection="0"/>
    <xf numFmtId="0" fontId="185" fillId="24" borderId="10" applyNumberFormat="0" applyFont="0" applyAlignment="0" applyProtection="0"/>
    <xf numFmtId="0" fontId="68" fillId="24" borderId="10" applyNumberFormat="0" applyFont="0" applyAlignment="0" applyProtection="0"/>
    <xf numFmtId="0" fontId="82" fillId="32" borderId="21" applyNumberFormat="0" applyFont="0" applyAlignment="0" applyProtection="0"/>
    <xf numFmtId="0" fontId="185" fillId="24" borderId="10" applyNumberFormat="0" applyFont="0" applyAlignment="0" applyProtection="0"/>
    <xf numFmtId="9"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49" fontId="108" fillId="0" borderId="25">
      <alignment horizontal="center" vertical="center" wrapText="1"/>
    </xf>
    <xf numFmtId="0" fontId="82" fillId="23"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0" fontId="16" fillId="38" borderId="0" applyNumberFormat="0" applyBorder="0" applyAlignment="0" applyProtection="0"/>
    <xf numFmtId="0" fontId="16" fillId="35"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6" fillId="0" borderId="0"/>
    <xf numFmtId="0" fontId="82" fillId="24"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6" fillId="43" borderId="0" applyNumberFormat="0" applyBorder="0" applyAlignment="0" applyProtection="0"/>
    <xf numFmtId="0" fontId="130" fillId="8" borderId="4" applyNumberFormat="0" applyAlignment="0" applyProtection="0"/>
    <xf numFmtId="0" fontId="208" fillId="0" borderId="29"/>
    <xf numFmtId="0" fontId="130" fillId="23" borderId="4" applyNumberFormat="0" applyAlignment="0" applyProtection="0"/>
    <xf numFmtId="0" fontId="131" fillId="25" borderId="11" applyNumberFormat="0" applyAlignment="0" applyProtection="0"/>
    <xf numFmtId="0" fontId="231" fillId="25" borderId="4" applyNumberFormat="0" applyAlignment="0" applyProtection="0"/>
    <xf numFmtId="0" fontId="137" fillId="0" borderId="34" applyNumberFormat="0" applyFill="0" applyAlignment="0" applyProtection="0"/>
    <xf numFmtId="0" fontId="16" fillId="47" borderId="0" applyNumberFormat="0" applyBorder="0" applyAlignment="0" applyProtection="0"/>
    <xf numFmtId="0" fontId="265" fillId="24" borderId="10" applyNumberFormat="0" applyFont="0" applyAlignment="0" applyProtection="0"/>
    <xf numFmtId="0" fontId="16" fillId="0" borderId="0"/>
    <xf numFmtId="0" fontId="16" fillId="5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34" borderId="0" applyNumberFormat="0" applyBorder="0" applyAlignment="0" applyProtection="0"/>
    <xf numFmtId="0" fontId="289" fillId="57" borderId="25">
      <alignment horizontal="right" vertical="center"/>
    </xf>
    <xf numFmtId="0" fontId="191" fillId="61" borderId="25">
      <alignment horizontal="center" vertical="center"/>
    </xf>
    <xf numFmtId="0" fontId="289" fillId="57" borderId="25">
      <alignment horizontal="right" vertical="center"/>
    </xf>
    <xf numFmtId="0" fontId="290" fillId="57"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0" fontId="16" fillId="47" borderId="0" applyNumberFormat="0" applyBorder="0" applyAlignment="0" applyProtection="0"/>
    <xf numFmtId="0" fontId="16" fillId="55" borderId="0" applyNumberFormat="0" applyBorder="0" applyAlignment="0" applyProtection="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0" fontId="16" fillId="34" borderId="0" applyNumberFormat="0" applyBorder="0" applyAlignment="0" applyProtection="0"/>
    <xf numFmtId="0" fontId="208" fillId="0" borderId="29"/>
    <xf numFmtId="49" fontId="305" fillId="57" borderId="25">
      <alignment horizontal="left" vertical="center"/>
      <protection locked="0"/>
    </xf>
    <xf numFmtId="49" fontId="305" fillId="57" borderId="25">
      <alignment horizontal="left" vertical="center"/>
    </xf>
    <xf numFmtId="49" fontId="306" fillId="57" borderId="25">
      <alignment horizontal="left" vertical="center"/>
      <protection locked="0"/>
    </xf>
    <xf numFmtId="49" fontId="306" fillId="57" borderId="25">
      <alignment horizontal="left" vertical="center"/>
    </xf>
    <xf numFmtId="4" fontId="305" fillId="57" borderId="25">
      <alignment horizontal="right" vertical="center"/>
      <protection locked="0"/>
    </xf>
    <xf numFmtId="4" fontId="305" fillId="57" borderId="25">
      <alignment horizontal="right" vertical="center"/>
    </xf>
    <xf numFmtId="4" fontId="307" fillId="57" borderId="25">
      <alignment horizontal="right" vertical="center"/>
      <protection locked="0"/>
    </xf>
    <xf numFmtId="49" fontId="261" fillId="57" borderId="25">
      <alignment horizontal="left" vertical="center"/>
      <protection locked="0"/>
    </xf>
    <xf numFmtId="49" fontId="261" fillId="57" borderId="25">
      <alignment horizontal="left" vertical="center"/>
      <protection locked="0"/>
    </xf>
    <xf numFmtId="49" fontId="261" fillId="57" borderId="25">
      <alignment horizontal="left" vertical="center"/>
    </xf>
    <xf numFmtId="49" fontId="304" fillId="57" borderId="25">
      <alignment horizontal="left" vertical="center"/>
      <protection locked="0"/>
    </xf>
    <xf numFmtId="49" fontId="304" fillId="57" borderId="25">
      <alignment horizontal="left" vertical="center"/>
    </xf>
    <xf numFmtId="4" fontId="261" fillId="57" borderId="25">
      <alignment horizontal="right" vertical="center"/>
      <protection locked="0"/>
    </xf>
    <xf numFmtId="4" fontId="261" fillId="57" borderId="25">
      <alignment horizontal="right" vertical="center"/>
      <protection locked="0"/>
    </xf>
    <xf numFmtId="4" fontId="261" fillId="57" borderId="25">
      <alignment horizontal="right" vertical="center"/>
    </xf>
    <xf numFmtId="4" fontId="304" fillId="57" borderId="25">
      <alignment horizontal="right" vertical="center"/>
      <protection locked="0"/>
    </xf>
    <xf numFmtId="49" fontId="308" fillId="57" borderId="25">
      <alignment horizontal="left" vertical="center"/>
      <protection locked="0"/>
    </xf>
    <xf numFmtId="49" fontId="308" fillId="57" borderId="25">
      <alignment horizontal="left" vertical="center"/>
    </xf>
    <xf numFmtId="49" fontId="309" fillId="57" borderId="25">
      <alignment horizontal="left" vertical="center"/>
      <protection locked="0"/>
    </xf>
    <xf numFmtId="49" fontId="309" fillId="57" borderId="25">
      <alignment horizontal="left" vertical="center"/>
    </xf>
    <xf numFmtId="4" fontId="308" fillId="57" borderId="25">
      <alignment horizontal="right" vertical="center"/>
      <protection locked="0"/>
    </xf>
    <xf numFmtId="4" fontId="308" fillId="57" borderId="25">
      <alignment horizontal="right" vertical="center"/>
    </xf>
    <xf numFmtId="4" fontId="310" fillId="57" borderId="25">
      <alignment horizontal="right" vertical="center"/>
      <protection locked="0"/>
    </xf>
    <xf numFmtId="49" fontId="100" fillId="0" borderId="25">
      <alignment horizontal="left" vertical="center"/>
      <protection locked="0"/>
    </xf>
    <xf numFmtId="49" fontId="100" fillId="0" borderId="25">
      <alignment horizontal="left" vertical="center"/>
    </xf>
    <xf numFmtId="49" fontId="311" fillId="0" borderId="25">
      <alignment horizontal="left" vertical="center"/>
      <protection locked="0"/>
    </xf>
    <xf numFmtId="49" fontId="311" fillId="0" borderId="25">
      <alignment horizontal="left" vertical="center"/>
    </xf>
    <xf numFmtId="4" fontId="100" fillId="0" borderId="25">
      <alignment horizontal="right" vertical="center"/>
      <protection locked="0"/>
    </xf>
    <xf numFmtId="4" fontId="100" fillId="0" borderId="25">
      <alignment horizontal="right" vertical="center"/>
    </xf>
    <xf numFmtId="4" fontId="311" fillId="0" borderId="25">
      <alignment horizontal="right" vertical="center"/>
      <protection locked="0"/>
    </xf>
    <xf numFmtId="49" fontId="285" fillId="0" borderId="25">
      <alignment horizontal="left" vertical="center"/>
      <protection locked="0"/>
    </xf>
    <xf numFmtId="49" fontId="285" fillId="0" borderId="25">
      <alignment horizontal="left" vertical="center"/>
    </xf>
    <xf numFmtId="49" fontId="312" fillId="0" borderId="25">
      <alignment horizontal="left" vertical="center"/>
      <protection locked="0"/>
    </xf>
    <xf numFmtId="49" fontId="312" fillId="0" borderId="25">
      <alignment horizontal="left" vertical="center"/>
    </xf>
    <xf numFmtId="4" fontId="285" fillId="0" borderId="25">
      <alignment horizontal="right" vertical="center"/>
      <protection locked="0"/>
    </xf>
    <xf numFmtId="4" fontId="285" fillId="0" borderId="25">
      <alignment horizontal="right" vertical="center"/>
    </xf>
    <xf numFmtId="49" fontId="100" fillId="0" borderId="25">
      <alignment horizontal="left" vertical="center"/>
      <protection locked="0"/>
    </xf>
    <xf numFmtId="49" fontId="311" fillId="0" borderId="25">
      <alignment horizontal="left" vertical="center"/>
      <protection locked="0"/>
    </xf>
    <xf numFmtId="4" fontId="100" fillId="0" borderId="25">
      <alignment horizontal="right" vertical="center"/>
      <protection locked="0"/>
    </xf>
    <xf numFmtId="4" fontId="71" fillId="61" borderId="25">
      <alignment horizontal="right" vertical="center"/>
      <protection locked="0"/>
    </xf>
    <xf numFmtId="4" fontId="71" fillId="69" borderId="25">
      <alignment horizontal="right" vertical="center"/>
      <protection locked="0"/>
    </xf>
    <xf numFmtId="4" fontId="71" fillId="58" borderId="25">
      <alignment horizontal="right" vertical="center"/>
      <protection locked="0"/>
    </xf>
    <xf numFmtId="49" fontId="261" fillId="0" borderId="25">
      <alignment horizontal="left" vertical="center" wrapText="1"/>
      <protection locked="0"/>
    </xf>
    <xf numFmtId="49" fontId="261" fillId="0" borderId="25">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6" fillId="35" borderId="0" applyNumberFormat="0" applyBorder="0" applyAlignment="0" applyProtection="0"/>
    <xf numFmtId="0" fontId="132" fillId="21" borderId="4" applyNumberFormat="0" applyAlignment="0" applyProtection="0"/>
    <xf numFmtId="0" fontId="16" fillId="51" borderId="0" applyNumberFormat="0" applyBorder="0" applyAlignment="0" applyProtection="0"/>
    <xf numFmtId="0" fontId="16" fillId="0" borderId="0"/>
    <xf numFmtId="0" fontId="16" fillId="0" borderId="0"/>
    <xf numFmtId="0" fontId="16" fillId="0" borderId="0"/>
    <xf numFmtId="0"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222" fillId="21" borderId="23"/>
    <xf numFmtId="0" fontId="221" fillId="0" borderId="23" applyNumberFormat="0" applyFill="0" applyBorder="0" applyAlignment="0" applyProtection="0">
      <protection hidden="1"/>
    </xf>
    <xf numFmtId="0" fontId="188" fillId="21" borderId="23" applyNumberFormat="0" applyFont="0" applyBorder="0" applyAlignment="0" applyProtection="0">
      <protection hidden="1"/>
    </xf>
    <xf numFmtId="0" fontId="16" fillId="55" borderId="0" applyNumberFormat="0" applyBorder="0" applyAlignment="0" applyProtection="0"/>
    <xf numFmtId="241" fontId="350" fillId="57" borderId="36" applyFill="0" applyBorder="0">
      <alignment horizontal="center" vertical="center" wrapText="1"/>
      <protection locked="0"/>
    </xf>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10" borderId="0" applyNumberFormat="0" applyBorder="0" applyAlignment="0" applyProtection="0"/>
    <xf numFmtId="0" fontId="111" fillId="7" borderId="0" applyNumberFormat="0" applyBorder="0" applyAlignment="0" applyProtection="0"/>
    <xf numFmtId="0" fontId="16" fillId="54" borderId="0" applyNumberFormat="0" applyBorder="0" applyAlignment="0" applyProtection="0"/>
    <xf numFmtId="0" fontId="16" fillId="51"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38" borderId="0" applyNumberFormat="0" applyBorder="0" applyAlignment="0" applyProtection="0"/>
    <xf numFmtId="218" fontId="114" fillId="21" borderId="4" applyNumberFormat="0" applyAlignment="0" applyProtection="0"/>
    <xf numFmtId="0" fontId="287" fillId="9" borderId="38"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0" fontId="16" fillId="35" borderId="0" applyNumberFormat="0" applyBorder="0" applyAlignment="0" applyProtection="0"/>
    <xf numFmtId="218" fontId="124" fillId="8" borderId="4"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218" fontId="124" fillId="8" borderId="4" applyNumberFormat="0" applyAlignment="0" applyProtection="0"/>
    <xf numFmtId="218" fontId="183" fillId="24" borderId="10" applyNumberFormat="0" applyFont="0" applyAlignment="0" applyProtection="0"/>
    <xf numFmtId="0" fontId="198" fillId="68"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27" fillId="21" borderId="11" applyNumberFormat="0" applyAlignment="0" applyProtection="0"/>
    <xf numFmtId="0" fontId="321" fillId="70" borderId="43"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0" fontId="16" fillId="5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18"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218" fontId="68" fillId="24" borderId="10" applyNumberFormat="0" applyFont="0" applyAlignment="0" applyProtection="0"/>
    <xf numFmtId="218" fontId="131" fillId="21" borderId="11" applyNumberFormat="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7" borderId="0" applyNumberFormat="0" applyBorder="0" applyAlignment="0" applyProtection="0"/>
    <xf numFmtId="0" fontId="82" fillId="23" borderId="0" applyNumberFormat="0" applyBorder="0" applyAlignment="0" applyProtection="0"/>
    <xf numFmtId="0" fontId="82" fillId="10"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6" fillId="38" borderId="0" applyNumberFormat="0" applyBorder="0" applyAlignment="0" applyProtection="0"/>
    <xf numFmtId="0" fontId="16" fillId="0" borderId="0"/>
    <xf numFmtId="0" fontId="16" fillId="0" borderId="0"/>
    <xf numFmtId="0" fontId="16" fillId="0" borderId="0"/>
    <xf numFmtId="0" fontId="67" fillId="24" borderId="10" applyNumberFormat="0" applyFont="0" applyAlignment="0" applyProtection="0"/>
    <xf numFmtId="0" fontId="187" fillId="0" borderId="23">
      <protection hidden="1"/>
    </xf>
    <xf numFmtId="0" fontId="82" fillId="24" borderId="0" applyNumberFormat="0" applyBorder="0" applyAlignment="0" applyProtection="0"/>
    <xf numFmtId="0" fontId="82" fillId="8"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9" fillId="24" borderId="10" applyNumberFormat="0" applyFont="0" applyAlignment="0" applyProtection="0"/>
    <xf numFmtId="0" fontId="16" fillId="0" borderId="0"/>
    <xf numFmtId="0" fontId="16" fillId="0" borderId="0"/>
    <xf numFmtId="0" fontId="16" fillId="0" borderId="0"/>
    <xf numFmtId="0" fontId="16" fillId="0" borderId="0"/>
    <xf numFmtId="0" fontId="111" fillId="1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9" borderId="0" applyNumberFormat="0" applyBorder="0" applyAlignment="0" applyProtection="0"/>
    <xf numFmtId="0" fontId="16" fillId="46"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3" borderId="0" applyNumberFormat="0" applyBorder="0" applyAlignment="0" applyProtection="0"/>
    <xf numFmtId="0" fontId="16" fillId="0" borderId="0"/>
    <xf numFmtId="0" fontId="16" fillId="0" borderId="0"/>
    <xf numFmtId="0" fontId="16" fillId="0" borderId="0"/>
    <xf numFmtId="0" fontId="82"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2" borderId="0" applyNumberFormat="0" applyBorder="0" applyAlignment="0" applyProtection="0"/>
    <xf numFmtId="0" fontId="16" fillId="0" borderId="0"/>
    <xf numFmtId="0" fontId="16" fillId="0" borderId="0"/>
    <xf numFmtId="0" fontId="16" fillId="0" borderId="0"/>
    <xf numFmtId="0" fontId="111"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50" borderId="0" applyNumberFormat="0" applyBorder="0" applyAlignment="0" applyProtection="0"/>
    <xf numFmtId="0" fontId="16" fillId="0" borderId="0"/>
    <xf numFmtId="0" fontId="16" fillId="0" borderId="0"/>
    <xf numFmtId="0" fontId="16" fillId="0" borderId="0"/>
    <xf numFmtId="0" fontId="111" fillId="10"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20"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6" fillId="0" borderId="0"/>
    <xf numFmtId="0" fontId="16" fillId="42" borderId="0" applyNumberFormat="0" applyBorder="0" applyAlignment="0" applyProtection="0"/>
    <xf numFmtId="0" fontId="111" fillId="4" borderId="0" applyNumberFormat="0" applyBorder="0" applyAlignment="0" applyProtection="0"/>
    <xf numFmtId="0" fontId="82" fillId="7" borderId="0" applyNumberFormat="0" applyBorder="0" applyAlignment="0" applyProtection="0"/>
    <xf numFmtId="0" fontId="82" fillId="9"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6" borderId="0" applyNumberFormat="0" applyBorder="0" applyAlignment="0" applyProtection="0"/>
    <xf numFmtId="0" fontId="16" fillId="0" borderId="0"/>
    <xf numFmtId="0" fontId="16" fillId="0" borderId="0"/>
    <xf numFmtId="0" fontId="16" fillId="0" borderId="0"/>
    <xf numFmtId="0" fontId="216" fillId="0" borderId="23">
      <alignment horizontal="left"/>
      <protection locked="0"/>
    </xf>
    <xf numFmtId="0" fontId="130" fillId="8" borderId="4" applyNumberFormat="0" applyAlignment="0" applyProtection="0"/>
    <xf numFmtId="0" fontId="82" fillId="4"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111" fillId="20" borderId="0" applyNumberFormat="0" applyBorder="0" applyAlignment="0" applyProtection="0"/>
    <xf numFmtId="0" fontId="82" fillId="24" borderId="0" applyNumberFormat="0" applyBorder="0" applyAlignment="0" applyProtection="0"/>
    <xf numFmtId="0" fontId="186" fillId="0" borderId="0"/>
    <xf numFmtId="0" fontId="111" fillId="4" borderId="0" applyNumberFormat="0" applyBorder="0" applyAlignment="0" applyProtection="0"/>
    <xf numFmtId="0" fontId="82" fillId="7" borderId="0" applyNumberFormat="0" applyBorder="0" applyAlignment="0" applyProtection="0"/>
    <xf numFmtId="0" fontId="82" fillId="9" borderId="0" applyNumberFormat="0" applyBorder="0" applyAlignment="0" applyProtection="0"/>
    <xf numFmtId="0" fontId="130" fillId="8" borderId="4" applyNumberFormat="0" applyAlignment="0" applyProtection="0"/>
    <xf numFmtId="0" fontId="82" fillId="4" borderId="0" applyNumberFormat="0" applyBorder="0" applyAlignment="0" applyProtection="0"/>
    <xf numFmtId="0" fontId="82" fillId="24" borderId="0" applyNumberFormat="0" applyBorder="0" applyAlignment="0" applyProtection="0"/>
    <xf numFmtId="0" fontId="111" fillId="1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82" fillId="7"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0" borderId="0"/>
    <xf numFmtId="0" fontId="16" fillId="0" borderId="0"/>
    <xf numFmtId="0" fontId="132" fillId="21" borderId="4" applyNumberFormat="0" applyAlignment="0" applyProtection="0"/>
    <xf numFmtId="218" fontId="114" fillId="21" borderId="4" applyNumberFormat="0" applyAlignment="0" applyProtection="0"/>
    <xf numFmtId="49" fontId="261" fillId="0" borderId="25">
      <alignment horizontal="center" vertical="center"/>
      <protection locked="0"/>
    </xf>
    <xf numFmtId="4" fontId="305" fillId="57" borderId="25">
      <alignment horizontal="right" vertical="center"/>
    </xf>
    <xf numFmtId="0" fontId="161" fillId="33" borderId="0" applyNumberFormat="0" applyBorder="0" applyAlignment="0" applyProtection="0"/>
    <xf numFmtId="0" fontId="131" fillId="21" borderId="11" applyNumberFormat="0" applyAlignment="0" applyProtection="0"/>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131" fillId="25" borderId="11" applyNumberFormat="0" applyAlignment="0" applyProtection="0"/>
    <xf numFmtId="0" fontId="127" fillId="21" borderId="11" applyNumberFormat="0" applyAlignment="0" applyProtection="0"/>
    <xf numFmtId="0" fontId="127" fillId="21" borderId="11" applyNumberFormat="0" applyAlignment="0" applyProtection="0"/>
    <xf numFmtId="0" fontId="67" fillId="0" borderId="0"/>
    <xf numFmtId="0" fontId="127" fillId="21" borderId="11" applyNumberFormat="0" applyAlignment="0" applyProtection="0"/>
    <xf numFmtId="0" fontId="68" fillId="0" borderId="0"/>
    <xf numFmtId="43" fontId="38" fillId="0" borderId="0" applyFont="0" applyFill="0" applyBorder="0" applyAlignment="0" applyProtection="0"/>
    <xf numFmtId="201" fontId="114" fillId="21" borderId="4" applyNumberFormat="0" applyAlignment="0" applyProtection="0"/>
    <xf numFmtId="49" fontId="108" fillId="0" borderId="25">
      <alignment horizontal="center" vertical="center" wrapText="1"/>
    </xf>
    <xf numFmtId="0" fontId="193" fillId="57" borderId="25">
      <alignment horizontal="left" vertical="center"/>
    </xf>
    <xf numFmtId="0" fontId="111" fillId="19" borderId="0" applyNumberFormat="0" applyBorder="0" applyAlignment="0" applyProtection="0"/>
    <xf numFmtId="0" fontId="137" fillId="0" borderId="13" applyNumberFormat="0" applyFill="0" applyAlignment="0" applyProtection="0"/>
    <xf numFmtId="0" fontId="137" fillId="0" borderId="34" applyNumberFormat="0" applyFill="0" applyAlignment="0" applyProtection="0"/>
    <xf numFmtId="0" fontId="82" fillId="5" borderId="0" applyNumberFormat="0" applyBorder="0" applyAlignment="0" applyProtection="0"/>
    <xf numFmtId="0" fontId="111" fillId="13" borderId="0" applyNumberFormat="0" applyBorder="0" applyAlignment="0" applyProtection="0"/>
    <xf numFmtId="218" fontId="208" fillId="0" borderId="29"/>
    <xf numFmtId="218" fontId="131" fillId="21" borderId="11" applyNumberFormat="0" applyAlignment="0" applyProtection="0"/>
    <xf numFmtId="49" fontId="308" fillId="57" borderId="25">
      <alignment horizontal="left" vertical="center"/>
      <protection locked="0"/>
    </xf>
    <xf numFmtId="0" fontId="127" fillId="21" borderId="11" applyNumberFormat="0" applyAlignment="0" applyProtection="0"/>
    <xf numFmtId="49" fontId="108" fillId="0" borderId="25">
      <alignment horizontal="center" vertical="center" wrapText="1"/>
    </xf>
    <xf numFmtId="0" fontId="191" fillId="58" borderId="25">
      <alignment horizontal="center" vertical="center"/>
    </xf>
    <xf numFmtId="0" fontId="68" fillId="24" borderId="10" applyNumberFormat="0" applyFont="0" applyAlignment="0" applyProtection="0"/>
    <xf numFmtId="218" fontId="127" fillId="21" borderId="11" applyNumberFormat="0" applyAlignment="0" applyProtection="0"/>
    <xf numFmtId="0" fontId="131" fillId="21" borderId="11" applyNumberFormat="0" applyAlignment="0" applyProtection="0"/>
    <xf numFmtId="49" fontId="67" fillId="0" borderId="25">
      <alignment horizontal="left" vertical="center"/>
      <protection locked="0"/>
    </xf>
    <xf numFmtId="4" fontId="100" fillId="0" borderId="25">
      <alignment horizontal="right" vertical="center"/>
    </xf>
    <xf numFmtId="0" fontId="231" fillId="25" borderId="4" applyNumberFormat="0" applyAlignment="0" applyProtection="0"/>
    <xf numFmtId="0" fontId="38" fillId="39" borderId="0" applyNumberFormat="0" applyBorder="0" applyAlignment="0" applyProtection="0"/>
    <xf numFmtId="0" fontId="124" fillId="8" borderId="4" applyNumberFormat="0" applyAlignment="0" applyProtection="0"/>
    <xf numFmtId="0" fontId="109" fillId="0" borderId="0"/>
    <xf numFmtId="201" fontId="82" fillId="8" borderId="0" applyNumberFormat="0" applyBorder="0" applyAlignment="0" applyProtection="0"/>
    <xf numFmtId="0" fontId="132" fillId="21" borderId="4" applyNumberFormat="0" applyAlignment="0" applyProtection="0"/>
    <xf numFmtId="218" fontId="183" fillId="24" borderId="10" applyNumberFormat="0" applyFont="0" applyAlignment="0" applyProtection="0"/>
    <xf numFmtId="0" fontId="234" fillId="0" borderId="0" applyNumberFormat="0" applyFill="0" applyBorder="0" applyAlignment="0" applyProtection="0"/>
    <xf numFmtId="4" fontId="261" fillId="57" borderId="25">
      <alignment horizontal="right" vertical="center"/>
    </xf>
    <xf numFmtId="201" fontId="82" fillId="9" borderId="0" applyNumberFormat="0" applyBorder="0" applyAlignment="0" applyProtection="0"/>
    <xf numFmtId="0" fontId="302" fillId="7" borderId="40" applyNumberFormat="0" applyAlignment="0" applyProtection="0"/>
    <xf numFmtId="201" fontId="114" fillId="21" borderId="4" applyNumberFormat="0" applyAlignment="0" applyProtection="0"/>
    <xf numFmtId="49" fontId="261" fillId="0" borderId="25">
      <alignment horizontal="center" vertical="center"/>
      <protection locked="0"/>
    </xf>
    <xf numFmtId="49" fontId="304" fillId="57" borderId="25">
      <alignment horizontal="left" vertical="center"/>
      <protection locked="0"/>
    </xf>
    <xf numFmtId="0" fontId="137" fillId="0" borderId="13" applyNumberFormat="0" applyFill="0" applyAlignment="0" applyProtection="0"/>
    <xf numFmtId="0" fontId="109" fillId="0" borderId="0"/>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270" fillId="8" borderId="4" applyNumberFormat="0" applyAlignment="0" applyProtection="0"/>
    <xf numFmtId="49" fontId="108" fillId="0" borderId="25">
      <alignment horizontal="center" vertical="center" wrapText="1"/>
    </xf>
    <xf numFmtId="1" fontId="191" fillId="57" borderId="25">
      <alignment horizontal="right" vertical="center"/>
    </xf>
    <xf numFmtId="246" fontId="107" fillId="0" borderId="0" applyFont="0" applyFill="0" applyBorder="0" applyAlignment="0" applyProtection="0"/>
    <xf numFmtId="0" fontId="82" fillId="11" borderId="0" applyNumberFormat="0" applyBorder="0" applyAlignment="0" applyProtection="0"/>
    <xf numFmtId="0" fontId="38" fillId="0" borderId="0"/>
    <xf numFmtId="0" fontId="111" fillId="17" borderId="0" applyNumberFormat="0" applyBorder="0" applyAlignment="0" applyProtection="0"/>
    <xf numFmtId="0" fontId="124" fillId="8" borderId="4" applyNumberFormat="0" applyAlignment="0" applyProtection="0"/>
    <xf numFmtId="0" fontId="109" fillId="6" borderId="0" applyNumberFormat="0" applyBorder="0" applyAlignment="0" applyProtection="0"/>
    <xf numFmtId="218" fontId="183" fillId="24" borderId="10" applyNumberFormat="0" applyFont="0" applyAlignment="0" applyProtection="0"/>
    <xf numFmtId="49" fontId="67" fillId="0" borderId="25">
      <alignment horizontal="left" vertical="center"/>
      <protection locked="0"/>
    </xf>
    <xf numFmtId="0" fontId="68" fillId="57" borderId="25">
      <alignment horizontal="left" vertical="center"/>
    </xf>
    <xf numFmtId="0" fontId="183" fillId="24" borderId="10" applyNumberFormat="0" applyFont="0" applyAlignment="0" applyProtection="0"/>
    <xf numFmtId="0" fontId="82" fillId="3" borderId="0" applyNumberFormat="0" applyBorder="0" applyAlignment="0" applyProtection="0"/>
    <xf numFmtId="0" fontId="132" fillId="21" borderId="4" applyNumberFormat="0" applyAlignment="0" applyProtection="0"/>
    <xf numFmtId="4" fontId="308" fillId="57" borderId="25">
      <alignment horizontal="right" vertical="center"/>
    </xf>
    <xf numFmtId="0" fontId="131"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271" fillId="21" borderId="11" applyNumberFormat="0" applyAlignment="0" applyProtection="0"/>
    <xf numFmtId="0" fontId="38" fillId="0" borderId="0"/>
    <xf numFmtId="0" fontId="137" fillId="0" borderId="13" applyNumberFormat="0" applyFill="0" applyAlignment="0" applyProtection="0"/>
    <xf numFmtId="218" fontId="183" fillId="24" borderId="10" applyNumberFormat="0" applyFont="0" applyAlignment="0" applyProtection="0"/>
    <xf numFmtId="0" fontId="241" fillId="0" borderId="0" applyNumberFormat="0" applyFill="0" applyBorder="0" applyAlignment="0" applyProtection="0"/>
    <xf numFmtId="0" fontId="111" fillId="16" borderId="0" applyNumberFormat="0" applyBorder="0" applyAlignment="0" applyProtection="0"/>
    <xf numFmtId="0" fontId="67" fillId="0" borderId="0"/>
    <xf numFmtId="218" fontId="127" fillId="21" borderId="11" applyNumberFormat="0" applyAlignment="0" applyProtection="0"/>
    <xf numFmtId="0" fontId="38" fillId="34" borderId="0" applyNumberFormat="0" applyBorder="0" applyAlignment="0" applyProtection="0"/>
    <xf numFmtId="49" fontId="306" fillId="57" borderId="25">
      <alignment horizontal="left" vertical="center"/>
    </xf>
    <xf numFmtId="49" fontId="67" fillId="0" borderId="25">
      <alignment horizontal="left" vertical="center"/>
      <protection locked="0"/>
    </xf>
    <xf numFmtId="49" fontId="312" fillId="0" borderId="25">
      <alignment horizontal="left" vertical="center"/>
    </xf>
    <xf numFmtId="0" fontId="114" fillId="21"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85" fillId="24" borderId="10" applyNumberFormat="0" applyFont="0" applyAlignment="0" applyProtection="0"/>
    <xf numFmtId="0" fontId="68" fillId="24" borderId="10" applyNumberFormat="0" applyFont="0" applyAlignment="0" applyProtection="0"/>
    <xf numFmtId="0" fontId="191" fillId="58" borderId="25">
      <alignment horizontal="center" vertical="center"/>
    </xf>
    <xf numFmtId="0" fontId="131" fillId="21" borderId="11" applyNumberFormat="0" applyAlignment="0" applyProtection="0"/>
    <xf numFmtId="0" fontId="82" fillId="8" borderId="0" applyNumberFormat="0" applyBorder="0" applyAlignment="0" applyProtection="0"/>
    <xf numFmtId="0" fontId="272" fillId="21" borderId="4" applyNumberFormat="0" applyAlignment="0" applyProtection="0"/>
    <xf numFmtId="201" fontId="193" fillId="57" borderId="25"/>
    <xf numFmtId="0" fontId="270" fillId="8" borderId="4" applyNumberFormat="0" applyAlignment="0" applyProtection="0"/>
    <xf numFmtId="49" fontId="67" fillId="0" borderId="25">
      <alignment horizontal="left" vertical="center"/>
      <protection locked="0"/>
    </xf>
    <xf numFmtId="0" fontId="111" fillId="14" borderId="0" applyNumberFormat="0" applyBorder="0" applyAlignment="0" applyProtection="0"/>
    <xf numFmtId="0" fontId="131" fillId="21" borderId="11" applyNumberFormat="0" applyAlignment="0" applyProtection="0"/>
    <xf numFmtId="10" fontId="210" fillId="57" borderId="25" applyNumberFormat="0" applyBorder="0" applyAlignment="0" applyProtection="0"/>
    <xf numFmtId="201" fontId="183" fillId="24" borderId="10" applyNumberFormat="0" applyFont="0" applyAlignment="0" applyProtection="0"/>
    <xf numFmtId="218" fontId="114" fillId="21" borderId="4" applyNumberFormat="0" applyAlignment="0" applyProtection="0"/>
    <xf numFmtId="0" fontId="137" fillId="0" borderId="13" applyNumberFormat="0" applyFill="0" applyAlignment="0" applyProtection="0"/>
    <xf numFmtId="0" fontId="191" fillId="61" borderId="25">
      <alignment horizontal="center" vertical="center"/>
    </xf>
    <xf numFmtId="0" fontId="181" fillId="0" borderId="13" applyNumberFormat="0" applyFill="0" applyAlignment="0" applyProtection="0"/>
    <xf numFmtId="0" fontId="130" fillId="8" borderId="4" applyNumberFormat="0" applyAlignment="0" applyProtection="0"/>
    <xf numFmtId="0" fontId="256" fillId="0" borderId="0" applyNumberFormat="0" applyFill="0" applyBorder="0" applyAlignment="0" applyProtection="0"/>
    <xf numFmtId="0" fontId="246" fillId="28" borderId="0" applyNumberFormat="0" applyBorder="0" applyAlignment="0" applyProtection="0"/>
    <xf numFmtId="0" fontId="137" fillId="0" borderId="13" applyNumberFormat="0" applyFill="0" applyAlignment="0" applyProtection="0"/>
    <xf numFmtId="49" fontId="306" fillId="57" borderId="25">
      <alignment horizontal="left" vertical="center"/>
      <protection locked="0"/>
    </xf>
    <xf numFmtId="0" fontId="68" fillId="24" borderId="10" applyNumberFormat="0" applyFont="0" applyAlignment="0" applyProtection="0"/>
    <xf numFmtId="0" fontId="109" fillId="24" borderId="10" applyNumberFormat="0" applyFont="0" applyAlignment="0" applyProtection="0"/>
    <xf numFmtId="0" fontId="131" fillId="25" borderId="11" applyNumberFormat="0" applyAlignment="0" applyProtection="0"/>
    <xf numFmtId="0" fontId="140" fillId="23" borderId="0" applyNumberFormat="0" applyBorder="0" applyAlignment="0" applyProtection="0"/>
    <xf numFmtId="0" fontId="124" fillId="8" borderId="4" applyNumberFormat="0" applyAlignment="0" applyProtection="0"/>
    <xf numFmtId="0" fontId="127" fillId="21" borderId="11" applyNumberFormat="0" applyAlignment="0" applyProtection="0"/>
    <xf numFmtId="0" fontId="16" fillId="0" borderId="0"/>
    <xf numFmtId="0" fontId="38" fillId="42" borderId="0" applyNumberFormat="0" applyBorder="0" applyAlignment="0" applyProtection="0"/>
    <xf numFmtId="0" fontId="111" fillId="10" borderId="0" applyNumberFormat="0" applyBorder="0" applyAlignment="0" applyProtection="0"/>
    <xf numFmtId="49" fontId="261" fillId="0" borderId="25">
      <alignment horizontal="center" vertical="center"/>
      <protection locked="0"/>
    </xf>
    <xf numFmtId="0" fontId="67" fillId="24" borderId="10" applyNumberFormat="0" applyFont="0" applyAlignment="0" applyProtection="0"/>
    <xf numFmtId="0" fontId="181" fillId="0" borderId="13" applyNumberFormat="0" applyFill="0" applyAlignment="0" applyProtection="0"/>
    <xf numFmtId="0" fontId="183" fillId="24" borderId="10" applyNumberFormat="0" applyFont="0" applyAlignment="0" applyProtection="0"/>
    <xf numFmtId="0" fontId="132" fillId="25" borderId="4" applyNumberFormat="0" applyAlignment="0" applyProtection="0"/>
    <xf numFmtId="0" fontId="270" fillId="8" borderId="4" applyNumberFormat="0" applyAlignment="0" applyProtection="0"/>
    <xf numFmtId="0" fontId="130" fillId="23" borderId="4" applyNumberFormat="0" applyAlignment="0" applyProtection="0"/>
    <xf numFmtId="49" fontId="285" fillId="0" borderId="25">
      <alignment horizontal="left" vertical="center"/>
    </xf>
    <xf numFmtId="0" fontId="81" fillId="0" borderId="0"/>
    <xf numFmtId="0" fontId="131" fillId="21" borderId="11" applyNumberFormat="0" applyAlignment="0" applyProtection="0"/>
    <xf numFmtId="0" fontId="82" fillId="24" borderId="10" applyNumberFormat="0" applyFont="0" applyAlignment="0" applyProtection="0"/>
    <xf numFmtId="0" fontId="73" fillId="24" borderId="10" applyNumberFormat="0" applyFont="0" applyAlignment="0" applyProtection="0"/>
    <xf numFmtId="0" fontId="132" fillId="21" borderId="4" applyNumberFormat="0" applyAlignment="0" applyProtection="0"/>
    <xf numFmtId="0" fontId="111" fillId="62" borderId="0" applyNumberFormat="0" applyBorder="0" applyAlignment="0" applyProtection="0"/>
    <xf numFmtId="49" fontId="108" fillId="0" borderId="25">
      <alignment horizontal="center" vertical="center" wrapText="1"/>
    </xf>
    <xf numFmtId="0" fontId="265" fillId="24" borderId="10" applyNumberFormat="0" applyFont="0" applyAlignment="0" applyProtection="0"/>
    <xf numFmtId="0" fontId="109" fillId="0" borderId="0"/>
    <xf numFmtId="49" fontId="67" fillId="0" borderId="25">
      <alignment horizontal="left" vertical="center"/>
      <protection locked="0"/>
    </xf>
    <xf numFmtId="43" fontId="38" fillId="0" borderId="0" applyFont="0" applyFill="0" applyBorder="0" applyAlignment="0" applyProtection="0"/>
    <xf numFmtId="0" fontId="82" fillId="10"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2"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5" fillId="59" borderId="25">
      <alignment horizontal="left" vertical="center"/>
    </xf>
    <xf numFmtId="0" fontId="195" fillId="59" borderId="25">
      <alignment horizontal="left" vertical="center"/>
    </xf>
    <xf numFmtId="0" fontId="191" fillId="58" borderId="25">
      <alignment horizontal="left" vertical="center"/>
    </xf>
    <xf numFmtId="0" fontId="270" fillId="8" borderId="4" applyNumberFormat="0" applyAlignment="0" applyProtection="0"/>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241" fontId="350" fillId="57" borderId="36" applyFill="0" applyBorder="0">
      <alignment horizontal="center" vertical="center" wrapText="1"/>
      <protection locked="0"/>
    </xf>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0" fillId="8" borderId="4" applyNumberFormat="0" applyAlignment="0" applyProtection="0"/>
    <xf numFmtId="0" fontId="132" fillId="21" borderId="4" applyNumberFormat="0" applyAlignment="0" applyProtection="0"/>
    <xf numFmtId="0" fontId="82" fillId="24" borderId="10" applyNumberFormat="0" applyFont="0" applyAlignment="0" applyProtection="0"/>
    <xf numFmtId="0" fontId="38" fillId="54" borderId="0" applyNumberFormat="0" applyBorder="0" applyAlignment="0" applyProtection="0"/>
    <xf numFmtId="0" fontId="138" fillId="22" borderId="5" applyNumberFormat="0" applyAlignment="0" applyProtection="0"/>
    <xf numFmtId="0" fontId="137" fillId="0" borderId="13" applyNumberFormat="0" applyFill="0" applyAlignment="0" applyProtection="0"/>
    <xf numFmtId="0" fontId="82"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201" fontId="224" fillId="0" borderId="13" applyNumberFormat="0" applyFill="0" applyAlignment="0" applyProtection="0"/>
    <xf numFmtId="0" fontId="187" fillId="0" borderId="48">
      <protection hidden="1"/>
    </xf>
    <xf numFmtId="0" fontId="82" fillId="24" borderId="10" applyNumberFormat="0" applyFont="0" applyAlignment="0" applyProtection="0"/>
    <xf numFmtId="0" fontId="124" fillId="8" borderId="4" applyNumberFormat="0" applyAlignment="0" applyProtection="0"/>
    <xf numFmtId="0" fontId="137" fillId="0" borderId="34" applyNumberFormat="0" applyFill="0" applyAlignment="0" applyProtection="0"/>
    <xf numFmtId="0" fontId="16" fillId="34" borderId="0" applyNumberFormat="0" applyBorder="0" applyAlignment="0" applyProtection="0"/>
    <xf numFmtId="0" fontId="82" fillId="9"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82" fillId="24" borderId="10" applyNumberFormat="0" applyFont="0" applyAlignment="0" applyProtection="0"/>
    <xf numFmtId="0" fontId="82" fillId="0" borderId="0"/>
    <xf numFmtId="0" fontId="137" fillId="0" borderId="47" applyNumberFormat="0" applyFill="0" applyAlignment="0" applyProtection="0"/>
    <xf numFmtId="0" fontId="67" fillId="24" borderId="10" applyNumberFormat="0" applyFont="0" applyAlignment="0" applyProtection="0"/>
    <xf numFmtId="0" fontId="16" fillId="47" borderId="0" applyNumberFormat="0" applyBorder="0" applyAlignment="0" applyProtection="0"/>
    <xf numFmtId="0" fontId="16" fillId="46" borderId="0" applyNumberFormat="0" applyBorder="0" applyAlignment="0" applyProtection="0"/>
    <xf numFmtId="0" fontId="131" fillId="21" borderId="11" applyNumberFormat="0" applyAlignment="0" applyProtection="0"/>
    <xf numFmtId="0" fontId="302" fillId="7" borderId="40" applyNumberFormat="0" applyAlignment="0" applyProtection="0"/>
    <xf numFmtId="0" fontId="129" fillId="0" borderId="0" applyNumberFormat="0" applyFill="0" applyBorder="0" applyAlignment="0" applyProtection="0"/>
    <xf numFmtId="0" fontId="179" fillId="0" borderId="0" applyNumberFormat="0" applyFill="0" applyBorder="0" applyAlignment="0" applyProtection="0"/>
    <xf numFmtId="0" fontId="73" fillId="24" borderId="10" applyNumberFormat="0" applyFont="0" applyAlignment="0" applyProtection="0"/>
    <xf numFmtId="0" fontId="68" fillId="24" borderId="10" applyNumberFormat="0" applyFont="0" applyAlignment="0" applyProtection="0"/>
    <xf numFmtId="0" fontId="16" fillId="0" borderId="0"/>
    <xf numFmtId="0" fontId="73" fillId="24" borderId="10" applyNumberFormat="0" applyFont="0" applyAlignment="0" applyProtection="0"/>
    <xf numFmtId="0" fontId="67" fillId="24" borderId="10" applyNumberFormat="0" applyFont="0" applyAlignment="0" applyProtection="0"/>
    <xf numFmtId="0" fontId="82" fillId="24" borderId="10" applyNumberFormat="0" applyFont="0" applyAlignment="0" applyProtection="0"/>
    <xf numFmtId="0" fontId="95" fillId="0" borderId="13" applyNumberFormat="0" applyFill="0" applyAlignment="0" applyProtection="0"/>
    <xf numFmtId="201" fontId="141" fillId="4" borderId="0" applyNumberFormat="0" applyBorder="0" applyAlignment="0" applyProtection="0"/>
    <xf numFmtId="0" fontId="270" fillId="8" borderId="4" applyNumberFormat="0" applyAlignment="0" applyProtection="0"/>
    <xf numFmtId="0" fontId="254" fillId="52" borderId="0" applyNumberFormat="0" applyBorder="0" applyAlignment="0" applyProtection="0"/>
    <xf numFmtId="9" fontId="146" fillId="0" borderId="0" applyFont="0" applyFill="0" applyBorder="0" applyAlignment="0" applyProtection="0"/>
    <xf numFmtId="0" fontId="130" fillId="8" borderId="4" applyNumberFormat="0" applyAlignment="0" applyProtection="0"/>
    <xf numFmtId="0" fontId="67" fillId="25" borderId="0">
      <alignment horizontal="right" vertical="top"/>
    </xf>
    <xf numFmtId="218" fontId="183" fillId="24" borderId="10" applyNumberFormat="0" applyFont="0" applyAlignment="0" applyProtection="0"/>
    <xf numFmtId="4" fontId="100" fillId="0" borderId="25">
      <alignment horizontal="right" vertical="center"/>
      <protection locked="0"/>
    </xf>
    <xf numFmtId="0" fontId="114" fillId="21" borderId="4" applyNumberFormat="0" applyAlignment="0" applyProtection="0"/>
    <xf numFmtId="0" fontId="111" fillId="15" borderId="0" applyNumberFormat="0" applyBorder="0" applyAlignment="0" applyProtection="0"/>
    <xf numFmtId="0" fontId="109" fillId="0" borderId="0"/>
    <xf numFmtId="0" fontId="109" fillId="0" borderId="0"/>
    <xf numFmtId="0" fontId="109" fillId="24" borderId="10" applyNumberFormat="0" applyFont="0" applyAlignment="0" applyProtection="0"/>
    <xf numFmtId="0" fontId="127" fillId="21" borderId="11" applyNumberFormat="0" applyAlignment="0" applyProtection="0"/>
    <xf numFmtId="0" fontId="67" fillId="0" borderId="0"/>
    <xf numFmtId="0" fontId="185" fillId="24" borderId="10" applyNumberFormat="0" applyFont="0" applyAlignment="0" applyProtection="0"/>
    <xf numFmtId="0" fontId="185" fillId="24" borderId="10" applyNumberFormat="0" applyFont="0" applyAlignment="0" applyProtection="0"/>
    <xf numFmtId="0" fontId="372" fillId="0" borderId="0" applyNumberFormat="0" applyFill="0" applyBorder="0" applyAlignment="0" applyProtection="0"/>
    <xf numFmtId="0" fontId="109" fillId="0" borderId="0"/>
    <xf numFmtId="0" fontId="82" fillId="24" borderId="10" applyNumberFormat="0" applyFont="0" applyAlignment="0" applyProtection="0"/>
    <xf numFmtId="0" fontId="231" fillId="25" borderId="4" applyNumberFormat="0" applyAlignment="0" applyProtection="0"/>
    <xf numFmtId="49" fontId="309" fillId="57" borderId="25">
      <alignment horizontal="left" vertical="center"/>
    </xf>
    <xf numFmtId="4" fontId="71" fillId="58" borderId="25">
      <alignment horizontal="right" vertical="center"/>
      <protection locked="0"/>
    </xf>
    <xf numFmtId="0" fontId="82" fillId="4" borderId="0" applyNumberFormat="0" applyBorder="0" applyAlignment="0" applyProtection="0"/>
    <xf numFmtId="0" fontId="130" fillId="8" borderId="4" applyNumberFormat="0" applyAlignment="0" applyProtection="0"/>
    <xf numFmtId="0" fontId="124" fillId="8" borderId="4" applyNumberFormat="0" applyAlignment="0" applyProtection="0"/>
    <xf numFmtId="0" fontId="114" fillId="21" borderId="4" applyNumberFormat="0" applyAlignment="0" applyProtection="0"/>
    <xf numFmtId="0" fontId="82" fillId="24" borderId="10" applyNumberFormat="0" applyFont="0" applyAlignment="0" applyProtection="0"/>
    <xf numFmtId="0" fontId="111" fillId="21" borderId="0" applyNumberFormat="0" applyBorder="0" applyAlignment="0" applyProtection="0"/>
    <xf numFmtId="0" fontId="109" fillId="0" borderId="0"/>
    <xf numFmtId="201" fontId="130" fillId="8" borderId="4" applyNumberFormat="0" applyAlignment="0" applyProtection="0"/>
    <xf numFmtId="0" fontId="270" fillId="8" borderId="4" applyNumberFormat="0" applyAlignment="0" applyProtection="0"/>
    <xf numFmtId="0" fontId="205" fillId="0" borderId="30">
      <protection locked="0"/>
    </xf>
    <xf numFmtId="0" fontId="73" fillId="24" borderId="10" applyNumberFormat="0" applyFont="0" applyAlignment="0" applyProtection="0"/>
    <xf numFmtId="0" fontId="202" fillId="0" borderId="0"/>
    <xf numFmtId="0" fontId="192" fillId="57" borderId="25">
      <alignment horizontal="right" vertical="center"/>
    </xf>
    <xf numFmtId="218" fontId="183" fillId="24" borderId="10" applyNumberFormat="0" applyFont="0" applyAlignment="0" applyProtection="0"/>
    <xf numFmtId="0" fontId="130" fillId="8" borderId="4" applyNumberFormat="0" applyAlignment="0" applyProtection="0"/>
    <xf numFmtId="0" fontId="205" fillId="0" borderId="0">
      <protection locked="0"/>
    </xf>
    <xf numFmtId="0" fontId="95" fillId="0" borderId="13" applyNumberFormat="0" applyFill="0" applyAlignment="0" applyProtection="0"/>
    <xf numFmtId="201" fontId="82" fillId="11" borderId="0" applyNumberFormat="0" applyBorder="0" applyAlignment="0" applyProtection="0"/>
    <xf numFmtId="0" fontId="131" fillId="21" borderId="11" applyNumberFormat="0" applyAlignment="0" applyProtection="0"/>
    <xf numFmtId="0" fontId="181" fillId="0" borderId="13" applyNumberFormat="0" applyFill="0" applyAlignment="0" applyProtection="0"/>
    <xf numFmtId="0" fontId="270" fillId="8" borderId="4" applyNumberFormat="0" applyAlignment="0" applyProtection="0"/>
    <xf numFmtId="0" fontId="109" fillId="0" borderId="0"/>
    <xf numFmtId="0" fontId="234" fillId="0" borderId="0" applyNumberFormat="0" applyFill="0" applyBorder="0" applyAlignment="0" applyProtection="0"/>
    <xf numFmtId="0" fontId="131" fillId="21" borderId="11"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2"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272" fillId="21" borderId="4" applyNumberFormat="0" applyAlignment="0" applyProtection="0"/>
    <xf numFmtId="0" fontId="231" fillId="25" borderId="4" applyNumberFormat="0" applyAlignment="0" applyProtection="0"/>
    <xf numFmtId="0" fontId="130" fillId="8" borderId="4" applyNumberFormat="0" applyAlignment="0" applyProtection="0"/>
    <xf numFmtId="0" fontId="38" fillId="0" borderId="0"/>
    <xf numFmtId="0" fontId="95" fillId="0" borderId="13" applyNumberFormat="0" applyFill="0" applyAlignment="0" applyProtection="0"/>
    <xf numFmtId="0" fontId="142" fillId="0" borderId="0" applyNumberFormat="0" applyFill="0" applyBorder="0" applyAlignment="0" applyProtection="0"/>
    <xf numFmtId="0" fontId="67" fillId="0" borderId="0"/>
    <xf numFmtId="49" fontId="308" fillId="57" borderId="25">
      <alignment horizontal="left" vertical="center"/>
    </xf>
    <xf numFmtId="0" fontId="254" fillId="48" borderId="0" applyNumberFormat="0" applyBorder="0" applyAlignment="0" applyProtection="0"/>
    <xf numFmtId="0" fontId="82" fillId="24" borderId="10" applyNumberFormat="0" applyFont="0" applyAlignment="0" applyProtection="0"/>
    <xf numFmtId="49" fontId="108" fillId="0" borderId="25">
      <alignment horizontal="center" vertical="center" wrapText="1"/>
    </xf>
    <xf numFmtId="0" fontId="145" fillId="7" borderId="0" applyNumberFormat="0" applyBorder="0" applyAlignment="0" applyProtection="0"/>
    <xf numFmtId="0" fontId="82" fillId="24" borderId="10" applyNumberFormat="0" applyFont="0" applyAlignment="0" applyProtection="0"/>
    <xf numFmtId="0" fontId="130" fillId="8" borderId="4" applyNumberFormat="0" applyAlignment="0" applyProtection="0"/>
    <xf numFmtId="0" fontId="68" fillId="24" borderId="10" applyNumberFormat="0" applyFont="0" applyAlignment="0" applyProtection="0"/>
    <xf numFmtId="0" fontId="124" fillId="8"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93" fillId="57" borderId="25">
      <alignment horizontal="left" vertical="center"/>
    </xf>
    <xf numFmtId="0" fontId="82" fillId="12" borderId="0" applyNumberFormat="0" applyBorder="0" applyAlignment="0" applyProtection="0"/>
    <xf numFmtId="0" fontId="302" fillId="7" borderId="40"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0" fillId="8" borderId="4" applyNumberFormat="0" applyAlignment="0" applyProtection="0"/>
    <xf numFmtId="9" fontId="16" fillId="0" borderId="0" applyFont="0" applyFill="0" applyBorder="0" applyAlignment="0" applyProtection="0"/>
    <xf numFmtId="0" fontId="82" fillId="24" borderId="10" applyNumberFormat="0" applyFont="0" applyAlignment="0" applyProtection="0"/>
    <xf numFmtId="0" fontId="137" fillId="0" borderId="13" applyNumberFormat="0" applyFill="0" applyAlignment="0" applyProtection="0"/>
    <xf numFmtId="0" fontId="82" fillId="24" borderId="10" applyNumberFormat="0" applyFont="0" applyAlignment="0" applyProtection="0"/>
    <xf numFmtId="0" fontId="181" fillId="0" borderId="13" applyNumberFormat="0" applyFill="0" applyAlignment="0" applyProtection="0"/>
    <xf numFmtId="43" fontId="38" fillId="0" borderId="0" applyFont="0" applyFill="0" applyBorder="0" applyAlignment="0" applyProtection="0"/>
    <xf numFmtId="0" fontId="181" fillId="0" borderId="13" applyNumberFormat="0" applyFill="0" applyAlignment="0" applyProtection="0"/>
    <xf numFmtId="0" fontId="38" fillId="46" borderId="0" applyNumberFormat="0" applyBorder="0" applyAlignment="0" applyProtection="0"/>
    <xf numFmtId="0" fontId="68" fillId="0" borderId="0"/>
    <xf numFmtId="0" fontId="205" fillId="0" borderId="0">
      <protection locked="0"/>
    </xf>
    <xf numFmtId="0" fontId="124" fillId="8" borderId="4" applyNumberFormat="0" applyAlignment="0" applyProtection="0"/>
    <xf numFmtId="0" fontId="140" fillId="23" borderId="0" applyNumberFormat="0" applyBorder="0" applyAlignment="0" applyProtection="0"/>
    <xf numFmtId="0" fontId="124" fillId="8" borderId="4" applyNumberFormat="0" applyAlignment="0" applyProtection="0"/>
    <xf numFmtId="201" fontId="68"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111" fillId="13" borderId="0" applyNumberFormat="0" applyBorder="0" applyAlignment="0" applyProtection="0"/>
    <xf numFmtId="0" fontId="82" fillId="8" borderId="0" applyNumberFormat="0" applyBorder="0" applyAlignment="0" applyProtection="0"/>
    <xf numFmtId="0" fontId="82" fillId="6" borderId="0" applyNumberFormat="0" applyBorder="0" applyAlignment="0" applyProtection="0"/>
    <xf numFmtId="49" fontId="108" fillId="0" borderId="25">
      <alignment horizontal="center" vertical="center" wrapText="1"/>
    </xf>
    <xf numFmtId="0" fontId="82" fillId="6" borderId="0" applyNumberFormat="0" applyBorder="0" applyAlignment="0" applyProtection="0"/>
    <xf numFmtId="0" fontId="131" fillId="21" borderId="11" applyNumberFormat="0" applyAlignment="0" applyProtection="0"/>
    <xf numFmtId="0" fontId="109" fillId="24" borderId="10" applyNumberFormat="0" applyFont="0" applyAlignment="0" applyProtection="0"/>
    <xf numFmtId="0" fontId="82" fillId="10" borderId="0" applyNumberFormat="0" applyBorder="0" applyAlignment="0" applyProtection="0"/>
    <xf numFmtId="0" fontId="270" fillId="8" borderId="4" applyNumberFormat="0" applyAlignment="0" applyProtection="0"/>
    <xf numFmtId="0" fontId="16" fillId="0" borderId="0"/>
    <xf numFmtId="0" fontId="109" fillId="24" borderId="10" applyNumberFormat="0" applyFont="0" applyAlignment="0" applyProtection="0"/>
    <xf numFmtId="0" fontId="127" fillId="21" borderId="11" applyNumberFormat="0" applyAlignment="0" applyProtection="0"/>
    <xf numFmtId="0" fontId="183" fillId="24" borderId="10" applyNumberFormat="0" applyFont="0" applyAlignment="0" applyProtection="0"/>
    <xf numFmtId="0" fontId="82" fillId="8" borderId="0" applyNumberFormat="0" applyBorder="0" applyAlignment="0" applyProtection="0"/>
    <xf numFmtId="49" fontId="67" fillId="0" borderId="25">
      <alignment horizontal="left" vertical="center"/>
      <protection locked="0"/>
    </xf>
    <xf numFmtId="0" fontId="132" fillId="21" borderId="4" applyNumberFormat="0" applyAlignment="0" applyProtection="0"/>
    <xf numFmtId="0" fontId="67" fillId="25" borderId="0">
      <alignment horizontal="right" vertical="top"/>
    </xf>
    <xf numFmtId="0" fontId="131" fillId="21" borderId="11" applyNumberFormat="0" applyAlignment="0" applyProtection="0"/>
    <xf numFmtId="0" fontId="109" fillId="0" borderId="0"/>
    <xf numFmtId="0" fontId="111" fillId="18"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1" fillId="57" borderId="25">
      <alignment horizontal="right" vertical="center"/>
    </xf>
    <xf numFmtId="0" fontId="192" fillId="57" borderId="25">
      <alignment horizontal="right" vertical="center"/>
    </xf>
    <xf numFmtId="0" fontId="191" fillId="58" borderId="25">
      <alignment horizontal="center" vertical="center"/>
    </xf>
    <xf numFmtId="1" fontId="191"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5" fillId="59" borderId="25">
      <alignment horizontal="left" vertical="center"/>
    </xf>
    <xf numFmtId="0" fontId="195" fillId="59" borderId="25">
      <alignment horizontal="left" vertical="center"/>
    </xf>
    <xf numFmtId="0" fontId="68" fillId="57" borderId="25">
      <alignment horizontal="left" vertical="center"/>
    </xf>
    <xf numFmtId="0" fontId="191" fillId="58" borderId="25">
      <alignment horizontal="left" vertical="center"/>
    </xf>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47" applyNumberFormat="0" applyFill="0" applyAlignment="0" applyProtection="0"/>
    <xf numFmtId="0" fontId="185" fillId="24" borderId="10" applyNumberFormat="0" applyFont="0" applyAlignment="0" applyProtection="0"/>
    <xf numFmtId="0" fontId="185" fillId="24" borderId="10" applyNumberFormat="0" applyFont="0" applyAlignment="0" applyProtection="0"/>
    <xf numFmtId="0" fontId="82" fillId="24" borderId="10" applyNumberFormat="0" applyFont="0" applyAlignment="0" applyProtection="0"/>
    <xf numFmtId="0" fontId="181" fillId="0" borderId="13" applyNumberFormat="0" applyFill="0" applyAlignment="0" applyProtection="0"/>
    <xf numFmtId="0" fontId="82"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2" fillId="24" borderId="10" applyNumberFormat="0" applyFont="0" applyAlignment="0" applyProtection="0"/>
    <xf numFmtId="49" fontId="108" fillId="0" borderId="25">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201" fontId="130" fillId="8" borderId="4" applyNumberFormat="0" applyAlignment="0" applyProtection="0"/>
    <xf numFmtId="49" fontId="309" fillId="57" borderId="25">
      <alignment horizontal="left" vertical="center"/>
    </xf>
    <xf numFmtId="0" fontId="130" fillId="8" borderId="4" applyNumberFormat="0" applyAlignment="0" applyProtection="0"/>
    <xf numFmtId="0" fontId="127" fillId="21" borderId="11" applyNumberFormat="0" applyAlignment="0" applyProtection="0"/>
    <xf numFmtId="0" fontId="183"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82" fillId="12" borderId="0" applyNumberFormat="0" applyBorder="0" applyAlignment="0" applyProtection="0"/>
    <xf numFmtId="0" fontId="181" fillId="0" borderId="13" applyNumberFormat="0" applyFill="0" applyAlignment="0" applyProtection="0"/>
    <xf numFmtId="0" fontId="195" fillId="59" borderId="25">
      <alignment horizontal="left" vertical="center"/>
    </xf>
    <xf numFmtId="0" fontId="193" fillId="57" borderId="25">
      <alignment horizontal="left" vertical="center"/>
    </xf>
    <xf numFmtId="0" fontId="82" fillId="5" borderId="0" applyNumberFormat="0" applyBorder="0" applyAlignment="0" applyProtection="0"/>
    <xf numFmtId="0" fontId="130" fillId="8" borderId="4" applyNumberFormat="0" applyAlignment="0" applyProtection="0"/>
    <xf numFmtId="49" fontId="108" fillId="0" borderId="25">
      <alignment horizontal="center" vertical="center" wrapText="1"/>
    </xf>
    <xf numFmtId="49" fontId="311" fillId="0" borderId="25">
      <alignment horizontal="left" vertical="center"/>
    </xf>
    <xf numFmtId="0" fontId="135" fillId="0" borderId="7" applyNumberFormat="0" applyFill="0" applyAlignment="0" applyProtection="0"/>
    <xf numFmtId="201" fontId="127" fillId="21" borderId="11" applyNumberFormat="0" applyAlignment="0" applyProtection="0"/>
    <xf numFmtId="231" fontId="130" fillId="8" borderId="4" applyNumberFormat="0" applyAlignment="0" applyProtection="0"/>
    <xf numFmtId="0" fontId="67" fillId="24" borderId="10" applyNumberFormat="0" applyFont="0" applyAlignment="0" applyProtection="0"/>
    <xf numFmtId="0" fontId="193" fillId="57" borderId="25">
      <alignment horizontal="left" vertical="center"/>
    </xf>
    <xf numFmtId="4" fontId="100" fillId="0" borderId="25">
      <alignment horizontal="right" vertical="center"/>
      <protection locked="0"/>
    </xf>
    <xf numFmtId="49" fontId="108" fillId="0" borderId="25">
      <alignment horizontal="center" vertical="center" wrapText="1"/>
    </xf>
    <xf numFmtId="0" fontId="132" fillId="21" borderId="4" applyNumberFormat="0" applyAlignment="0" applyProtection="0"/>
    <xf numFmtId="0" fontId="131" fillId="21" borderId="11" applyNumberFormat="0" applyAlignment="0" applyProtection="0"/>
    <xf numFmtId="0" fontId="111" fillId="20" borderId="0" applyNumberFormat="0" applyBorder="0" applyAlignment="0" applyProtection="0"/>
    <xf numFmtId="0" fontId="82" fillId="24" borderId="0" applyNumberFormat="0" applyBorder="0" applyAlignment="0" applyProtection="0"/>
    <xf numFmtId="0" fontId="109" fillId="0" borderId="0"/>
    <xf numFmtId="0" fontId="82" fillId="4" borderId="0" applyNumberFormat="0" applyBorder="0" applyAlignment="0" applyProtection="0"/>
    <xf numFmtId="0" fontId="118" fillId="5" borderId="0" applyNumberFormat="0" applyBorder="0" applyAlignment="0" applyProtection="0"/>
    <xf numFmtId="0" fontId="136" fillId="0" borderId="0" applyNumberFormat="0" applyFill="0" applyBorder="0" applyAlignment="0" applyProtection="0"/>
    <xf numFmtId="0" fontId="82" fillId="12" borderId="0" applyNumberFormat="0" applyBorder="0" applyAlignment="0" applyProtection="0"/>
    <xf numFmtId="0" fontId="127" fillId="21" borderId="11" applyNumberFormat="0" applyAlignment="0" applyProtection="0"/>
    <xf numFmtId="0" fontId="67" fillId="0" borderId="0"/>
    <xf numFmtId="0" fontId="82" fillId="8" borderId="0" applyNumberFormat="0" applyBorder="0" applyAlignment="0" applyProtection="0"/>
    <xf numFmtId="0" fontId="109" fillId="0" borderId="0"/>
    <xf numFmtId="0" fontId="67" fillId="0" borderId="0"/>
    <xf numFmtId="218" fontId="132" fillId="21" borderId="4"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14" fillId="21"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111" fillId="11" borderId="0" applyNumberFormat="0" applyBorder="0" applyAlignment="0" applyProtection="0"/>
    <xf numFmtId="0" fontId="144" fillId="0" borderId="0" applyNumberFormat="0" applyFill="0" applyBorder="0" applyAlignment="0" applyProtection="0"/>
    <xf numFmtId="0" fontId="137" fillId="0" borderId="13" applyNumberFormat="0" applyFill="0" applyAlignment="0" applyProtection="0"/>
    <xf numFmtId="0" fontId="137" fillId="0" borderId="47" applyNumberFormat="0" applyFill="0" applyAlignment="0" applyProtection="0"/>
    <xf numFmtId="0" fontId="82" fillId="24" borderId="10" applyNumberFormat="0" applyFont="0" applyAlignment="0" applyProtection="0"/>
    <xf numFmtId="49" fontId="108" fillId="0" borderId="25">
      <alignment horizontal="center" vertical="center" wrapText="1"/>
    </xf>
    <xf numFmtId="0" fontId="82" fillId="7" borderId="0" applyNumberFormat="0" applyBorder="0" applyAlignment="0" applyProtection="0"/>
    <xf numFmtId="201" fontId="82" fillId="6" borderId="0" applyNumberFormat="0" applyBorder="0" applyAlignment="0" applyProtection="0"/>
    <xf numFmtId="0" fontId="82" fillId="24" borderId="10" applyNumberFormat="0" applyFont="0" applyAlignment="0" applyProtection="0"/>
    <xf numFmtId="0" fontId="73" fillId="24" borderId="10" applyNumberFormat="0" applyFont="0" applyAlignment="0" applyProtection="0"/>
    <xf numFmtId="0" fontId="82" fillId="24" borderId="10" applyNumberFormat="0" applyFont="0" applyAlignment="0" applyProtection="0"/>
    <xf numFmtId="0" fontId="137" fillId="0" borderId="13" applyNumberFormat="0" applyFill="0" applyAlignment="0" applyProtection="0"/>
    <xf numFmtId="0" fontId="109" fillId="0" borderId="0"/>
    <xf numFmtId="0" fontId="82" fillId="24" borderId="10" applyNumberFormat="0" applyFont="0" applyAlignment="0" applyProtection="0"/>
    <xf numFmtId="49" fontId="261" fillId="0" borderId="25">
      <alignment horizontal="center" vertical="center"/>
      <protection locked="0"/>
    </xf>
    <xf numFmtId="0" fontId="82" fillId="24" borderId="10" applyNumberFormat="0" applyFont="0" applyAlignment="0" applyProtection="0"/>
    <xf numFmtId="0" fontId="185" fillId="24" borderId="10" applyNumberFormat="0" applyFont="0" applyAlignment="0" applyProtection="0"/>
    <xf numFmtId="0" fontId="185" fillId="24" borderId="10" applyNumberFormat="0" applyFont="0" applyAlignment="0" applyProtection="0"/>
    <xf numFmtId="0" fontId="68" fillId="24" borderId="10" applyNumberFormat="0" applyFont="0" applyAlignment="0" applyProtection="0"/>
    <xf numFmtId="0" fontId="201" fillId="0" borderId="0"/>
    <xf numFmtId="0" fontId="185" fillId="24" borderId="10" applyNumberFormat="0" applyFont="0" applyAlignment="0" applyProtection="0"/>
    <xf numFmtId="0" fontId="130" fillId="23" borderId="4" applyNumberFormat="0" applyAlignment="0" applyProtection="0"/>
    <xf numFmtId="49" fontId="108" fillId="0" borderId="25">
      <alignment horizontal="center" vertical="center" wrapText="1"/>
    </xf>
    <xf numFmtId="49" fontId="67" fillId="0" borderId="25">
      <alignment horizontal="left" vertical="center"/>
      <protection locked="0"/>
    </xf>
    <xf numFmtId="0" fontId="137" fillId="0" borderId="13" applyNumberFormat="0" applyFill="0" applyAlignment="0" applyProtection="0"/>
    <xf numFmtId="0" fontId="132" fillId="21" borderId="4" applyNumberFormat="0" applyAlignment="0" applyProtection="0"/>
    <xf numFmtId="0" fontId="132" fillId="21" borderId="4" applyNumberFormat="0" applyAlignment="0" applyProtection="0"/>
    <xf numFmtId="0" fontId="225" fillId="0" borderId="0" applyNumberFormat="0" applyFill="0" applyBorder="0" applyAlignment="0" applyProtection="0"/>
    <xf numFmtId="0" fontId="191" fillId="58" borderId="25">
      <alignment horizontal="left" vertical="center"/>
    </xf>
    <xf numFmtId="0" fontId="82" fillId="7" borderId="0" applyNumberFormat="0" applyBorder="0" applyAlignment="0" applyProtection="0"/>
    <xf numFmtId="0" fontId="272" fillId="21" borderId="4" applyNumberFormat="0" applyAlignment="0" applyProtection="0"/>
    <xf numFmtId="0" fontId="127" fillId="21" borderId="11" applyNumberFormat="0" applyAlignment="0" applyProtection="0"/>
    <xf numFmtId="0" fontId="124" fillId="8" borderId="4" applyNumberFormat="0" applyAlignment="0" applyProtection="0"/>
    <xf numFmtId="0" fontId="130" fillId="8" borderId="4" applyNumberFormat="0" applyAlignment="0" applyProtection="0"/>
    <xf numFmtId="0" fontId="202" fillId="0" borderId="0"/>
    <xf numFmtId="0" fontId="130" fillId="23" borderId="4" applyNumberFormat="0" applyAlignment="0" applyProtection="0"/>
    <xf numFmtId="0" fontId="131" fillId="25" borderId="11" applyNumberFormat="0" applyAlignment="0" applyProtection="0"/>
    <xf numFmtId="0" fontId="231" fillId="25" borderId="4" applyNumberFormat="0" applyAlignment="0" applyProtection="0"/>
    <xf numFmtId="0" fontId="137" fillId="0" borderId="34" applyNumberFormat="0" applyFill="0" applyAlignment="0" applyProtection="0"/>
    <xf numFmtId="218" fontId="127" fillId="21" borderId="11" applyNumberFormat="0" applyAlignment="0" applyProtection="0"/>
    <xf numFmtId="0" fontId="265" fillId="24" borderId="10" applyNumberFormat="0" applyFont="0" applyAlignment="0" applyProtection="0"/>
    <xf numFmtId="0" fontId="137" fillId="0" borderId="13" applyNumberFormat="0" applyFill="0" applyAlignment="0" applyProtection="0"/>
    <xf numFmtId="0" fontId="289" fillId="57" borderId="25">
      <alignment horizontal="right" vertical="center"/>
    </xf>
    <xf numFmtId="0" fontId="191" fillId="61" borderId="25">
      <alignment horizontal="center" vertical="center"/>
    </xf>
    <xf numFmtId="0" fontId="289" fillId="57" borderId="25">
      <alignment horizontal="right" vertical="center"/>
    </xf>
    <xf numFmtId="0" fontId="290" fillId="57"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305" fillId="57" borderId="25">
      <alignment horizontal="left" vertical="center"/>
      <protection locked="0"/>
    </xf>
    <xf numFmtId="49" fontId="305" fillId="57" borderId="25">
      <alignment horizontal="left" vertical="center"/>
    </xf>
    <xf numFmtId="49" fontId="306" fillId="57" borderId="25">
      <alignment horizontal="left" vertical="center"/>
      <protection locked="0"/>
    </xf>
    <xf numFmtId="49" fontId="306" fillId="57" borderId="25">
      <alignment horizontal="left" vertical="center"/>
    </xf>
    <xf numFmtId="4" fontId="305" fillId="57" borderId="25">
      <alignment horizontal="right" vertical="center"/>
      <protection locked="0"/>
    </xf>
    <xf numFmtId="4" fontId="305" fillId="57" borderId="25">
      <alignment horizontal="right" vertical="center"/>
    </xf>
    <xf numFmtId="4" fontId="307" fillId="57" borderId="25">
      <alignment horizontal="right" vertical="center"/>
      <protection locked="0"/>
    </xf>
    <xf numFmtId="49" fontId="261" fillId="57" borderId="25">
      <alignment horizontal="left" vertical="center"/>
      <protection locked="0"/>
    </xf>
    <xf numFmtId="49" fontId="261" fillId="57" borderId="25">
      <alignment horizontal="left" vertical="center"/>
      <protection locked="0"/>
    </xf>
    <xf numFmtId="49" fontId="261" fillId="57" borderId="25">
      <alignment horizontal="left" vertical="center"/>
    </xf>
    <xf numFmtId="49" fontId="304" fillId="57" borderId="25">
      <alignment horizontal="left" vertical="center"/>
      <protection locked="0"/>
    </xf>
    <xf numFmtId="49" fontId="304" fillId="57" borderId="25">
      <alignment horizontal="left" vertical="center"/>
    </xf>
    <xf numFmtId="4" fontId="261" fillId="57" borderId="25">
      <alignment horizontal="right" vertical="center"/>
      <protection locked="0"/>
    </xf>
    <xf numFmtId="4" fontId="261" fillId="57" borderId="25">
      <alignment horizontal="right" vertical="center"/>
      <protection locked="0"/>
    </xf>
    <xf numFmtId="4" fontId="261" fillId="57" borderId="25">
      <alignment horizontal="right" vertical="center"/>
    </xf>
    <xf numFmtId="4" fontId="304" fillId="57" borderId="25">
      <alignment horizontal="right" vertical="center"/>
      <protection locked="0"/>
    </xf>
    <xf numFmtId="49" fontId="308" fillId="57" borderId="25">
      <alignment horizontal="left" vertical="center"/>
      <protection locked="0"/>
    </xf>
    <xf numFmtId="49" fontId="308" fillId="57" borderId="25">
      <alignment horizontal="left" vertical="center"/>
    </xf>
    <xf numFmtId="49" fontId="309" fillId="57" borderId="25">
      <alignment horizontal="left" vertical="center"/>
      <protection locked="0"/>
    </xf>
    <xf numFmtId="49" fontId="309" fillId="57" borderId="25">
      <alignment horizontal="left" vertical="center"/>
    </xf>
    <xf numFmtId="4" fontId="308" fillId="57" borderId="25">
      <alignment horizontal="right" vertical="center"/>
      <protection locked="0"/>
    </xf>
    <xf numFmtId="4" fontId="308" fillId="57" borderId="25">
      <alignment horizontal="right" vertical="center"/>
    </xf>
    <xf numFmtId="4" fontId="310" fillId="57" borderId="25">
      <alignment horizontal="right" vertical="center"/>
      <protection locked="0"/>
    </xf>
    <xf numFmtId="49" fontId="100" fillId="0" borderId="25">
      <alignment horizontal="left" vertical="center"/>
      <protection locked="0"/>
    </xf>
    <xf numFmtId="49" fontId="100" fillId="0" borderId="25">
      <alignment horizontal="left" vertical="center"/>
    </xf>
    <xf numFmtId="49" fontId="311" fillId="0" borderId="25">
      <alignment horizontal="left" vertical="center"/>
      <protection locked="0"/>
    </xf>
    <xf numFmtId="49" fontId="311" fillId="0" borderId="25">
      <alignment horizontal="left" vertical="center"/>
    </xf>
    <xf numFmtId="4" fontId="100" fillId="0" borderId="25">
      <alignment horizontal="right" vertical="center"/>
      <protection locked="0"/>
    </xf>
    <xf numFmtId="4" fontId="100" fillId="0" borderId="25">
      <alignment horizontal="right" vertical="center"/>
    </xf>
    <xf numFmtId="4" fontId="311" fillId="0" borderId="25">
      <alignment horizontal="right" vertical="center"/>
      <protection locked="0"/>
    </xf>
    <xf numFmtId="49" fontId="285" fillId="0" borderId="25">
      <alignment horizontal="left" vertical="center"/>
      <protection locked="0"/>
    </xf>
    <xf numFmtId="49" fontId="285" fillId="0" borderId="25">
      <alignment horizontal="left" vertical="center"/>
    </xf>
    <xf numFmtId="49" fontId="312" fillId="0" borderId="25">
      <alignment horizontal="left" vertical="center"/>
      <protection locked="0"/>
    </xf>
    <xf numFmtId="49" fontId="312" fillId="0" borderId="25">
      <alignment horizontal="left" vertical="center"/>
    </xf>
    <xf numFmtId="4" fontId="285" fillId="0" borderId="25">
      <alignment horizontal="right" vertical="center"/>
      <protection locked="0"/>
    </xf>
    <xf numFmtId="4" fontId="285" fillId="0" borderId="25">
      <alignment horizontal="right" vertical="center"/>
    </xf>
    <xf numFmtId="49" fontId="100" fillId="0" borderId="25">
      <alignment horizontal="left" vertical="center"/>
      <protection locked="0"/>
    </xf>
    <xf numFmtId="49" fontId="311" fillId="0" borderId="25">
      <alignment horizontal="left" vertical="center"/>
      <protection locked="0"/>
    </xf>
    <xf numFmtId="4" fontId="100" fillId="0" borderId="25">
      <alignment horizontal="right" vertical="center"/>
      <protection locked="0"/>
    </xf>
    <xf numFmtId="4" fontId="71" fillId="61" borderId="25">
      <alignment horizontal="right" vertical="center"/>
      <protection locked="0"/>
    </xf>
    <xf numFmtId="4" fontId="71" fillId="69" borderId="25">
      <alignment horizontal="right" vertical="center"/>
      <protection locked="0"/>
    </xf>
    <xf numFmtId="4" fontId="71" fillId="58" borderId="25">
      <alignment horizontal="right" vertical="center"/>
      <protection locked="0"/>
    </xf>
    <xf numFmtId="49" fontId="261" fillId="0" borderId="25">
      <alignment horizontal="left" vertical="center" wrapText="1"/>
      <protection locked="0"/>
    </xf>
    <xf numFmtId="49" fontId="261" fillId="0" borderId="25">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32" fillId="21" borderId="4" applyNumberFormat="0" applyAlignment="0" applyProtection="0"/>
    <xf numFmtId="0" fontId="109" fillId="24" borderId="10" applyNumberFormat="0" applyFont="0" applyAlignment="0" applyProtection="0"/>
    <xf numFmtId="0"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192" fillId="57" borderId="25">
      <alignment horizontal="right" vertical="center"/>
    </xf>
    <xf numFmtId="241" fontId="350" fillId="57" borderId="36" applyFill="0" applyBorder="0">
      <alignment horizontal="center" vertical="center" wrapText="1"/>
      <protection locked="0"/>
    </xf>
    <xf numFmtId="0" fontId="132" fillId="21" borderId="4" applyNumberFormat="0" applyAlignment="0" applyProtection="0"/>
    <xf numFmtId="0" fontId="183" fillId="24" borderId="10" applyNumberFormat="0" applyFont="0" applyAlignment="0" applyProtection="0"/>
    <xf numFmtId="4" fontId="100" fillId="0" borderId="25">
      <alignment horizontal="right" vertical="center"/>
      <protection locked="0"/>
    </xf>
    <xf numFmtId="49" fontId="305" fillId="57" borderId="25">
      <alignment horizontal="left" vertical="center"/>
    </xf>
    <xf numFmtId="49" fontId="108" fillId="0" borderId="25">
      <alignment horizontal="center" vertical="center" wrapText="1"/>
    </xf>
    <xf numFmtId="218" fontId="132" fillId="21" borderId="4" applyNumberFormat="0" applyAlignment="0" applyProtection="0"/>
    <xf numFmtId="218" fontId="124" fillId="8" borderId="4" applyNumberFormat="0" applyAlignment="0" applyProtection="0"/>
    <xf numFmtId="0" fontId="183" fillId="24" borderId="10" applyNumberFormat="0" applyFont="0" applyAlignment="0" applyProtection="0"/>
    <xf numFmtId="0" fontId="130" fillId="8" borderId="4" applyNumberFormat="0" applyAlignment="0" applyProtection="0"/>
    <xf numFmtId="0" fontId="183" fillId="24" borderId="10" applyNumberFormat="0" applyFont="0" applyAlignment="0" applyProtection="0"/>
    <xf numFmtId="0" fontId="114" fillId="21" borderId="4" applyNumberFormat="0" applyAlignment="0" applyProtection="0"/>
    <xf numFmtId="0" fontId="82" fillId="23" borderId="0" applyNumberFormat="0" applyBorder="0" applyAlignment="0" applyProtection="0"/>
    <xf numFmtId="0" fontId="109" fillId="0" borderId="0"/>
    <xf numFmtId="0" fontId="127" fillId="21" borderId="11" applyNumberFormat="0" applyAlignment="0" applyProtection="0"/>
    <xf numFmtId="0" fontId="144" fillId="0" borderId="0" applyNumberFormat="0" applyFill="0" applyBorder="0" applyAlignment="0" applyProtection="0"/>
    <xf numFmtId="201" fontId="82"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218" fontId="114" fillId="21" borderId="4" applyNumberFormat="0" applyAlignment="0" applyProtection="0"/>
    <xf numFmtId="0" fontId="287" fillId="9" borderId="38"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24" fillId="8" borderId="4"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218" fontId="124" fillId="8" borderId="4" applyNumberFormat="0" applyAlignment="0" applyProtection="0"/>
    <xf numFmtId="218" fontId="183" fillId="24" borderId="10" applyNumberFormat="0" applyFont="0" applyAlignment="0" applyProtection="0"/>
    <xf numFmtId="0" fontId="198" fillId="68"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27" fillId="21" borderId="11" applyNumberFormat="0" applyAlignment="0" applyProtection="0"/>
    <xf numFmtId="0" fontId="321" fillId="70" borderId="43"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201" fontId="82" fillId="7" borderId="0" applyNumberFormat="0" applyBorder="0" applyAlignment="0" applyProtection="0"/>
    <xf numFmtId="218"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218" fontId="68" fillId="24" borderId="10" applyNumberFormat="0" applyFont="0" applyAlignment="0" applyProtection="0"/>
    <xf numFmtId="218" fontId="131" fillId="21" borderId="11" applyNumberFormat="0" applyAlignment="0" applyProtection="0"/>
    <xf numFmtId="0" fontId="302" fillId="7" borderId="40" applyNumberFormat="0" applyAlignment="0" applyProtection="0"/>
    <xf numFmtId="49" fontId="261" fillId="0" borderId="25">
      <alignment horizontal="center" vertical="center"/>
      <protection locked="0"/>
    </xf>
    <xf numFmtId="0" fontId="192" fillId="57" borderId="25">
      <alignment horizontal="right" vertical="center"/>
    </xf>
    <xf numFmtId="0" fontId="38" fillId="43"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95" fillId="0" borderId="13" applyNumberFormat="0" applyFill="0" applyAlignment="0" applyProtection="0"/>
    <xf numFmtId="0" fontId="16" fillId="0" borderId="0"/>
    <xf numFmtId="0" fontId="132" fillId="25" borderId="4" applyNumberFormat="0" applyAlignment="0" applyProtection="0"/>
    <xf numFmtId="218" fontId="114" fillId="21" borderId="4" applyNumberFormat="0" applyAlignment="0" applyProtection="0"/>
    <xf numFmtId="0" fontId="195" fillId="59" borderId="25">
      <alignment horizontal="left" vertical="center"/>
    </xf>
    <xf numFmtId="0" fontId="131" fillId="21" borderId="11" applyNumberFormat="0" applyAlignment="0" applyProtection="0"/>
    <xf numFmtId="0" fontId="137" fillId="0" borderId="47" applyNumberFormat="0" applyFill="0" applyAlignment="0" applyProtection="0"/>
    <xf numFmtId="0" fontId="127" fillId="21" borderId="11" applyNumberFormat="0" applyAlignment="0" applyProtection="0"/>
    <xf numFmtId="0" fontId="67" fillId="24" borderId="10" applyNumberFormat="0" applyFont="0" applyAlignment="0" applyProtection="0"/>
    <xf numFmtId="4" fontId="261" fillId="57" borderId="25">
      <alignment horizontal="right" vertical="center"/>
      <protection locked="0"/>
    </xf>
    <xf numFmtId="0" fontId="127" fillId="21" borderId="11" applyNumberFormat="0" applyAlignment="0" applyProtection="0"/>
    <xf numFmtId="201" fontId="186" fillId="0" borderId="0"/>
    <xf numFmtId="0" fontId="271" fillId="21" borderId="11" applyNumberFormat="0" applyAlignment="0" applyProtection="0"/>
    <xf numFmtId="0" fontId="82" fillId="9" borderId="0" applyNumberFormat="0" applyBorder="0" applyAlignment="0" applyProtection="0"/>
    <xf numFmtId="0" fontId="16" fillId="0" borderId="0"/>
    <xf numFmtId="201" fontId="111" fillId="11" borderId="0" applyNumberFormat="0" applyBorder="0" applyAlignment="0" applyProtection="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2" fillId="21" borderId="4" applyNumberFormat="0" applyAlignment="0" applyProtection="0"/>
    <xf numFmtId="0" fontId="67" fillId="24" borderId="10" applyNumberFormat="0" applyFont="0" applyAlignment="0" applyProtection="0"/>
    <xf numFmtId="0" fontId="130" fillId="8" borderId="4" applyNumberFormat="0" applyAlignment="0" applyProtection="0"/>
    <xf numFmtId="218" fontId="183" fillId="24" borderId="10" applyNumberFormat="0" applyFont="0" applyAlignment="0" applyProtection="0"/>
    <xf numFmtId="218" fontId="137" fillId="0" borderId="13" applyNumberFormat="0" applyFill="0" applyAlignment="0" applyProtection="0"/>
    <xf numFmtId="0" fontId="137" fillId="0" borderId="34" applyNumberFormat="0" applyFill="0" applyAlignment="0" applyProtection="0"/>
    <xf numFmtId="49" fontId="67" fillId="0" borderId="25">
      <alignment horizontal="left" vertical="center"/>
      <protection locked="0"/>
    </xf>
    <xf numFmtId="49" fontId="311" fillId="0" borderId="25">
      <alignment horizontal="left" vertical="center"/>
      <protection locked="0"/>
    </xf>
    <xf numFmtId="0" fontId="240" fillId="0" borderId="32" applyNumberFormat="0" applyFill="0" applyAlignment="0" applyProtection="0"/>
    <xf numFmtId="0" fontId="130" fillId="8" borderId="4" applyNumberFormat="0" applyAlignment="0" applyProtection="0"/>
    <xf numFmtId="0" fontId="68" fillId="24" borderId="10" applyNumberFormat="0" applyFont="0" applyAlignment="0" applyProtection="0"/>
    <xf numFmtId="0" fontId="82" fillId="24" borderId="10" applyNumberFormat="0" applyFont="0" applyAlignment="0" applyProtection="0"/>
    <xf numFmtId="0" fontId="265" fillId="24" borderId="10" applyNumberFormat="0" applyFont="0" applyAlignment="0" applyProtection="0"/>
    <xf numFmtId="0" fontId="82" fillId="24" borderId="10" applyNumberFormat="0" applyFont="0" applyAlignment="0" applyProtection="0"/>
    <xf numFmtId="0" fontId="132" fillId="21" borderId="4" applyNumberFormat="0" applyAlignment="0" applyProtection="0"/>
    <xf numFmtId="49" fontId="67" fillId="0" borderId="25">
      <alignment horizontal="left" vertical="center"/>
      <protection locked="0"/>
    </xf>
    <xf numFmtId="0" fontId="185" fillId="24" borderId="10" applyNumberFormat="0" applyFont="0" applyAlignment="0" applyProtection="0"/>
    <xf numFmtId="0" fontId="272" fillId="21" borderId="4" applyNumberFormat="0" applyAlignment="0" applyProtection="0"/>
    <xf numFmtId="0" fontId="111" fillId="16" borderId="0" applyNumberFormat="0" applyBorder="0" applyAlignment="0" applyProtection="0"/>
    <xf numFmtId="0" fontId="82" fillId="8" borderId="0" applyNumberFormat="0" applyBorder="0" applyAlignment="0" applyProtection="0"/>
    <xf numFmtId="201" fontId="131" fillId="21" borderId="11" applyNumberFormat="0" applyAlignment="0" applyProtection="0"/>
    <xf numFmtId="49" fontId="309" fillId="57" borderId="25">
      <alignment horizontal="left" vertical="center"/>
      <protection locked="0"/>
    </xf>
    <xf numFmtId="0" fontId="127" fillId="21" borderId="11" applyNumberFormat="0" applyAlignment="0" applyProtection="0"/>
    <xf numFmtId="0" fontId="38" fillId="47" borderId="0" applyNumberFormat="0" applyBorder="0" applyAlignment="0" applyProtection="0"/>
    <xf numFmtId="0" fontId="109" fillId="24" borderId="10" applyNumberFormat="0" applyFont="0" applyAlignment="0" applyProtection="0"/>
    <xf numFmtId="218" fontId="124" fillId="8" borderId="4" applyNumberFormat="0" applyAlignment="0" applyProtection="0"/>
    <xf numFmtId="49" fontId="261" fillId="0" borderId="25">
      <alignment horizontal="center" vertical="center"/>
      <protection locked="0"/>
    </xf>
    <xf numFmtId="49" fontId="261" fillId="57" borderId="25">
      <alignment horizontal="left" vertical="center"/>
      <protection locked="0"/>
    </xf>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109" fillId="0" borderId="0"/>
    <xf numFmtId="0" fontId="111" fillId="20" borderId="0" applyNumberFormat="0" applyBorder="0" applyAlignment="0" applyProtection="0"/>
    <xf numFmtId="0" fontId="16" fillId="55" borderId="0" applyNumberFormat="0" applyBorder="0" applyAlignment="0" applyProtection="0"/>
    <xf numFmtId="0" fontId="270" fillId="8" borderId="4" applyNumberFormat="0" applyAlignment="0" applyProtection="0"/>
    <xf numFmtId="0" fontId="321" fillId="70" borderId="43" applyNumberFormat="0" applyAlignment="0" applyProtection="0"/>
    <xf numFmtId="0" fontId="109" fillId="24" borderId="10" applyNumberFormat="0" applyFont="0" applyAlignment="0" applyProtection="0"/>
    <xf numFmtId="0" fontId="257" fillId="0" borderId="14" applyNumberFormat="0" applyFill="0" applyAlignment="0" applyProtection="0"/>
    <xf numFmtId="201" fontId="146" fillId="0" borderId="0"/>
    <xf numFmtId="0" fontId="119" fillId="0" borderId="6" applyNumberFormat="0" applyFill="0" applyAlignment="0" applyProtection="0"/>
    <xf numFmtId="201" fontId="111" fillId="13" borderId="0" applyNumberFormat="0" applyBorder="0" applyAlignment="0" applyProtection="0"/>
    <xf numFmtId="0" fontId="176" fillId="30" borderId="17" applyNumberFormat="0" applyAlignment="0" applyProtection="0"/>
    <xf numFmtId="0" fontId="131" fillId="21" borderId="11" applyNumberFormat="0" applyAlignment="0" applyProtection="0"/>
    <xf numFmtId="0" fontId="198" fillId="68" borderId="10" applyNumberFormat="0" applyFont="0" applyAlignment="0" applyProtection="0"/>
    <xf numFmtId="49" fontId="67" fillId="0" borderId="25">
      <alignment horizontal="left" vertical="center"/>
      <protection locked="0"/>
    </xf>
    <xf numFmtId="0" fontId="133" fillId="0" borderId="0"/>
    <xf numFmtId="0" fontId="192" fillId="57" borderId="25">
      <alignment horizontal="right" vertical="center"/>
    </xf>
    <xf numFmtId="0" fontId="132" fillId="21" borderId="4" applyNumberFormat="0" applyAlignment="0" applyProtection="0"/>
    <xf numFmtId="0" fontId="181" fillId="0" borderId="13" applyNumberFormat="0" applyFill="0" applyAlignment="0" applyProtection="0"/>
    <xf numFmtId="0" fontId="137" fillId="0" borderId="13" applyNumberFormat="0" applyFill="0" applyAlignment="0" applyProtection="0"/>
    <xf numFmtId="0" fontId="86" fillId="24" borderId="10" applyNumberFormat="0" applyFont="0" applyAlignment="0" applyProtection="0"/>
    <xf numFmtId="49" fontId="261" fillId="0" borderId="25">
      <alignment horizontal="center" vertical="center"/>
      <protection locked="0"/>
    </xf>
    <xf numFmtId="0" fontId="109" fillId="0" borderId="0"/>
    <xf numFmtId="0" fontId="137" fillId="0" borderId="13" applyNumberFormat="0" applyFill="0" applyAlignment="0" applyProtection="0"/>
    <xf numFmtId="4" fontId="71" fillId="61" borderId="25">
      <alignment horizontal="right" vertical="center"/>
      <protection locked="0"/>
    </xf>
    <xf numFmtId="0" fontId="38" fillId="0" borderId="0"/>
    <xf numFmtId="0" fontId="16" fillId="38" borderId="0" applyNumberFormat="0" applyBorder="0" applyAlignment="0" applyProtection="0"/>
    <xf numFmtId="0" fontId="131" fillId="21" borderId="11" applyNumberFormat="0" applyAlignment="0" applyProtection="0"/>
    <xf numFmtId="0" fontId="185" fillId="24" borderId="10" applyNumberFormat="0" applyFont="0" applyAlignment="0" applyProtection="0"/>
    <xf numFmtId="49" fontId="309" fillId="57" borderId="25">
      <alignment horizontal="left" vertical="center"/>
      <protection locked="0"/>
    </xf>
    <xf numFmtId="0" fontId="130" fillId="8" borderId="4" applyNumberFormat="0" applyAlignment="0" applyProtection="0"/>
    <xf numFmtId="0" fontId="127" fillId="21" borderId="11" applyNumberFormat="0" applyAlignment="0" applyProtection="0"/>
    <xf numFmtId="0" fontId="68" fillId="57" borderId="25">
      <alignment horizontal="left" vertical="center"/>
    </xf>
    <xf numFmtId="0" fontId="131" fillId="21" borderId="11" applyNumberFormat="0" applyAlignment="0" applyProtection="0"/>
    <xf numFmtId="0" fontId="195" fillId="59" borderId="25">
      <alignment horizontal="left" vertical="center"/>
    </xf>
    <xf numFmtId="201" fontId="130" fillId="8" borderId="4" applyNumberFormat="0" applyAlignment="0" applyProtection="0"/>
    <xf numFmtId="218" fontId="127" fillId="21" borderId="11" applyNumberFormat="0" applyAlignment="0" applyProtection="0"/>
    <xf numFmtId="0" fontId="130" fillId="8" borderId="4" applyNumberFormat="0" applyAlignment="0" applyProtection="0"/>
    <xf numFmtId="49" fontId="67" fillId="0" borderId="25">
      <alignment horizontal="left" vertical="center"/>
      <protection locked="0"/>
    </xf>
    <xf numFmtId="49" fontId="285" fillId="0" borderId="25">
      <alignment horizontal="left" vertical="center"/>
      <protection locked="0"/>
    </xf>
    <xf numFmtId="0" fontId="124" fillId="8" borderId="4" applyNumberFormat="0" applyAlignment="0" applyProtection="0"/>
    <xf numFmtId="0" fontId="131" fillId="25" borderId="11" applyNumberFormat="0" applyAlignment="0" applyProtection="0"/>
    <xf numFmtId="0" fontId="132" fillId="21" borderId="4" applyNumberFormat="0" applyAlignment="0" applyProtection="0"/>
    <xf numFmtId="4" fontId="261" fillId="57" borderId="25">
      <alignment horizontal="right" vertical="center"/>
      <protection locked="0"/>
    </xf>
    <xf numFmtId="201" fontId="111" fillId="15" borderId="0" applyNumberFormat="0" applyBorder="0" applyAlignment="0" applyProtection="0"/>
    <xf numFmtId="0" fontId="183" fillId="24" borderId="10" applyNumberFormat="0" applyFont="0" applyAlignment="0" applyProtection="0"/>
    <xf numFmtId="0" fontId="68" fillId="24" borderId="10" applyNumberFormat="0" applyFont="0" applyAlignment="0" applyProtection="0"/>
    <xf numFmtId="0" fontId="302" fillId="7" borderId="40" applyNumberFormat="0" applyAlignment="0" applyProtection="0"/>
    <xf numFmtId="218" fontId="114" fillId="21" borderId="4" applyNumberFormat="0" applyAlignment="0" applyProtection="0"/>
    <xf numFmtId="49" fontId="261" fillId="0" borderId="25">
      <alignment horizontal="center" vertical="center"/>
      <protection locked="0"/>
    </xf>
    <xf numFmtId="4" fontId="305" fillId="57" borderId="25">
      <alignment horizontal="right" vertical="center"/>
      <protection locked="0"/>
    </xf>
    <xf numFmtId="0" fontId="130" fillId="8" borderId="4" applyNumberFormat="0" applyAlignment="0" applyProtection="0"/>
    <xf numFmtId="49" fontId="108" fillId="0" borderId="25">
      <alignment horizontal="center" vertical="center" wrapText="1"/>
    </xf>
    <xf numFmtId="0" fontId="114" fillId="21" borderId="4" applyNumberFormat="0" applyAlignment="0" applyProtection="0"/>
    <xf numFmtId="0" fontId="183" fillId="24" borderId="10" applyNumberFormat="0" applyFont="0" applyAlignment="0" applyProtection="0"/>
    <xf numFmtId="0" fontId="130" fillId="23" borderId="4" applyNumberFormat="0" applyAlignment="0" applyProtection="0"/>
    <xf numFmtId="0" fontId="131" fillId="21" borderId="11" applyNumberFormat="0" applyAlignment="0" applyProtection="0"/>
    <xf numFmtId="0" fontId="38" fillId="50" borderId="0" applyNumberFormat="0" applyBorder="0" applyAlignment="0" applyProtection="0"/>
    <xf numFmtId="0" fontId="140" fillId="23" borderId="0" applyNumberFormat="0" applyBorder="0" applyAlignment="0" applyProtection="0"/>
    <xf numFmtId="0" fontId="141" fillId="6"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27" fillId="21" borderId="11" applyNumberFormat="0" applyAlignment="0" applyProtection="0"/>
    <xf numFmtId="218" fontId="124" fillId="8" borderId="4" applyNumberFormat="0" applyAlignment="0" applyProtection="0"/>
    <xf numFmtId="49" fontId="261" fillId="0" borderId="25">
      <alignment horizontal="center" vertical="center"/>
      <protection locked="0"/>
    </xf>
    <xf numFmtId="1" fontId="191" fillId="57" borderId="25">
      <alignment horizontal="right" vertical="center"/>
    </xf>
    <xf numFmtId="0" fontId="95" fillId="0" borderId="13" applyNumberFormat="0" applyFill="0" applyAlignment="0" applyProtection="0"/>
    <xf numFmtId="201" fontId="205" fillId="0" borderId="0">
      <protection locked="0"/>
    </xf>
    <xf numFmtId="0" fontId="254" fillId="40" borderId="0" applyNumberFormat="0" applyBorder="0" applyAlignment="0" applyProtection="0"/>
    <xf numFmtId="0" fontId="201" fillId="0" borderId="0"/>
    <xf numFmtId="0" fontId="131" fillId="21" borderId="11" applyNumberFormat="0" applyAlignment="0" applyProtection="0"/>
    <xf numFmtId="0" fontId="270" fillId="8" borderId="4" applyNumberFormat="0" applyAlignment="0" applyProtection="0"/>
    <xf numFmtId="201" fontId="146" fillId="0" borderId="0"/>
    <xf numFmtId="218" fontId="68" fillId="24" borderId="10" applyNumberFormat="0" applyFont="0" applyAlignment="0" applyProtection="0"/>
    <xf numFmtId="4" fontId="304" fillId="57" borderId="25">
      <alignment horizontal="right" vertical="center"/>
      <protection locked="0"/>
    </xf>
    <xf numFmtId="0" fontId="127" fillId="21" borderId="11" applyNumberFormat="0" applyAlignment="0" applyProtection="0"/>
    <xf numFmtId="1" fontId="191" fillId="57" borderId="25">
      <alignment horizontal="right" vertical="center"/>
    </xf>
    <xf numFmtId="218" fontId="68" fillId="24" borderId="10" applyNumberFormat="0" applyFont="0" applyAlignment="0" applyProtection="0"/>
    <xf numFmtId="0" fontId="135" fillId="0" borderId="7" applyNumberFormat="0" applyFill="0" applyAlignment="0" applyProtection="0"/>
    <xf numFmtId="0" fontId="137" fillId="0" borderId="13" applyNumberFormat="0" applyFill="0" applyAlignment="0" applyProtection="0"/>
    <xf numFmtId="0" fontId="321" fillId="70" borderId="43" applyNumberFormat="0" applyAlignment="0" applyProtection="0"/>
    <xf numFmtId="49" fontId="304" fillId="57" borderId="25">
      <alignment horizontal="left" vertical="center"/>
      <protection locked="0"/>
    </xf>
    <xf numFmtId="49" fontId="67" fillId="0" borderId="25">
      <alignment horizontal="left" vertical="center"/>
      <protection locked="0"/>
    </xf>
    <xf numFmtId="4" fontId="100" fillId="0" borderId="25">
      <alignment horizontal="right" vertical="center"/>
      <protection locked="0"/>
    </xf>
    <xf numFmtId="0" fontId="131" fillId="25" borderId="11" applyNumberFormat="0" applyAlignment="0" applyProtection="0"/>
    <xf numFmtId="0" fontId="124" fillId="8" borderId="4" applyNumberFormat="0" applyAlignment="0" applyProtection="0"/>
    <xf numFmtId="0" fontId="131" fillId="21" borderId="11" applyNumberFormat="0" applyAlignment="0" applyProtection="0"/>
    <xf numFmtId="0" fontId="124" fillId="8" borderId="4" applyNumberFormat="0" applyAlignment="0" applyProtection="0"/>
    <xf numFmtId="0" fontId="82" fillId="9" borderId="0" applyNumberFormat="0" applyBorder="0" applyAlignment="0" applyProtection="0"/>
    <xf numFmtId="0" fontId="132" fillId="21" borderId="4" applyNumberFormat="0" applyAlignment="0" applyProtection="0"/>
    <xf numFmtId="43" fontId="86" fillId="0" borderId="0" applyFont="0" applyFill="0" applyBorder="0" applyAlignment="0" applyProtection="0"/>
    <xf numFmtId="4" fontId="308" fillId="57" borderId="25">
      <alignment horizontal="right" vertical="center"/>
    </xf>
    <xf numFmtId="1" fontId="191" fillId="57" borderId="25">
      <alignment horizontal="right" vertical="center"/>
    </xf>
    <xf numFmtId="4" fontId="304" fillId="57" borderId="25">
      <alignment horizontal="right" vertical="center"/>
      <protection locked="0"/>
    </xf>
    <xf numFmtId="0" fontId="138" fillId="22" borderId="5" applyNumberFormat="0" applyAlignment="0" applyProtection="0"/>
    <xf numFmtId="0" fontId="109" fillId="24" borderId="10" applyNumberFormat="0" applyFont="0" applyAlignment="0" applyProtection="0"/>
    <xf numFmtId="0" fontId="109" fillId="0" borderId="0"/>
    <xf numFmtId="0" fontId="302" fillId="7" borderId="40" applyNumberFormat="0" applyAlignment="0" applyProtection="0"/>
    <xf numFmtId="49" fontId="261" fillId="0" borderId="25">
      <alignment horizontal="center" vertical="center"/>
      <protection locked="0"/>
    </xf>
    <xf numFmtId="49" fontId="261" fillId="57" borderId="25">
      <alignment horizontal="left" vertical="center"/>
    </xf>
    <xf numFmtId="0" fontId="109" fillId="3" borderId="0" applyNumberFormat="0" applyBorder="0" applyAlignment="0" applyProtection="0"/>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82" fillId="4" borderId="0" applyNumberFormat="0" applyBorder="0" applyAlignment="0" applyProtection="0"/>
    <xf numFmtId="0" fontId="270" fillId="8" borderId="4" applyNumberFormat="0" applyAlignment="0" applyProtection="0"/>
    <xf numFmtId="0" fontId="68" fillId="0" borderId="0"/>
    <xf numFmtId="0" fontId="192" fillId="57" borderId="25">
      <alignment horizontal="right" vertical="center"/>
    </xf>
    <xf numFmtId="0" fontId="239" fillId="0" borderId="31" applyNumberFormat="0" applyFill="0" applyAlignment="0" applyProtection="0"/>
    <xf numFmtId="0" fontId="16" fillId="0" borderId="0"/>
    <xf numFmtId="0" fontId="302" fillId="7" borderId="40" applyNumberFormat="0" applyAlignment="0" applyProtection="0"/>
    <xf numFmtId="0" fontId="185" fillId="24" borderId="10" applyNumberFormat="0" applyFont="0" applyAlignment="0" applyProtection="0"/>
    <xf numFmtId="0" fontId="124" fillId="8" borderId="4" applyNumberFormat="0" applyAlignment="0" applyProtection="0"/>
    <xf numFmtId="0" fontId="125" fillId="0" borderId="9" applyNumberFormat="0" applyFill="0" applyAlignment="0" applyProtection="0"/>
    <xf numFmtId="201" fontId="127" fillId="21" borderId="11" applyNumberFormat="0" applyAlignment="0" applyProtection="0"/>
    <xf numFmtId="218" fontId="183" fillId="24" borderId="10" applyNumberFormat="0" applyFont="0" applyAlignment="0" applyProtection="0"/>
    <xf numFmtId="49" fontId="67" fillId="0" borderId="25">
      <alignment horizontal="left" vertical="center"/>
      <protection locked="0"/>
    </xf>
    <xf numFmtId="0" fontId="195" fillId="59" borderId="25">
      <alignment horizontal="left" vertical="center"/>
    </xf>
    <xf numFmtId="0" fontId="137" fillId="0" borderId="13" applyNumberFormat="0" applyFill="0" applyAlignment="0" applyProtection="0"/>
    <xf numFmtId="0" fontId="183" fillId="24" borderId="10" applyNumberFormat="0" applyFont="0" applyAlignment="0" applyProtection="0"/>
    <xf numFmtId="49" fontId="261" fillId="0" borderId="25">
      <alignment horizontal="center" vertical="center"/>
      <protection locked="0"/>
    </xf>
    <xf numFmtId="0" fontId="131" fillId="21" borderId="11" applyNumberFormat="0" applyAlignment="0" applyProtection="0"/>
    <xf numFmtId="0" fontId="137" fillId="0" borderId="13" applyNumberFormat="0" applyFill="0" applyAlignment="0" applyProtection="0"/>
    <xf numFmtId="4" fontId="308" fillId="57" borderId="25">
      <alignment horizontal="right" vertical="center"/>
      <protection locked="0"/>
    </xf>
    <xf numFmtId="0" fontId="130" fillId="23" borderId="4" applyNumberFormat="0" applyAlignment="0" applyProtection="0"/>
    <xf numFmtId="0" fontId="127" fillId="21" borderId="11" applyNumberFormat="0" applyAlignment="0" applyProtection="0"/>
    <xf numFmtId="0" fontId="82" fillId="6" borderId="0" applyNumberFormat="0" applyBorder="0" applyAlignment="0" applyProtection="0"/>
    <xf numFmtId="0" fontId="271" fillId="21" borderId="11" applyNumberFormat="0" applyAlignment="0" applyProtection="0"/>
    <xf numFmtId="218" fontId="183" fillId="24" borderId="10" applyNumberFormat="0" applyFont="0" applyAlignment="0" applyProtection="0"/>
    <xf numFmtId="0" fontId="131" fillId="21" borderId="11" applyNumberFormat="0" applyAlignment="0" applyProtection="0"/>
    <xf numFmtId="0" fontId="109" fillId="0" borderId="0"/>
    <xf numFmtId="0" fontId="130" fillId="8" borderId="4" applyNumberFormat="0" applyAlignment="0" applyProtection="0"/>
    <xf numFmtId="218" fontId="127" fillId="21" borderId="11" applyNumberFormat="0" applyAlignment="0" applyProtection="0"/>
    <xf numFmtId="0" fontId="124" fillId="8" borderId="4" applyNumberFormat="0" applyAlignment="0" applyProtection="0"/>
    <xf numFmtId="49" fontId="67" fillId="0" borderId="25">
      <alignment horizontal="left" vertical="center"/>
      <protection locked="0"/>
    </xf>
    <xf numFmtId="49" fontId="312" fillId="0" borderId="25">
      <alignment horizontal="left" vertical="center"/>
      <protection locked="0"/>
    </xf>
    <xf numFmtId="0" fontId="109" fillId="24" borderId="10" applyNumberFormat="0" applyFont="0" applyAlignment="0" applyProtection="0"/>
    <xf numFmtId="0" fontId="124" fillId="8" borderId="4" applyNumberFormat="0" applyAlignment="0" applyProtection="0"/>
    <xf numFmtId="0" fontId="137" fillId="0" borderId="47" applyNumberFormat="0" applyFill="0" applyAlignment="0" applyProtection="0"/>
    <xf numFmtId="0" fontId="109" fillId="0" borderId="0"/>
    <xf numFmtId="0" fontId="183" fillId="0" borderId="0"/>
    <xf numFmtId="0" fontId="38" fillId="34" borderId="0" applyNumberFormat="0" applyBorder="0" applyAlignment="0" applyProtection="0"/>
    <xf numFmtId="1" fontId="191" fillId="57" borderId="25">
      <alignment horizontal="right" vertical="center"/>
    </xf>
    <xf numFmtId="0" fontId="243" fillId="0" borderId="0"/>
    <xf numFmtId="0" fontId="143" fillId="0" borderId="9" applyNumberFormat="0" applyFill="0" applyAlignment="0" applyProtection="0"/>
    <xf numFmtId="0" fontId="137" fillId="0" borderId="13" applyNumberFormat="0" applyFill="0" applyAlignment="0" applyProtection="0"/>
    <xf numFmtId="0" fontId="131" fillId="25" borderId="11" applyNumberFormat="0" applyAlignment="0" applyProtection="0"/>
    <xf numFmtId="0" fontId="16" fillId="0" borderId="0"/>
    <xf numFmtId="0" fontId="68" fillId="0" borderId="0"/>
    <xf numFmtId="49" fontId="306" fillId="57" borderId="25">
      <alignment horizontal="left" vertical="center"/>
      <protection locked="0"/>
    </xf>
    <xf numFmtId="0" fontId="111" fillId="13" borderId="0" applyNumberFormat="0" applyBorder="0" applyAlignment="0" applyProtection="0"/>
    <xf numFmtId="0" fontId="68" fillId="24" borderId="10" applyNumberFormat="0" applyFont="0" applyAlignment="0" applyProtection="0"/>
    <xf numFmtId="0" fontId="130" fillId="8" borderId="4" applyNumberFormat="0" applyAlignment="0" applyProtection="0"/>
    <xf numFmtId="49" fontId="311" fillId="0" borderId="25">
      <alignment horizontal="left" vertical="center"/>
      <protection locked="0"/>
    </xf>
    <xf numFmtId="1" fontId="191" fillId="57" borderId="25">
      <alignment horizontal="right" vertical="center"/>
    </xf>
    <xf numFmtId="0" fontId="130" fillId="8" borderId="4" applyNumberFormat="0" applyAlignment="0" applyProtection="0"/>
    <xf numFmtId="231" fontId="130" fillId="8" borderId="4" applyNumberFormat="0" applyAlignment="0" applyProtection="0"/>
    <xf numFmtId="241" fontId="350" fillId="57" borderId="36" applyFill="0" applyBorder="0">
      <alignment horizontal="center" vertical="center" wrapText="1"/>
      <protection locked="0"/>
    </xf>
    <xf numFmtId="201" fontId="68" fillId="0" borderId="0"/>
    <xf numFmtId="0" fontId="124" fillId="8" borderId="4" applyNumberFormat="0" applyAlignment="0" applyProtection="0"/>
    <xf numFmtId="0" fontId="181" fillId="0" borderId="13" applyNumberFormat="0" applyFill="0" applyAlignment="0" applyProtection="0"/>
    <xf numFmtId="0" fontId="67" fillId="24" borderId="10" applyNumberFormat="0" applyFont="0" applyAlignment="0" applyProtection="0"/>
    <xf numFmtId="0" fontId="137" fillId="0" borderId="13" applyNumberFormat="0" applyFill="0" applyAlignment="0" applyProtection="0"/>
    <xf numFmtId="0" fontId="130" fillId="8" borderId="4" applyNumberFormat="0" applyAlignment="0" applyProtection="0"/>
    <xf numFmtId="0" fontId="137" fillId="0" borderId="13" applyNumberFormat="0" applyFill="0" applyAlignment="0" applyProtection="0"/>
    <xf numFmtId="4" fontId="310" fillId="57" borderId="25">
      <alignment horizontal="right" vertical="center"/>
      <protection locked="0"/>
    </xf>
    <xf numFmtId="0" fontId="131" fillId="25" borderId="11" applyNumberFormat="0" applyAlignment="0" applyProtection="0"/>
    <xf numFmtId="0" fontId="130" fillId="8" borderId="4" applyNumberFormat="0" applyAlignment="0" applyProtection="0"/>
    <xf numFmtId="0" fontId="16" fillId="43" borderId="0" applyNumberFormat="0" applyBorder="0" applyAlignment="0" applyProtection="0"/>
    <xf numFmtId="0" fontId="131" fillId="21" borderId="11" applyNumberFormat="0" applyAlignment="0" applyProtection="0"/>
    <xf numFmtId="218" fontId="137" fillId="0" borderId="13" applyNumberFormat="0" applyFill="0" applyAlignment="0" applyProtection="0"/>
    <xf numFmtId="0" fontId="82" fillId="9" borderId="0" applyNumberFormat="0" applyBorder="0" applyAlignment="0" applyProtection="0"/>
    <xf numFmtId="49" fontId="261" fillId="57" borderId="25">
      <alignment horizontal="left" vertical="center"/>
      <protection locked="0"/>
    </xf>
    <xf numFmtId="201" fontId="191" fillId="58" borderId="25">
      <alignment horizontal="left" vertical="center"/>
    </xf>
    <xf numFmtId="4" fontId="261" fillId="57" borderId="25">
      <alignment horizontal="right" vertical="center"/>
    </xf>
    <xf numFmtId="43" fontId="38" fillId="0" borderId="0" applyFont="0" applyFill="0" applyBorder="0" applyAlignment="0" applyProtection="0"/>
    <xf numFmtId="218" fontId="183" fillId="24" borderId="10" applyNumberFormat="0" applyFont="0" applyAlignment="0" applyProtection="0"/>
    <xf numFmtId="0" fontId="38" fillId="42" borderId="0" applyNumberFormat="0" applyBorder="0" applyAlignment="0" applyProtection="0"/>
    <xf numFmtId="49" fontId="312" fillId="0" borderId="25">
      <alignment horizontal="left" vertical="center"/>
    </xf>
    <xf numFmtId="0" fontId="222" fillId="21" borderId="48"/>
    <xf numFmtId="0" fontId="137" fillId="0" borderId="13" applyNumberFormat="0" applyFill="0" applyAlignment="0" applyProtection="0"/>
    <xf numFmtId="0" fontId="132" fillId="21" borderId="4" applyNumberFormat="0" applyAlignment="0" applyProtection="0"/>
    <xf numFmtId="0" fontId="185" fillId="24" borderId="10" applyNumberFormat="0" applyFont="0" applyAlignment="0" applyProtection="0"/>
    <xf numFmtId="201" fontId="131" fillId="21" borderId="11" applyNumberFormat="0" applyAlignment="0" applyProtection="0"/>
    <xf numFmtId="0" fontId="82" fillId="24" borderId="10" applyNumberFormat="0" applyFont="0" applyAlignment="0" applyProtection="0"/>
    <xf numFmtId="201" fontId="124" fillId="8" borderId="4" applyNumberFormat="0" applyAlignment="0" applyProtection="0"/>
    <xf numFmtId="0" fontId="121" fillId="0" borderId="8" applyNumberFormat="0" applyFill="0" applyAlignment="0" applyProtection="0"/>
    <xf numFmtId="0" fontId="95" fillId="0" borderId="13" applyNumberFormat="0" applyFill="0" applyAlignment="0" applyProtection="0"/>
    <xf numFmtId="0" fontId="137" fillId="0" borderId="13" applyNumberFormat="0" applyFill="0" applyAlignment="0" applyProtection="0"/>
    <xf numFmtId="0" fontId="67" fillId="24" borderId="10" applyNumberFormat="0" applyFont="0" applyAlignment="0" applyProtection="0"/>
    <xf numFmtId="0" fontId="86" fillId="0" borderId="0"/>
    <xf numFmtId="0" fontId="131" fillId="21" borderId="11" applyNumberFormat="0" applyAlignment="0" applyProtection="0"/>
    <xf numFmtId="0" fontId="183" fillId="24" borderId="10" applyNumberFormat="0" applyFont="0" applyAlignment="0" applyProtection="0"/>
    <xf numFmtId="218" fontId="114" fillId="21" borderId="4" applyNumberFormat="0" applyAlignment="0" applyProtection="0"/>
    <xf numFmtId="0" fontId="130" fillId="8" borderId="4" applyNumberFormat="0" applyAlignment="0" applyProtection="0"/>
    <xf numFmtId="0" fontId="131" fillId="21" borderId="11" applyNumberFormat="0" applyAlignment="0" applyProtection="0"/>
    <xf numFmtId="0" fontId="289" fillId="57" borderId="25">
      <alignment horizontal="right" vertical="center"/>
    </xf>
    <xf numFmtId="0" fontId="161" fillId="44" borderId="0" applyNumberFormat="0" applyBorder="0" applyAlignment="0" applyProtection="0"/>
    <xf numFmtId="0" fontId="82" fillId="24" borderId="10" applyNumberFormat="0" applyFont="0" applyAlignment="0" applyProtection="0"/>
    <xf numFmtId="0" fontId="137" fillId="0" borderId="13" applyNumberFormat="0" applyFill="0" applyAlignment="0" applyProtection="0"/>
    <xf numFmtId="0" fontId="193" fillId="57" borderId="25"/>
    <xf numFmtId="0" fontId="214" fillId="0" borderId="0" applyNumberFormat="0" applyFill="0" applyBorder="0" applyAlignment="0" applyProtection="0">
      <alignment vertical="top"/>
      <protection locked="0"/>
    </xf>
    <xf numFmtId="0" fontId="130" fillId="23" borderId="4" applyNumberFormat="0" applyAlignment="0" applyProtection="0"/>
    <xf numFmtId="0" fontId="251" fillId="31" borderId="20" applyNumberFormat="0" applyAlignment="0" applyProtection="0"/>
    <xf numFmtId="0" fontId="38" fillId="35" borderId="0" applyNumberFormat="0" applyBorder="0" applyAlignment="0" applyProtection="0"/>
    <xf numFmtId="0" fontId="124" fillId="8" borderId="4" applyNumberFormat="0" applyAlignment="0" applyProtection="0"/>
    <xf numFmtId="0" fontId="131" fillId="21" borderId="11" applyNumberFormat="0" applyAlignment="0" applyProtection="0"/>
    <xf numFmtId="0" fontId="132" fillId="21" borderId="4" applyNumberFormat="0" applyAlignment="0" applyProtection="0"/>
    <xf numFmtId="0" fontId="252" fillId="0" borderId="0" applyNumberFormat="0" applyFill="0" applyBorder="0" applyAlignment="0" applyProtection="0"/>
    <xf numFmtId="4" fontId="100" fillId="0" borderId="25">
      <alignment horizontal="right" vertical="center"/>
      <protection locked="0"/>
    </xf>
    <xf numFmtId="0" fontId="185" fillId="24" borderId="10" applyNumberFormat="0" applyFont="0" applyAlignment="0" applyProtection="0"/>
    <xf numFmtId="0" fontId="109" fillId="0" borderId="0"/>
    <xf numFmtId="0" fontId="131" fillId="21" borderId="11" applyNumberFormat="0" applyAlignment="0" applyProtection="0"/>
    <xf numFmtId="0" fontId="131" fillId="21" borderId="11" applyNumberFormat="0" applyAlignment="0" applyProtection="0"/>
    <xf numFmtId="0" fontId="134" fillId="0" borderId="6" applyNumberFormat="0" applyFill="0" applyAlignment="0" applyProtection="0"/>
    <xf numFmtId="0" fontId="127" fillId="21" borderId="11" applyNumberFormat="0" applyAlignment="0" applyProtection="0"/>
    <xf numFmtId="0" fontId="82" fillId="9" borderId="0" applyNumberFormat="0" applyBorder="0" applyAlignment="0" applyProtection="0"/>
    <xf numFmtId="0" fontId="67" fillId="24" borderId="10" applyNumberFormat="0" applyFont="0" applyAlignment="0" applyProtection="0"/>
    <xf numFmtId="0" fontId="111" fillId="14" borderId="0" applyNumberFormat="0" applyBorder="0" applyAlignment="0" applyProtection="0"/>
    <xf numFmtId="0" fontId="272" fillId="21" borderId="4" applyNumberFormat="0" applyAlignment="0" applyProtection="0"/>
    <xf numFmtId="49" fontId="261" fillId="0" borderId="25">
      <alignment horizontal="center" vertical="center"/>
      <protection locked="0"/>
    </xf>
    <xf numFmtId="0" fontId="190" fillId="0" borderId="24" applyNumberFormat="0" applyFont="0" applyFill="0" applyAlignment="0" applyProtection="0"/>
    <xf numFmtId="4" fontId="305" fillId="57" borderId="25">
      <alignment horizontal="right" vertical="center"/>
    </xf>
    <xf numFmtId="0" fontId="124" fillId="8" borderId="4" applyNumberFormat="0" applyAlignment="0" applyProtection="0"/>
    <xf numFmtId="0" fontId="131" fillId="21" borderId="11" applyNumberFormat="0" applyAlignment="0" applyProtection="0"/>
    <xf numFmtId="0" fontId="183" fillId="24" borderId="10" applyNumberFormat="0" applyFont="0" applyAlignment="0" applyProtection="0"/>
    <xf numFmtId="201" fontId="111" fillId="14" borderId="0" applyNumberFormat="0" applyBorder="0" applyAlignment="0" applyProtection="0"/>
    <xf numFmtId="0" fontId="82" fillId="11" borderId="0" applyNumberFormat="0" applyBorder="0" applyAlignment="0" applyProtection="0"/>
    <xf numFmtId="169" fontId="86" fillId="0" borderId="0" applyFont="0" applyFill="0" applyBorder="0" applyAlignment="0" applyProtection="0"/>
    <xf numFmtId="0" fontId="271" fillId="21" borderId="11" applyNumberFormat="0" applyAlignment="0" applyProtection="0"/>
    <xf numFmtId="0" fontId="302" fillId="7" borderId="40" applyNumberFormat="0" applyAlignment="0" applyProtection="0"/>
    <xf numFmtId="0" fontId="38" fillId="0" borderId="0"/>
    <xf numFmtId="0" fontId="111" fillId="16" borderId="0" applyNumberFormat="0" applyBorder="0" applyAlignment="0" applyProtection="0"/>
    <xf numFmtId="0" fontId="16" fillId="42" borderId="0" applyNumberFormat="0" applyBorder="0" applyAlignment="0" applyProtection="0"/>
    <xf numFmtId="218" fontId="183" fillId="24" borderId="10" applyNumberFormat="0" applyFont="0" applyAlignment="0" applyProtection="0"/>
    <xf numFmtId="4" fontId="100" fillId="0" borderId="25">
      <alignment horizontal="right" vertical="center"/>
      <protection locked="0"/>
    </xf>
    <xf numFmtId="0" fontId="131" fillId="21" borderId="11" applyNumberFormat="0" applyAlignment="0" applyProtection="0"/>
    <xf numFmtId="49" fontId="108" fillId="0" borderId="25">
      <alignment horizontal="center" vertical="center" wrapText="1"/>
    </xf>
    <xf numFmtId="0" fontId="114" fillId="21" borderId="4" applyNumberFormat="0" applyAlignment="0" applyProtection="0"/>
    <xf numFmtId="0" fontId="132" fillId="21" borderId="4" applyNumberFormat="0" applyAlignment="0" applyProtection="0"/>
    <xf numFmtId="201" fontId="124" fillId="8" borderId="4" applyNumberFormat="0" applyAlignment="0" applyProtection="0"/>
    <xf numFmtId="218" fontId="127" fillId="21" borderId="11" applyNumberFormat="0" applyAlignment="0" applyProtection="0"/>
    <xf numFmtId="0" fontId="130" fillId="8" borderId="4" applyNumberFormat="0" applyAlignment="0" applyProtection="0"/>
    <xf numFmtId="0" fontId="82" fillId="10" borderId="0" applyNumberFormat="0" applyBorder="0" applyAlignment="0" applyProtection="0"/>
    <xf numFmtId="0" fontId="38" fillId="50" borderId="0" applyNumberFormat="0" applyBorder="0" applyAlignment="0" applyProtection="0"/>
    <xf numFmtId="0" fontId="82" fillId="4" borderId="0" applyNumberFormat="0" applyBorder="0" applyAlignment="0" applyProtection="0"/>
    <xf numFmtId="43" fontId="86" fillId="0" borderId="0" applyFont="0" applyFill="0" applyBorder="0" applyAlignment="0" applyProtection="0"/>
    <xf numFmtId="0" fontId="73" fillId="24" borderId="10" applyNumberFormat="0" applyFont="0" applyAlignment="0" applyProtection="0"/>
    <xf numFmtId="0" fontId="76" fillId="0" borderId="0" applyNumberFormat="0" applyFill="0" applyBorder="0" applyAlignment="0" applyProtection="0"/>
    <xf numFmtId="0" fontId="191" fillId="58" borderId="25">
      <alignment horizontal="left" vertical="center"/>
    </xf>
    <xf numFmtId="0" fontId="124" fillId="8" borderId="4" applyNumberFormat="0" applyAlignment="0" applyProtection="0"/>
    <xf numFmtId="0" fontId="130" fillId="8" borderId="4" applyNumberFormat="0" applyAlignment="0" applyProtection="0"/>
    <xf numFmtId="201" fontId="109" fillId="24" borderId="10" applyNumberFormat="0" applyFont="0" applyAlignment="0" applyProtection="0"/>
    <xf numFmtId="218" fontId="114" fillId="21" borderId="4" applyNumberFormat="0" applyAlignment="0" applyProtection="0"/>
    <xf numFmtId="0" fontId="132" fillId="21" borderId="4" applyNumberFormat="0" applyAlignment="0" applyProtection="0"/>
    <xf numFmtId="0" fontId="192" fillId="57" borderId="25">
      <alignment horizontal="right" vertical="center"/>
    </xf>
    <xf numFmtId="49" fontId="261" fillId="0" borderId="25">
      <alignment horizontal="center" vertical="center"/>
      <protection locked="0"/>
    </xf>
    <xf numFmtId="201" fontId="138" fillId="22" borderId="5" applyNumberFormat="0" applyAlignment="0" applyProtection="0"/>
    <xf numFmtId="0" fontId="181" fillId="0" borderId="22" applyNumberFormat="0" applyFill="0" applyAlignment="0" applyProtection="0"/>
    <xf numFmtId="0" fontId="132" fillId="21" borderId="4" applyNumberFormat="0" applyAlignment="0" applyProtection="0"/>
    <xf numFmtId="0" fontId="114" fillId="21" borderId="4" applyNumberFormat="0" applyAlignment="0" applyProtection="0"/>
    <xf numFmtId="0" fontId="109" fillId="12" borderId="0" applyNumberFormat="0" applyBorder="0" applyAlignment="0" applyProtection="0"/>
    <xf numFmtId="0" fontId="137" fillId="0" borderId="13" applyNumberFormat="0" applyFill="0" applyAlignment="0" applyProtection="0"/>
    <xf numFmtId="0" fontId="270" fillId="8" borderId="4" applyNumberFormat="0" applyAlignment="0" applyProtection="0"/>
    <xf numFmtId="0" fontId="183" fillId="24" borderId="10" applyNumberFormat="0" applyFont="0" applyAlignment="0" applyProtection="0"/>
    <xf numFmtId="0" fontId="111" fillId="11" borderId="0" applyNumberFormat="0" applyBorder="0" applyAlignment="0" applyProtection="0"/>
    <xf numFmtId="0" fontId="120" fillId="0" borderId="7" applyNumberFormat="0" applyFill="0" applyAlignment="0" applyProtection="0"/>
    <xf numFmtId="218" fontId="130" fillId="8" borderId="4" applyNumberFormat="0" applyAlignment="0" applyProtection="0"/>
    <xf numFmtId="0" fontId="302" fillId="7" borderId="40" applyNumberFormat="0" applyAlignment="0" applyProtection="0"/>
    <xf numFmtId="218" fontId="130" fillId="8" borderId="4" applyNumberFormat="0" applyAlignment="0" applyProtection="0"/>
    <xf numFmtId="0" fontId="205" fillId="0" borderId="0">
      <protection locked="0"/>
    </xf>
    <xf numFmtId="0" fontId="124" fillId="8" borderId="4" applyNumberFormat="0" applyAlignment="0" applyProtection="0"/>
    <xf numFmtId="0" fontId="191" fillId="61" borderId="25">
      <alignment horizontal="center" vertical="center"/>
    </xf>
    <xf numFmtId="0" fontId="137" fillId="0" borderId="13" applyNumberFormat="0" applyFill="0" applyAlignment="0" applyProtection="0"/>
    <xf numFmtId="0" fontId="82" fillId="23" borderId="0" applyNumberFormat="0" applyBorder="0" applyAlignment="0" applyProtection="0"/>
    <xf numFmtId="0" fontId="183" fillId="24" borderId="10" applyNumberFormat="0" applyFont="0" applyAlignment="0" applyProtection="0"/>
    <xf numFmtId="0" fontId="130" fillId="23" borderId="4" applyNumberFormat="0" applyAlignment="0" applyProtection="0"/>
    <xf numFmtId="0" fontId="130" fillId="8" borderId="4" applyNumberFormat="0" applyAlignment="0" applyProtection="0"/>
    <xf numFmtId="0" fontId="192" fillId="57" borderId="25">
      <alignment horizontal="right" vertical="center"/>
    </xf>
    <xf numFmtId="0" fontId="137" fillId="0" borderId="13" applyNumberFormat="0" applyFill="0" applyAlignment="0" applyProtection="0"/>
    <xf numFmtId="4" fontId="305" fillId="57" borderId="25">
      <alignment horizontal="right" vertical="center"/>
      <protection locked="0"/>
    </xf>
    <xf numFmtId="0" fontId="130" fillId="8" borderId="4" applyNumberFormat="0" applyAlignment="0" applyProtection="0"/>
    <xf numFmtId="0" fontId="183" fillId="24" borderId="10" applyNumberFormat="0" applyFont="0" applyAlignment="0" applyProtection="0"/>
    <xf numFmtId="0" fontId="111" fillId="17" borderId="0" applyNumberFormat="0" applyBorder="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218" fontId="127" fillId="21" borderId="11" applyNumberFormat="0" applyAlignment="0" applyProtection="0"/>
    <xf numFmtId="49" fontId="67" fillId="0" borderId="25">
      <alignment horizontal="left" vertical="center"/>
      <protection locked="0"/>
    </xf>
    <xf numFmtId="0" fontId="117" fillId="0" borderId="0" applyNumberFormat="0" applyFill="0" applyBorder="0" applyAlignment="0" applyProtection="0"/>
    <xf numFmtId="0" fontId="124" fillId="8" borderId="4" applyNumberFormat="0" applyAlignment="0" applyProtection="0"/>
    <xf numFmtId="0" fontId="82" fillId="24"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201" fontId="183" fillId="24" borderId="10" applyNumberFormat="0" applyFont="0" applyAlignment="0" applyProtection="0"/>
    <xf numFmtId="0" fontId="109" fillId="0" borderId="0"/>
    <xf numFmtId="0" fontId="287" fillId="9" borderId="38" applyNumberFormat="0" applyAlignment="0" applyProtection="0"/>
    <xf numFmtId="49" fontId="261" fillId="0" borderId="25">
      <alignment horizontal="left" vertical="center" wrapText="1"/>
      <protection locked="0"/>
    </xf>
    <xf numFmtId="0" fontId="67" fillId="0" borderId="0" applyNumberFormat="0" applyFill="0" applyBorder="0" applyAlignment="0" applyProtection="0"/>
    <xf numFmtId="0" fontId="132" fillId="21" borderId="4" applyNumberFormat="0" applyAlignment="0" applyProtection="0"/>
    <xf numFmtId="0" fontId="132" fillId="21" borderId="4" applyNumberFormat="0" applyAlignment="0" applyProtection="0"/>
    <xf numFmtId="0" fontId="82" fillId="6" borderId="0" applyNumberFormat="0" applyBorder="0" applyAlignment="0" applyProtection="0"/>
    <xf numFmtId="0" fontId="109" fillId="0" borderId="0"/>
    <xf numFmtId="0" fontId="132" fillId="21" borderId="4" applyNumberFormat="0" applyAlignment="0" applyProtection="0"/>
    <xf numFmtId="0" fontId="192" fillId="57" borderId="25">
      <alignment horizontal="right" vertical="center"/>
    </xf>
    <xf numFmtId="0" fontId="109" fillId="0" borderId="0"/>
    <xf numFmtId="0" fontId="130" fillId="8" borderId="4" applyNumberFormat="0" applyAlignment="0" applyProtection="0"/>
    <xf numFmtId="0" fontId="68" fillId="0" borderId="0"/>
    <xf numFmtId="0" fontId="132" fillId="21" borderId="4" applyNumberFormat="0" applyAlignment="0" applyProtection="0"/>
    <xf numFmtId="49" fontId="308" fillId="57" borderId="25">
      <alignment horizontal="left" vertical="center"/>
    </xf>
    <xf numFmtId="0" fontId="82" fillId="5" borderId="0" applyNumberFormat="0" applyBorder="0" applyAlignment="0" applyProtection="0"/>
    <xf numFmtId="0" fontId="127" fillId="21" borderId="11" applyNumberFormat="0" applyAlignment="0" applyProtection="0"/>
    <xf numFmtId="0" fontId="183" fillId="24" borderId="10" applyNumberFormat="0" applyFont="0" applyAlignment="0" applyProtection="0"/>
    <xf numFmtId="0" fontId="239" fillId="0" borderId="31" applyNumberFormat="0" applyFill="0" applyAlignment="0" applyProtection="0"/>
    <xf numFmtId="201" fontId="186" fillId="0" borderId="0"/>
    <xf numFmtId="0" fontId="86" fillId="0" borderId="0"/>
    <xf numFmtId="0" fontId="16" fillId="0" borderId="0"/>
    <xf numFmtId="0" fontId="145" fillId="5" borderId="0" applyNumberFormat="0" applyBorder="0" applyAlignment="0" applyProtection="0"/>
    <xf numFmtId="0" fontId="67" fillId="0" borderId="0"/>
    <xf numFmtId="0" fontId="185" fillId="24" borderId="10" applyNumberFormat="0" applyFont="0" applyAlignment="0" applyProtection="0"/>
    <xf numFmtId="0" fontId="132" fillId="21" borderId="4" applyNumberFormat="0" applyAlignment="0" applyProtection="0"/>
    <xf numFmtId="0" fontId="171" fillId="26" borderId="0" applyNumberFormat="0" applyBorder="0" applyAlignment="0" applyProtection="0"/>
    <xf numFmtId="0" fontId="198" fillId="68" borderId="10" applyNumberFormat="0" applyFont="0" applyAlignment="0" applyProtection="0"/>
    <xf numFmtId="4" fontId="100" fillId="0" borderId="25">
      <alignment horizontal="right" vertical="center"/>
    </xf>
    <xf numFmtId="0" fontId="127" fillId="21" borderId="11" applyNumberFormat="0" applyAlignment="0" applyProtection="0"/>
    <xf numFmtId="0" fontId="68" fillId="0" borderId="0"/>
    <xf numFmtId="0" fontId="111" fillId="16" borderId="0" applyNumberFormat="0" applyBorder="0" applyAlignment="0" applyProtection="0"/>
    <xf numFmtId="0" fontId="95" fillId="0" borderId="13" applyNumberFormat="0" applyFill="0" applyAlignment="0" applyProtection="0"/>
    <xf numFmtId="0" fontId="86" fillId="0" borderId="0"/>
    <xf numFmtId="201" fontId="127" fillId="21" borderId="11" applyNumberFormat="0" applyAlignment="0" applyProtection="0"/>
    <xf numFmtId="4" fontId="71" fillId="69" borderId="25">
      <alignment horizontal="right" vertical="center"/>
      <protection locked="0"/>
    </xf>
    <xf numFmtId="49" fontId="108" fillId="0" borderId="25">
      <alignment horizontal="center" vertical="center" wrapText="1"/>
    </xf>
    <xf numFmtId="0" fontId="68" fillId="24" borderId="10" applyNumberFormat="0" applyFont="0" applyAlignment="0" applyProtection="0"/>
    <xf numFmtId="0" fontId="130" fillId="8" borderId="4" applyNumberFormat="0" applyAlignment="0" applyProtection="0"/>
    <xf numFmtId="0" fontId="136" fillId="0" borderId="8" applyNumberFormat="0" applyFill="0" applyAlignment="0" applyProtection="0"/>
    <xf numFmtId="201" fontId="205" fillId="0" borderId="0">
      <protection locked="0"/>
    </xf>
    <xf numFmtId="0" fontId="132" fillId="21" borderId="4" applyNumberFormat="0" applyAlignment="0" applyProtection="0"/>
    <xf numFmtId="0" fontId="137" fillId="0" borderId="13" applyNumberFormat="0" applyFill="0" applyAlignment="0" applyProtection="0"/>
    <xf numFmtId="0" fontId="114" fillId="21" borderId="4" applyNumberFormat="0" applyAlignment="0" applyProtection="0"/>
    <xf numFmtId="0" fontId="109" fillId="0" borderId="0"/>
    <xf numFmtId="0" fontId="110" fillId="19" borderId="0" applyNumberFormat="0" applyBorder="0" applyAlignment="0" applyProtection="0"/>
    <xf numFmtId="0" fontId="111" fillId="15" borderId="0" applyNumberFormat="0" applyBorder="0" applyAlignment="0" applyProtection="0"/>
    <xf numFmtId="0" fontId="137" fillId="0" borderId="13" applyNumberFormat="0" applyFill="0" applyAlignment="0" applyProtection="0"/>
    <xf numFmtId="4" fontId="310" fillId="57" borderId="25">
      <alignment horizontal="right" vertical="center"/>
      <protection locked="0"/>
    </xf>
    <xf numFmtId="0" fontId="131" fillId="25" borderId="11" applyNumberFormat="0" applyAlignment="0" applyProtection="0"/>
    <xf numFmtId="201" fontId="124" fillId="8" borderId="4" applyNumberFormat="0" applyAlignment="0" applyProtection="0"/>
    <xf numFmtId="0" fontId="140" fillId="23" borderId="0" applyNumberFormat="0" applyBorder="0" applyAlignment="0" applyProtection="0"/>
    <xf numFmtId="0" fontId="130" fillId="8" borderId="4" applyNumberFormat="0" applyAlignment="0" applyProtection="0"/>
    <xf numFmtId="0" fontId="111" fillId="14" borderId="0" applyNumberFormat="0" applyBorder="0" applyAlignment="0" applyProtection="0"/>
    <xf numFmtId="0" fontId="82" fillId="24" borderId="0" applyNumberFormat="0" applyBorder="0" applyAlignment="0" applyProtection="0"/>
    <xf numFmtId="0" fontId="131" fillId="21" borderId="11" applyNumberFormat="0" applyAlignment="0" applyProtection="0"/>
    <xf numFmtId="0" fontId="161" fillId="56" borderId="0" applyNumberFormat="0" applyBorder="0" applyAlignment="0" applyProtection="0"/>
    <xf numFmtId="0" fontId="218" fillId="0" borderId="0"/>
    <xf numFmtId="0" fontId="272" fillId="21" borderId="4" applyNumberFormat="0" applyAlignment="0" applyProtection="0"/>
    <xf numFmtId="9" fontId="68" fillId="0" borderId="0" applyFont="0" applyFill="0" applyBorder="0" applyAlignment="0" applyProtection="0"/>
    <xf numFmtId="0" fontId="38" fillId="35" borderId="0" applyNumberFormat="0" applyBorder="0" applyAlignment="0" applyProtection="0"/>
    <xf numFmtId="0" fontId="132" fillId="21" borderId="4" applyNumberFormat="0" applyAlignment="0" applyProtection="0"/>
    <xf numFmtId="0" fontId="109" fillId="0" borderId="0"/>
    <xf numFmtId="49" fontId="305" fillId="57" borderId="25">
      <alignment horizontal="left" vertical="center"/>
      <protection locked="0"/>
    </xf>
    <xf numFmtId="0" fontId="124" fillId="8" borderId="4" applyNumberFormat="0" applyAlignment="0" applyProtection="0"/>
    <xf numFmtId="0" fontId="68" fillId="24" borderId="10" applyNumberFormat="0" applyFont="0" applyAlignment="0" applyProtection="0"/>
    <xf numFmtId="0" fontId="38" fillId="0" borderId="0"/>
    <xf numFmtId="0" fontId="16" fillId="0" borderId="0"/>
    <xf numFmtId="0" fontId="143" fillId="0" borderId="9" applyNumberFormat="0" applyFill="0" applyAlignment="0" applyProtection="0"/>
    <xf numFmtId="0" fontId="271" fillId="21" borderId="11" applyNumberFormat="0" applyAlignment="0" applyProtection="0"/>
    <xf numFmtId="0" fontId="142" fillId="0" borderId="0" applyNumberFormat="0" applyFill="0" applyBorder="0" applyAlignment="0" applyProtection="0"/>
    <xf numFmtId="0" fontId="109" fillId="0" borderId="0"/>
    <xf numFmtId="0" fontId="82" fillId="3" borderId="0" applyNumberFormat="0" applyBorder="0" applyAlignment="0" applyProtection="0"/>
    <xf numFmtId="0" fontId="82" fillId="24" borderId="10" applyNumberFormat="0" applyFont="0" applyAlignment="0" applyProtection="0"/>
    <xf numFmtId="218" fontId="183" fillId="24" borderId="10" applyNumberFormat="0" applyFont="0" applyAlignment="0" applyProtection="0"/>
    <xf numFmtId="49" fontId="312" fillId="0" borderId="25">
      <alignment horizontal="left" vertical="center"/>
    </xf>
    <xf numFmtId="0" fontId="137" fillId="0" borderId="13" applyNumberFormat="0" applyFill="0" applyAlignment="0" applyProtection="0"/>
    <xf numFmtId="0" fontId="132" fillId="21" borderId="4" applyNumberFormat="0" applyAlignment="0" applyProtection="0"/>
    <xf numFmtId="0" fontId="185" fillId="24" borderId="10" applyNumberFormat="0" applyFont="0" applyAlignment="0" applyProtection="0"/>
    <xf numFmtId="201" fontId="124" fillId="8" borderId="4" applyNumberFormat="0" applyAlignment="0" applyProtection="0"/>
    <xf numFmtId="0" fontId="82" fillId="24" borderId="10" applyNumberFormat="0" applyFont="0" applyAlignment="0" applyProtection="0"/>
    <xf numFmtId="0" fontId="67" fillId="25" borderId="0">
      <alignment horizontal="right" vertical="top"/>
    </xf>
    <xf numFmtId="0" fontId="82" fillId="10" borderId="0" applyNumberFormat="0" applyBorder="0" applyAlignment="0" applyProtection="0"/>
    <xf numFmtId="0" fontId="110" fillId="17" borderId="0" applyNumberFormat="0" applyBorder="0" applyAlignment="0" applyProtection="0"/>
    <xf numFmtId="201" fontId="205" fillId="0" borderId="0">
      <protection locked="0"/>
    </xf>
    <xf numFmtId="201" fontId="183" fillId="24" borderId="10" applyNumberFormat="0" applyFont="0" applyAlignment="0" applyProtection="0"/>
    <xf numFmtId="0" fontId="193" fillId="57" borderId="25"/>
    <xf numFmtId="0" fontId="130" fillId="8" borderId="4" applyNumberFormat="0" applyAlignment="0" applyProtection="0"/>
    <xf numFmtId="0" fontId="82" fillId="5" borderId="0" applyNumberFormat="0" applyBorder="0" applyAlignment="0" applyProtection="0"/>
    <xf numFmtId="218" fontId="114" fillId="21" borderId="4" applyNumberFormat="0" applyAlignment="0" applyProtection="0"/>
    <xf numFmtId="0" fontId="130" fillId="8" borderId="4" applyNumberFormat="0" applyAlignment="0" applyProtection="0"/>
    <xf numFmtId="0" fontId="289" fillId="57" borderId="25">
      <alignment horizontal="right" vertical="center"/>
    </xf>
    <xf numFmtId="0" fontId="111" fillId="15" borderId="0" applyNumberFormat="0" applyBorder="0" applyAlignment="0" applyProtection="0"/>
    <xf numFmtId="0" fontId="82" fillId="24" borderId="10" applyNumberFormat="0" applyFont="0" applyAlignment="0" applyProtection="0"/>
    <xf numFmtId="0" fontId="137" fillId="0" borderId="13" applyNumberFormat="0" applyFill="0" applyAlignment="0" applyProtection="0"/>
    <xf numFmtId="0" fontId="193" fillId="57" borderId="25"/>
    <xf numFmtId="183" fontId="68" fillId="0" borderId="0" applyFont="0" applyFill="0" applyBorder="0" applyAlignment="0" applyProtection="0"/>
    <xf numFmtId="0" fontId="270" fillId="8" borderId="4" applyNumberFormat="0" applyAlignment="0" applyProtection="0"/>
    <xf numFmtId="0" fontId="82" fillId="8" borderId="0" applyNumberFormat="0" applyBorder="0" applyAlignment="0" applyProtection="0"/>
    <xf numFmtId="0" fontId="82" fillId="23" borderId="0" applyNumberFormat="0" applyBorder="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43" fontId="38" fillId="0" borderId="0" applyFont="0" applyFill="0" applyBorder="0" applyAlignment="0" applyProtection="0"/>
    <xf numFmtId="0" fontId="183"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24" fillId="8" borderId="4" applyNumberFormat="0" applyAlignment="0" applyProtection="0"/>
    <xf numFmtId="0" fontId="16" fillId="0" borderId="0"/>
    <xf numFmtId="0" fontId="110" fillId="14" borderId="0" applyNumberFormat="0" applyBorder="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0" fontId="206" fillId="0" borderId="0">
      <protection locked="0"/>
    </xf>
    <xf numFmtId="0" fontId="111" fillId="10" borderId="0" applyNumberFormat="0" applyBorder="0" applyAlignment="0" applyProtection="0"/>
    <xf numFmtId="0" fontId="109" fillId="0" borderId="0"/>
    <xf numFmtId="0" fontId="126" fillId="23" borderId="0" applyNumberFormat="0" applyBorder="0" applyAlignment="0" applyProtection="0"/>
    <xf numFmtId="0" fontId="111" fillId="7" borderId="0" applyNumberFormat="0" applyBorder="0" applyAlignment="0" applyProtection="0"/>
    <xf numFmtId="201" fontId="142" fillId="0" borderId="0" applyNumberFormat="0" applyFill="0" applyBorder="0" applyAlignment="0" applyProtection="0"/>
    <xf numFmtId="201" fontId="82" fillId="0" borderId="0"/>
    <xf numFmtId="0" fontId="38" fillId="38" borderId="0" applyNumberFormat="0" applyBorder="0" applyAlignment="0" applyProtection="0"/>
    <xf numFmtId="43" fontId="38" fillId="0" borderId="0" applyFont="0" applyFill="0" applyBorder="0" applyAlignment="0" applyProtection="0"/>
    <xf numFmtId="0" fontId="365" fillId="0" borderId="0" applyNumberFormat="0" applyFill="0" applyBorder="0" applyAlignment="0" applyProtection="0">
      <alignment vertical="top"/>
      <protection locked="0"/>
    </xf>
    <xf numFmtId="0" fontId="224" fillId="0" borderId="13" applyNumberFormat="0" applyFill="0" applyAlignment="0" applyProtection="0"/>
    <xf numFmtId="0" fontId="109" fillId="0" borderId="0"/>
    <xf numFmtId="0" fontId="202" fillId="0" borderId="0"/>
    <xf numFmtId="201" fontId="146" fillId="0" borderId="0"/>
    <xf numFmtId="0" fontId="254" fillId="53" borderId="0" applyNumberFormat="0" applyBorder="0" applyAlignment="0" applyProtection="0"/>
    <xf numFmtId="0" fontId="111" fillId="18" borderId="0" applyNumberFormat="0" applyBorder="0" applyAlignment="0" applyProtection="0"/>
    <xf numFmtId="0" fontId="68" fillId="0" borderId="0"/>
    <xf numFmtId="0" fontId="109" fillId="0" borderId="0"/>
    <xf numFmtId="0" fontId="239" fillId="0" borderId="31" applyNumberFormat="0" applyFill="0" applyAlignment="0" applyProtection="0"/>
    <xf numFmtId="0" fontId="82" fillId="23" borderId="0" applyNumberFormat="0" applyBorder="0" applyAlignment="0" applyProtection="0"/>
    <xf numFmtId="0" fontId="38" fillId="0" borderId="0"/>
    <xf numFmtId="0" fontId="38" fillId="55" borderId="0" applyNumberFormat="0" applyBorder="0" applyAlignment="0" applyProtection="0"/>
    <xf numFmtId="0" fontId="82" fillId="9" borderId="0" applyNumberFormat="0" applyBorder="0" applyAlignment="0" applyProtection="0"/>
    <xf numFmtId="0" fontId="109" fillId="0" borderId="0"/>
    <xf numFmtId="0" fontId="217" fillId="0" borderId="0" applyNumberFormat="0" applyFill="0" applyBorder="0" applyAlignment="0" applyProtection="0">
      <alignment vertical="top"/>
      <protection locked="0"/>
    </xf>
    <xf numFmtId="0" fontId="67" fillId="0" borderId="0"/>
    <xf numFmtId="0" fontId="82" fillId="0" borderId="0"/>
    <xf numFmtId="0" fontId="111" fillId="12" borderId="0" applyNumberFormat="0" applyBorder="0" applyAlignment="0" applyProtection="0"/>
    <xf numFmtId="201" fontId="82" fillId="0" borderId="0"/>
    <xf numFmtId="0" fontId="109" fillId="0" borderId="0"/>
    <xf numFmtId="0" fontId="111" fillId="15" borderId="0" applyNumberFormat="0" applyBorder="0" applyAlignment="0" applyProtection="0"/>
    <xf numFmtId="165" fontId="109" fillId="0" borderId="0" applyFont="0" applyFill="0" applyBorder="0" applyAlignment="0" applyProtection="0"/>
    <xf numFmtId="0" fontId="254" fillId="41" borderId="0" applyNumberFormat="0" applyBorder="0" applyAlignment="0" applyProtection="0"/>
    <xf numFmtId="0" fontId="234" fillId="0" borderId="33" applyNumberFormat="0" applyFill="0" applyAlignment="0" applyProtection="0"/>
    <xf numFmtId="0" fontId="111" fillId="63" borderId="0" applyNumberFormat="0" applyBorder="0" applyAlignment="0" applyProtection="0"/>
    <xf numFmtId="0" fontId="144" fillId="0" borderId="35" applyNumberFormat="0" applyFill="0" applyAlignment="0" applyProtection="0"/>
    <xf numFmtId="0" fontId="86" fillId="0" borderId="0"/>
    <xf numFmtId="0" fontId="109" fillId="0" borderId="0"/>
    <xf numFmtId="0" fontId="82" fillId="7" borderId="0" applyNumberFormat="0" applyBorder="0" applyAlignment="0" applyProtection="0"/>
    <xf numFmtId="0" fontId="239" fillId="0" borderId="31" applyNumberFormat="0" applyFill="0" applyAlignment="0" applyProtection="0"/>
    <xf numFmtId="0" fontId="82" fillId="24" borderId="0" applyNumberFormat="0" applyBorder="0" applyAlignment="0" applyProtection="0"/>
    <xf numFmtId="9" fontId="38" fillId="0" borderId="0" applyFont="0" applyFill="0" applyBorder="0" applyAlignment="0" applyProtection="0"/>
    <xf numFmtId="0" fontId="109" fillId="0" borderId="0"/>
    <xf numFmtId="0" fontId="234" fillId="0" borderId="33" applyNumberFormat="0" applyFill="0" applyAlignment="0" applyProtection="0"/>
    <xf numFmtId="0" fontId="111" fillId="14" borderId="0" applyNumberFormat="0" applyBorder="0" applyAlignment="0" applyProtection="0"/>
    <xf numFmtId="0" fontId="109" fillId="0" borderId="0"/>
    <xf numFmtId="0" fontId="68" fillId="0" borderId="0"/>
    <xf numFmtId="0" fontId="254" fillId="36" borderId="0" applyNumberFormat="0" applyBorder="0" applyAlignment="0" applyProtection="0"/>
    <xf numFmtId="0" fontId="82" fillId="9" borderId="0" applyNumberFormat="0" applyBorder="0" applyAlignment="0" applyProtection="0"/>
    <xf numFmtId="201" fontId="68" fillId="24" borderId="10" applyNumberFormat="0" applyFont="0" applyAlignment="0" applyProtection="0"/>
    <xf numFmtId="0" fontId="130" fillId="8" borderId="4" applyNumberFormat="0" applyAlignment="0" applyProtection="0"/>
    <xf numFmtId="0" fontId="130" fillId="8" borderId="4" applyNumberFormat="0" applyAlignment="0" applyProtection="0"/>
    <xf numFmtId="0" fontId="67" fillId="0" borderId="0"/>
    <xf numFmtId="0" fontId="82" fillId="0" borderId="0"/>
    <xf numFmtId="0" fontId="68" fillId="0" borderId="0"/>
    <xf numFmtId="0" fontId="202" fillId="0" borderId="0"/>
    <xf numFmtId="1" fontId="263" fillId="57" borderId="25">
      <alignment horizontal="right" vertical="center"/>
    </xf>
    <xf numFmtId="0" fontId="249" fillId="30" borderId="17" applyNumberFormat="0" applyAlignment="0" applyProtection="0"/>
    <xf numFmtId="0" fontId="130" fillId="23" borderId="4" applyNumberFormat="0" applyAlignment="0" applyProtection="0"/>
    <xf numFmtId="0" fontId="38" fillId="46" borderId="0" applyNumberFormat="0" applyBorder="0" applyAlignment="0" applyProtection="0"/>
    <xf numFmtId="0" fontId="67" fillId="0" borderId="0"/>
    <xf numFmtId="43" fontId="38" fillId="0" borderId="0" applyFont="0" applyFill="0" applyBorder="0" applyAlignment="0" applyProtection="0"/>
    <xf numFmtId="0" fontId="109" fillId="0" borderId="0"/>
    <xf numFmtId="0" fontId="109" fillId="0" borderId="0"/>
    <xf numFmtId="0" fontId="16" fillId="0" borderId="0"/>
    <xf numFmtId="0" fontId="130" fillId="8" borderId="4" applyNumberFormat="0" applyAlignment="0" applyProtection="0"/>
    <xf numFmtId="0" fontId="16" fillId="0" borderId="0"/>
    <xf numFmtId="0" fontId="354" fillId="0" borderId="0" applyNumberFormat="0" applyFill="0" applyBorder="0" applyAlignment="0" applyProtection="0">
      <alignment vertical="top"/>
      <protection locked="0"/>
    </xf>
    <xf numFmtId="201" fontId="206" fillId="0" borderId="0">
      <protection locked="0"/>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187" fontId="107" fillId="0" borderId="0" applyFont="0" applyFill="0" applyBorder="0" applyAlignment="0" applyProtection="0"/>
    <xf numFmtId="0" fontId="117" fillId="0" borderId="0" applyNumberFormat="0" applyFill="0" applyBorder="0" applyAlignment="0" applyProtection="0"/>
    <xf numFmtId="0" fontId="111" fillId="16"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120" fillId="0" borderId="7" applyNumberFormat="0" applyFill="0" applyAlignment="0" applyProtection="0"/>
    <xf numFmtId="0" fontId="121" fillId="0" borderId="8" applyNumberFormat="0" applyFill="0" applyAlignment="0" applyProtection="0"/>
    <xf numFmtId="0" fontId="121" fillId="0" borderId="0" applyNumberFormat="0" applyFill="0" applyBorder="0" applyAlignment="0" applyProtection="0"/>
    <xf numFmtId="0" fontId="124" fillId="8" borderId="4" applyNumberFormat="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25" fillId="0" borderId="9" applyNumberFormat="0" applyFill="0" applyAlignment="0" applyProtection="0"/>
    <xf numFmtId="0" fontId="126" fillId="23" borderId="0" applyNumberFormat="0" applyBorder="0" applyAlignment="0" applyProtection="0"/>
    <xf numFmtId="0" fontId="109" fillId="24" borderId="10" applyNumberFormat="0" applyFont="0" applyAlignment="0" applyProtection="0"/>
    <xf numFmtId="0" fontId="127" fillId="21" borderId="1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9" fontId="68" fillId="0" borderId="0" applyFont="0" applyFill="0" applyBorder="0" applyAlignment="0" applyProtection="0"/>
    <xf numFmtId="0" fontId="82" fillId="3" borderId="0" applyNumberFormat="0" applyBorder="0" applyAlignment="0" applyProtection="0"/>
    <xf numFmtId="0" fontId="145" fillId="5" borderId="0" applyNumberFormat="0" applyBorder="0" applyAlignment="0" applyProtection="0"/>
    <xf numFmtId="0" fontId="111" fillId="10" borderId="0" applyNumberFormat="0" applyBorder="0" applyAlignment="0" applyProtection="0"/>
    <xf numFmtId="0" fontId="16" fillId="0" borderId="0"/>
    <xf numFmtId="0" fontId="16" fillId="0" borderId="0"/>
    <xf numFmtId="0" fontId="16" fillId="0" borderId="0"/>
    <xf numFmtId="0" fontId="68"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9" fillId="0" borderId="0" applyNumberFormat="0" applyFill="0" applyBorder="0" applyAlignment="0" applyProtection="0"/>
    <xf numFmtId="9" fontId="68" fillId="0" borderId="0" applyFont="0" applyFill="0" applyBorder="0" applyAlignment="0" applyProtection="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67" fillId="0" borderId="0"/>
    <xf numFmtId="0" fontId="16" fillId="0" borderId="0"/>
    <xf numFmtId="0" fontId="161" fillId="33" borderId="0" applyNumberFormat="0" applyBorder="0" applyAlignment="0" applyProtection="0"/>
    <xf numFmtId="0" fontId="161" fillId="37" borderId="0" applyNumberFormat="0" applyBorder="0" applyAlignment="0" applyProtection="0"/>
    <xf numFmtId="0" fontId="161" fillId="41" borderId="0" applyNumberFormat="0" applyBorder="0" applyAlignment="0" applyProtection="0"/>
    <xf numFmtId="0" fontId="161" fillId="45" borderId="0" applyNumberFormat="0" applyBorder="0" applyAlignment="0" applyProtection="0"/>
    <xf numFmtId="0" fontId="161" fillId="49" borderId="0" applyNumberFormat="0" applyBorder="0" applyAlignment="0" applyProtection="0"/>
    <xf numFmtId="0" fontId="161" fillId="53" borderId="0" applyNumberFormat="0" applyBorder="0" applyAlignment="0" applyProtection="0"/>
    <xf numFmtId="0" fontId="172" fillId="27" borderId="0" applyNumberFormat="0" applyBorder="0" applyAlignment="0" applyProtection="0"/>
    <xf numFmtId="0" fontId="176" fillId="30" borderId="17" applyNumberFormat="0" applyAlignment="0" applyProtection="0"/>
    <xf numFmtId="0" fontId="178" fillId="31" borderId="20" applyNumberFormat="0" applyAlignment="0" applyProtection="0"/>
    <xf numFmtId="0" fontId="180" fillId="0" borderId="0" applyNumberFormat="0" applyFill="0" applyBorder="0" applyAlignment="0" applyProtection="0"/>
    <xf numFmtId="0" fontId="171" fillId="26" borderId="0" applyNumberFormat="0" applyBorder="0" applyAlignment="0" applyProtection="0"/>
    <xf numFmtId="0" fontId="168" fillId="0" borderId="14" applyNumberFormat="0" applyFill="0" applyAlignment="0" applyProtection="0"/>
    <xf numFmtId="0" fontId="169" fillId="0" borderId="15" applyNumberFormat="0" applyFill="0" applyAlignment="0" applyProtection="0"/>
    <xf numFmtId="0" fontId="170" fillId="0" borderId="16" applyNumberFormat="0" applyFill="0" applyAlignment="0" applyProtection="0"/>
    <xf numFmtId="0" fontId="170" fillId="0" borderId="0" applyNumberFormat="0" applyFill="0" applyBorder="0" applyAlignment="0" applyProtection="0"/>
    <xf numFmtId="0" fontId="174" fillId="29" borderId="17" applyNumberFormat="0" applyAlignment="0" applyProtection="0"/>
    <xf numFmtId="0" fontId="177" fillId="0" borderId="19" applyNumberFormat="0" applyFill="0" applyAlignment="0" applyProtection="0"/>
    <xf numFmtId="0" fontId="173" fillId="28" borderId="0" applyNumberFormat="0" applyBorder="0" applyAlignment="0" applyProtection="0"/>
    <xf numFmtId="0" fontId="82" fillId="32" borderId="21" applyNumberFormat="0" applyFont="0" applyAlignment="0" applyProtection="0"/>
    <xf numFmtId="0" fontId="175" fillId="30" borderId="18" applyNumberFormat="0" applyAlignment="0" applyProtection="0"/>
    <xf numFmtId="0" fontId="360" fillId="0" borderId="0" applyNumberFormat="0" applyFill="0" applyBorder="0" applyAlignment="0" applyProtection="0"/>
    <xf numFmtId="0" fontId="181" fillId="0" borderId="22" applyNumberFormat="0" applyFill="0" applyAlignment="0" applyProtection="0"/>
    <xf numFmtId="0" fontId="179" fillId="0" borderId="0" applyNumberFormat="0" applyFill="0" applyBorder="0" applyAlignment="0" applyProtection="0"/>
    <xf numFmtId="0" fontId="38" fillId="0" borderId="0"/>
    <xf numFmtId="0" fontId="67" fillId="0" borderId="0"/>
    <xf numFmtId="0" fontId="67" fillId="0" borderId="0"/>
    <xf numFmtId="0" fontId="82" fillId="12" borderId="0" applyNumberFormat="0" applyBorder="0" applyAlignment="0" applyProtection="0"/>
    <xf numFmtId="0" fontId="111" fillId="10" borderId="0" applyNumberFormat="0" applyBorder="0" applyAlignment="0" applyProtection="0"/>
    <xf numFmtId="0" fontId="82" fillId="5" borderId="0" applyNumberFormat="0" applyBorder="0" applyAlignment="0" applyProtection="0"/>
    <xf numFmtId="0" fontId="82" fillId="11" borderId="0" applyNumberFormat="0" applyBorder="0" applyAlignment="0" applyProtection="0"/>
    <xf numFmtId="0" fontId="111" fillId="15"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124" fillId="8" borderId="4" applyNumberFormat="0" applyAlignment="0" applyProtection="0"/>
    <xf numFmtId="0" fontId="82" fillId="8" borderId="0" applyNumberFormat="0" applyBorder="0" applyAlignment="0" applyProtection="0"/>
    <xf numFmtId="0" fontId="82" fillId="9" borderId="0" applyNumberFormat="0" applyBorder="0" applyAlignment="0" applyProtection="0"/>
    <xf numFmtId="0" fontId="82" fillId="8" borderId="0" applyNumberFormat="0" applyBorder="0" applyAlignment="0" applyProtection="0"/>
    <xf numFmtId="0" fontId="82" fillId="12" borderId="0" applyNumberFormat="0" applyBorder="0" applyAlignment="0" applyProtection="0"/>
    <xf numFmtId="0" fontId="111" fillId="10" borderId="0" applyNumberFormat="0" applyBorder="0" applyAlignment="0" applyProtection="0"/>
    <xf numFmtId="0" fontId="111" fillId="15"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9"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82" fillId="8"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82" fillId="12" borderId="0" applyNumberFormat="0" applyBorder="0" applyAlignment="0" applyProtection="0"/>
    <xf numFmtId="0" fontId="82" fillId="5" borderId="0" applyNumberFormat="0" applyBorder="0" applyAlignment="0" applyProtection="0"/>
    <xf numFmtId="0" fontId="82" fillId="9" borderId="0" applyNumberFormat="0" applyBorder="0" applyAlignment="0" applyProtection="0"/>
    <xf numFmtId="0" fontId="111" fillId="14" borderId="0" applyNumberFormat="0" applyBorder="0" applyAlignment="0" applyProtection="0"/>
    <xf numFmtId="0" fontId="82" fillId="9" borderId="0" applyNumberFormat="0" applyBorder="0" applyAlignment="0" applyProtection="0"/>
    <xf numFmtId="0" fontId="111" fillId="16" borderId="0" applyNumberFormat="0" applyBorder="0" applyAlignment="0" applyProtection="0"/>
    <xf numFmtId="0" fontId="82" fillId="3" borderId="0" applyNumberFormat="0" applyBorder="0" applyAlignment="0" applyProtection="0"/>
    <xf numFmtId="0" fontId="82" fillId="6" borderId="0" applyNumberFormat="0" applyBorder="0" applyAlignment="0" applyProtection="0"/>
    <xf numFmtId="0" fontId="124" fillId="8" borderId="4" applyNumberFormat="0" applyAlignment="0" applyProtection="0"/>
    <xf numFmtId="0" fontId="111" fillId="15" borderId="0" applyNumberFormat="0" applyBorder="0" applyAlignment="0" applyProtection="0"/>
    <xf numFmtId="0" fontId="82" fillId="12" borderId="0" applyNumberFormat="0" applyBorder="0" applyAlignment="0" applyProtection="0"/>
    <xf numFmtId="0" fontId="82" fillId="8" borderId="0" applyNumberFormat="0" applyBorder="0" applyAlignment="0" applyProtection="0"/>
    <xf numFmtId="0" fontId="124" fillId="8" borderId="4" applyNumberFormat="0" applyAlignment="0" applyProtection="0"/>
    <xf numFmtId="0" fontId="82" fillId="3" borderId="0" applyNumberFormat="0" applyBorder="0" applyAlignment="0" applyProtection="0"/>
    <xf numFmtId="0" fontId="111" fillId="16"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81" fillId="0" borderId="22" applyNumberFormat="0" applyFill="0" applyAlignment="0" applyProtection="0"/>
    <xf numFmtId="0" fontId="82" fillId="32" borderId="21" applyNumberFormat="0" applyFont="0" applyAlignment="0" applyProtection="0"/>
    <xf numFmtId="0" fontId="124" fillId="8" borderId="4" applyNumberFormat="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124" fillId="8" borderId="4" applyNumberFormat="0" applyAlignment="0" applyProtection="0"/>
    <xf numFmtId="0" fontId="82" fillId="8" borderId="0" applyNumberFormat="0" applyBorder="0" applyAlignment="0" applyProtection="0"/>
    <xf numFmtId="0" fontId="82" fillId="12"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2" fillId="9" borderId="0" applyNumberFormat="0" applyBorder="0" applyAlignment="0" applyProtection="0"/>
    <xf numFmtId="0" fontId="111" fillId="1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11" fillId="15" borderId="0" applyNumberFormat="0" applyBorder="0" applyAlignment="0" applyProtection="0"/>
    <xf numFmtId="0" fontId="82" fillId="11" borderId="0" applyNumberFormat="0" applyBorder="0" applyAlignment="0" applyProtection="0"/>
    <xf numFmtId="0" fontId="82" fillId="5" borderId="0" applyNumberFormat="0" applyBorder="0" applyAlignment="0" applyProtection="0"/>
    <xf numFmtId="0" fontId="111" fillId="14"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24" fillId="8" borderId="4" applyNumberFormat="0" applyAlignment="0" applyProtection="0"/>
    <xf numFmtId="0" fontId="124" fillId="8" borderId="4" applyNumberFormat="0" applyAlignment="0" applyProtection="0"/>
    <xf numFmtId="0" fontId="67" fillId="0" borderId="0"/>
    <xf numFmtId="0" fontId="67" fillId="0" borderId="0"/>
    <xf numFmtId="0" fontId="67" fillId="0" borderId="0"/>
    <xf numFmtId="43" fontId="37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30" fillId="8" borderId="4" applyNumberFormat="0" applyAlignment="0" applyProtection="0"/>
    <xf numFmtId="0" fontId="67" fillId="0" borderId="0" applyNumberFormat="0" applyFill="0" applyBorder="0" applyAlignment="0" applyProtection="0"/>
    <xf numFmtId="0" fontId="68" fillId="0" borderId="0"/>
    <xf numFmtId="0" fontId="146" fillId="0" borderId="0"/>
    <xf numFmtId="0" fontId="109" fillId="0" borderId="0"/>
    <xf numFmtId="0" fontId="205" fillId="0" borderId="30">
      <protection locked="0"/>
    </xf>
    <xf numFmtId="0" fontId="82" fillId="0" borderId="0"/>
    <xf numFmtId="0" fontId="67" fillId="0" borderId="0"/>
    <xf numFmtId="0" fontId="67" fillId="0" borderId="0"/>
    <xf numFmtId="0" fontId="82" fillId="32" borderId="21" applyNumberFormat="0" applyFont="0" applyAlignment="0" applyProtection="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1" fillId="0" borderId="0"/>
    <xf numFmtId="0" fontId="381" fillId="0" borderId="0"/>
    <xf numFmtId="0" fontId="10" fillId="0" borderId="0"/>
    <xf numFmtId="0" fontId="100" fillId="0" borderId="0"/>
    <xf numFmtId="0" fontId="100" fillId="0" borderId="0"/>
    <xf numFmtId="0" fontId="100" fillId="0" borderId="0"/>
    <xf numFmtId="0" fontId="100" fillId="0" borderId="0"/>
    <xf numFmtId="0" fontId="10" fillId="0" borderId="0"/>
    <xf numFmtId="250" fontId="86" fillId="0" borderId="0" applyFont="0" applyFill="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201" fontId="108" fillId="0" borderId="52">
      <alignment horizontal="centerContinuous" vertical="top" wrapText="1"/>
    </xf>
    <xf numFmtId="0" fontId="108" fillId="0" borderId="52">
      <alignment horizontal="centerContinuous" vertical="top" wrapText="1"/>
    </xf>
    <xf numFmtId="201" fontId="187" fillId="0" borderId="49">
      <protection hidden="1"/>
    </xf>
    <xf numFmtId="201" fontId="188" fillId="21" borderId="49" applyNumberFormat="0" applyFont="0" applyBorder="0" applyAlignment="0" applyProtection="0">
      <protection hidden="1"/>
    </xf>
    <xf numFmtId="1" fontId="191" fillId="57" borderId="50">
      <alignment horizontal="right" vertical="center"/>
    </xf>
    <xf numFmtId="201" fontId="192" fillId="57" borderId="50">
      <alignment horizontal="right" vertical="center"/>
    </xf>
    <xf numFmtId="201" fontId="191" fillId="58" borderId="50">
      <alignment horizontal="center" vertical="center"/>
    </xf>
    <xf numFmtId="1" fontId="191" fillId="57" borderId="50">
      <alignment horizontal="right" vertical="center"/>
    </xf>
    <xf numFmtId="201" fontId="193" fillId="57" borderId="50">
      <alignment horizontal="left" vertical="center"/>
    </xf>
    <xf numFmtId="201" fontId="193" fillId="57" borderId="50"/>
    <xf numFmtId="201" fontId="192" fillId="57" borderId="50">
      <alignment horizontal="right" vertical="center"/>
    </xf>
    <xf numFmtId="201" fontId="195" fillId="59" borderId="50">
      <alignment horizontal="left" vertical="center"/>
    </xf>
    <xf numFmtId="201" fontId="195" fillId="59" borderId="50">
      <alignment horizontal="left" vertical="center"/>
    </xf>
    <xf numFmtId="201" fontId="68" fillId="57" borderId="50">
      <alignment horizontal="left" vertical="center"/>
    </xf>
    <xf numFmtId="201" fontId="191" fillId="58" borderId="50">
      <alignment horizontal="left" vertical="center"/>
    </xf>
    <xf numFmtId="201" fontId="130" fillId="8" borderId="4" applyNumberFormat="0" applyAlignment="0" applyProtection="0"/>
    <xf numFmtId="201" fontId="130" fillId="8" borderId="4" applyNumberFormat="0" applyAlignment="0" applyProtection="0"/>
    <xf numFmtId="10" fontId="210" fillId="57" borderId="50" applyNumberFormat="0" applyBorder="0" applyAlignment="0" applyProtection="0"/>
    <xf numFmtId="201" fontId="216" fillId="0" borderId="49">
      <alignment horizontal="left"/>
      <protection locked="0"/>
    </xf>
    <xf numFmtId="201" fontId="221" fillId="0" borderId="49" applyNumberFormat="0" applyFill="0" applyBorder="0" applyAlignment="0" applyProtection="0">
      <protection hidden="1"/>
    </xf>
    <xf numFmtId="201" fontId="222" fillId="21" borderId="49"/>
    <xf numFmtId="189" fontId="116" fillId="0" borderId="51">
      <protection locked="0"/>
    </xf>
    <xf numFmtId="201" fontId="228" fillId="0" borderId="51" applyProtection="0"/>
    <xf numFmtId="49" fontId="108" fillId="0" borderId="50">
      <alignment horizontal="center" vertical="center" wrapText="1"/>
    </xf>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2" fillId="0" borderId="0"/>
    <xf numFmtId="0" fontId="9" fillId="0" borderId="0"/>
    <xf numFmtId="0" fontId="12" fillId="0" borderId="0"/>
    <xf numFmtId="43" fontId="12" fillId="0" borderId="0" applyFont="0" applyFill="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43" fontId="12"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5" fillId="0" borderId="51">
      <protection locked="0"/>
    </xf>
    <xf numFmtId="0" fontId="12" fillId="0" borderId="0"/>
    <xf numFmtId="0" fontId="12" fillId="0" borderId="0"/>
    <xf numFmtId="43" fontId="12" fillId="0" borderId="0" applyFont="0" applyFill="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86" fillId="0" borderId="0"/>
    <xf numFmtId="250" fontId="86"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82"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8" borderId="0" applyNumberFormat="0" applyBorder="0" applyAlignment="0" applyProtection="0"/>
    <xf numFmtId="0" fontId="82" fillId="23"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111" fillId="10" borderId="0" applyNumberFormat="0" applyBorder="0" applyAlignment="0" applyProtection="0"/>
    <xf numFmtId="201" fontId="130" fillId="8" borderId="4" applyNumberFormat="0" applyAlignment="0" applyProtection="0"/>
    <xf numFmtId="201" fontId="208" fillId="0" borderId="53"/>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5" fillId="0" borderId="0"/>
    <xf numFmtId="43" fontId="12" fillId="0" borderId="0" applyFont="0" applyFill="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111" fillId="4"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2" fillId="24" borderId="0" applyNumberFormat="0" applyBorder="0" applyAlignment="0" applyProtection="0"/>
    <xf numFmtId="43" fontId="12"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201" fontId="130" fillId="8" borderId="4" applyNumberFormat="0" applyAlignment="0" applyProtection="0"/>
    <xf numFmtId="0" fontId="82" fillId="9"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2" fillId="4" borderId="0" applyNumberFormat="0" applyBorder="0" applyAlignment="0" applyProtection="0"/>
    <xf numFmtId="0" fontId="82" fillId="9"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108" fillId="0" borderId="54">
      <alignment horizontal="centerContinuous" vertical="top" wrapText="1"/>
    </xf>
    <xf numFmtId="201" fontId="130" fillId="8" borderId="4" applyNumberFormat="0" applyAlignment="0" applyProtection="0"/>
    <xf numFmtId="43" fontId="12" fillId="0" borderId="0" applyFont="0" applyFill="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8" borderId="0" applyNumberFormat="0" applyBorder="0" applyAlignment="0" applyProtection="0"/>
    <xf numFmtId="0" fontId="111" fillId="10" borderId="0" applyNumberFormat="0" applyBorder="0" applyAlignment="0" applyProtection="0"/>
    <xf numFmtId="0" fontId="111" fillId="12" borderId="0" applyNumberFormat="0" applyBorder="0" applyAlignment="0" applyProtection="0"/>
    <xf numFmtId="0" fontId="82" fillId="24"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20" borderId="0" applyNumberFormat="0" applyBorder="0" applyAlignment="0" applyProtection="0"/>
    <xf numFmtId="0" fontId="82" fillId="24" borderId="0" applyNumberFormat="0" applyBorder="0" applyAlignment="0" applyProtection="0"/>
    <xf numFmtId="0" fontId="111" fillId="10"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43" fontId="12" fillId="0" borderId="0" applyFont="0" applyFill="0" applyBorder="0" applyAlignment="0" applyProtection="0"/>
    <xf numFmtId="0" fontId="111" fillId="7"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3"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2" borderId="0" applyNumberFormat="0" applyBorder="0" applyAlignment="0" applyProtection="0"/>
    <xf numFmtId="0" fontId="82"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2" fillId="23" borderId="0" applyNumberFormat="0" applyBorder="0" applyAlignment="0" applyProtection="0"/>
    <xf numFmtId="0" fontId="111" fillId="7"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3"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9"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9" borderId="0" applyNumberFormat="0" applyBorder="0" applyAlignment="0" applyProtection="0"/>
    <xf numFmtId="201" fontId="108" fillId="0" borderId="54">
      <alignment horizontal="centerContinuous" vertical="top" wrapText="1"/>
    </xf>
    <xf numFmtId="201" fontId="130" fillId="8" borderId="4" applyNumberFormat="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68" fillId="0" borderId="0"/>
    <xf numFmtId="0" fontId="166" fillId="0" borderId="0"/>
    <xf numFmtId="0" fontId="3" fillId="0" borderId="0"/>
    <xf numFmtId="0" fontId="3"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791">
    <xf numFmtId="0" fontId="0" fillId="0" borderId="0" xfId="0"/>
    <xf numFmtId="0" fontId="67" fillId="0" borderId="0" xfId="0" applyFont="1"/>
    <xf numFmtId="0" fontId="70" fillId="0" borderId="0" xfId="0" applyFont="1"/>
    <xf numFmtId="0" fontId="67" fillId="0" borderId="0" xfId="0" applyFont="1" applyAlignment="1">
      <alignment horizontal="left" indent="1"/>
    </xf>
    <xf numFmtId="0" fontId="67" fillId="0" borderId="0" xfId="0" applyFont="1" applyAlignment="1">
      <alignment horizontal="left" indent="2"/>
    </xf>
    <xf numFmtId="0" fontId="71" fillId="0" borderId="0" xfId="0" applyFont="1"/>
    <xf numFmtId="0" fontId="67" fillId="0" borderId="0" xfId="3" applyFill="1"/>
    <xf numFmtId="0" fontId="67" fillId="0" borderId="0" xfId="3" applyFont="1" applyFill="1"/>
    <xf numFmtId="177" fontId="67" fillId="0" borderId="0" xfId="3" applyNumberFormat="1" applyFont="1" applyFill="1"/>
    <xf numFmtId="0" fontId="70" fillId="0" borderId="0" xfId="3" applyFont="1" applyFill="1"/>
    <xf numFmtId="177" fontId="70" fillId="0" borderId="0" xfId="3" applyNumberFormat="1" applyFont="1" applyFill="1"/>
    <xf numFmtId="177" fontId="0" fillId="0" borderId="0" xfId="0" applyNumberFormat="1"/>
    <xf numFmtId="0" fontId="76" fillId="0" borderId="0" xfId="5" applyFill="1" applyBorder="1"/>
    <xf numFmtId="0" fontId="77" fillId="0" borderId="0" xfId="0" applyFont="1"/>
    <xf numFmtId="0" fontId="68" fillId="0" borderId="0" xfId="2" applyBorder="1"/>
    <xf numFmtId="49" fontId="68" fillId="0" borderId="0" xfId="2" applyNumberFormat="1" applyBorder="1"/>
    <xf numFmtId="0" fontId="68" fillId="0" borderId="0" xfId="2" applyBorder="1" applyAlignment="1">
      <alignment wrapText="1"/>
    </xf>
    <xf numFmtId="49" fontId="68" fillId="0" borderId="0" xfId="2" applyNumberFormat="1" applyFont="1" applyFill="1" applyBorder="1"/>
    <xf numFmtId="181" fontId="68" fillId="0" borderId="0" xfId="2" applyNumberFormat="1" applyBorder="1"/>
    <xf numFmtId="0" fontId="67" fillId="0" borderId="0" xfId="6" applyFont="1"/>
    <xf numFmtId="0" fontId="68" fillId="0" borderId="0" xfId="2"/>
    <xf numFmtId="177" fontId="68" fillId="0" borderId="0" xfId="2" applyNumberFormat="1"/>
    <xf numFmtId="49" fontId="68" fillId="0" borderId="0" xfId="2" applyNumberFormat="1" applyBorder="1" applyAlignment="1">
      <alignment wrapText="1"/>
    </xf>
    <xf numFmtId="177" fontId="68" fillId="0" borderId="0" xfId="2" applyNumberFormat="1" applyBorder="1"/>
    <xf numFmtId="49" fontId="68" fillId="0" borderId="0" xfId="2" applyNumberFormat="1" applyFill="1" applyBorder="1"/>
    <xf numFmtId="0" fontId="68" fillId="0" borderId="0" xfId="2" applyFill="1" applyBorder="1"/>
    <xf numFmtId="0" fontId="68" fillId="0" borderId="0" xfId="2" applyBorder="1" applyAlignment="1"/>
    <xf numFmtId="0" fontId="70" fillId="0" borderId="0" xfId="6" applyFont="1"/>
    <xf numFmtId="0" fontId="67" fillId="0" borderId="0" xfId="6"/>
    <xf numFmtId="179" fontId="67" fillId="0" borderId="0" xfId="6" applyNumberFormat="1"/>
    <xf numFmtId="177" fontId="67" fillId="0" borderId="0" xfId="6" applyNumberFormat="1"/>
    <xf numFmtId="179" fontId="70" fillId="0" borderId="0" xfId="6" applyNumberFormat="1" applyFont="1"/>
    <xf numFmtId="179" fontId="67" fillId="0" borderId="0" xfId="6" applyNumberFormat="1" applyFont="1"/>
    <xf numFmtId="0" fontId="78" fillId="0" borderId="0" xfId="2" applyFont="1" applyBorder="1"/>
    <xf numFmtId="0" fontId="79" fillId="0" borderId="0" xfId="5" applyFont="1" applyFill="1" applyBorder="1"/>
    <xf numFmtId="0" fontId="78" fillId="0" borderId="0" xfId="2" applyFont="1"/>
    <xf numFmtId="177" fontId="0" fillId="0" borderId="0" xfId="0" applyNumberFormat="1" applyAlignment="1">
      <alignment horizontal="center"/>
    </xf>
    <xf numFmtId="0" fontId="67" fillId="0" borderId="0" xfId="9" applyFont="1"/>
    <xf numFmtId="0" fontId="67" fillId="0" borderId="0" xfId="9"/>
    <xf numFmtId="0" fontId="67" fillId="0" borderId="0" xfId="3" applyFont="1" applyFill="1" applyAlignment="1">
      <alignment horizontal="center" vertical="top" wrapText="1"/>
    </xf>
    <xf numFmtId="0" fontId="67" fillId="0" borderId="0" xfId="9" applyAlignment="1">
      <alignment horizontal="left"/>
    </xf>
    <xf numFmtId="177" fontId="67" fillId="0" borderId="0" xfId="9" applyNumberFormat="1"/>
    <xf numFmtId="0" fontId="67" fillId="0" borderId="0" xfId="12" applyFont="1" applyFill="1" applyBorder="1"/>
    <xf numFmtId="17" fontId="67" fillId="0" borderId="0" xfId="12" applyNumberFormat="1" applyFont="1" applyFill="1" applyBorder="1" applyAlignment="1">
      <alignment horizontal="right"/>
    </xf>
    <xf numFmtId="177" fontId="67" fillId="0" borderId="0" xfId="12" applyNumberFormat="1" applyFont="1" applyFill="1" applyBorder="1" applyAlignment="1">
      <alignment horizontal="center"/>
    </xf>
    <xf numFmtId="17" fontId="70" fillId="0" borderId="0" xfId="12" applyNumberFormat="1" applyFont="1" applyFill="1" applyBorder="1" applyAlignment="1">
      <alignment horizontal="right"/>
    </xf>
    <xf numFmtId="0" fontId="67" fillId="0" borderId="0" xfId="12" applyFont="1"/>
    <xf numFmtId="177" fontId="67" fillId="0" borderId="0" xfId="13" applyNumberFormat="1" applyFont="1" applyFill="1" applyBorder="1" applyAlignment="1">
      <alignment horizontal="center"/>
    </xf>
    <xf numFmtId="14" fontId="67" fillId="0" borderId="0" xfId="12" applyNumberFormat="1" applyFont="1" applyFill="1" applyBorder="1"/>
    <xf numFmtId="1" fontId="67" fillId="0" borderId="0" xfId="12" applyNumberFormat="1" applyFont="1" applyFill="1" applyBorder="1" applyAlignment="1">
      <alignment horizontal="center"/>
    </xf>
    <xf numFmtId="14" fontId="70" fillId="0" borderId="0" xfId="12" applyNumberFormat="1" applyFont="1" applyFill="1" applyBorder="1"/>
    <xf numFmtId="0" fontId="67" fillId="0" borderId="0" xfId="12" applyFont="1" applyFill="1"/>
    <xf numFmtId="1" fontId="67" fillId="0" borderId="0" xfId="12" applyNumberFormat="1" applyFont="1" applyFill="1" applyBorder="1"/>
    <xf numFmtId="177" fontId="67" fillId="0" borderId="0" xfId="12" applyNumberFormat="1" applyFont="1" applyFill="1" applyBorder="1"/>
    <xf numFmtId="49" fontId="0" fillId="0" borderId="0" xfId="0" applyNumberFormat="1"/>
    <xf numFmtId="0" fontId="76" fillId="0" borderId="0" xfId="5"/>
    <xf numFmtId="0" fontId="67" fillId="0" borderId="0" xfId="21"/>
    <xf numFmtId="0" fontId="67" fillId="0" borderId="0" xfId="21" applyFont="1"/>
    <xf numFmtId="0" fontId="67" fillId="0" borderId="0" xfId="21" applyFont="1" applyFill="1" applyBorder="1"/>
    <xf numFmtId="180" fontId="67" fillId="0" borderId="0" xfId="21" applyNumberFormat="1" applyFont="1" applyFill="1" applyBorder="1"/>
    <xf numFmtId="177" fontId="67" fillId="0" borderId="0" xfId="21" applyNumberFormat="1" applyFont="1" applyFill="1" applyBorder="1" applyAlignment="1">
      <alignment horizontal="center"/>
    </xf>
    <xf numFmtId="177" fontId="67" fillId="0" borderId="0" xfId="21" applyNumberFormat="1" applyFont="1" applyFill="1" applyBorder="1" applyAlignment="1">
      <alignment horizontal="center" wrapText="1"/>
    </xf>
    <xf numFmtId="0" fontId="67" fillId="0" borderId="0" xfId="21" applyFont="1" applyFill="1" applyBorder="1" applyAlignment="1">
      <alignment horizontal="left"/>
    </xf>
    <xf numFmtId="0" fontId="70" fillId="0" borderId="0" xfId="21" applyFont="1" applyFill="1" applyBorder="1"/>
    <xf numFmtId="0" fontId="70" fillId="0" borderId="0" xfId="21" applyFont="1"/>
    <xf numFmtId="177" fontId="67" fillId="0" borderId="0" xfId="6" applyNumberFormat="1" applyFont="1"/>
    <xf numFmtId="0" fontId="76" fillId="0" borderId="0" xfId="5" applyFont="1" applyFill="1" applyBorder="1"/>
    <xf numFmtId="179" fontId="67" fillId="0" borderId="0" xfId="9" applyNumberFormat="1" applyFont="1" applyFill="1" applyBorder="1"/>
    <xf numFmtId="0" fontId="70" fillId="0" borderId="0" xfId="9" applyFont="1"/>
    <xf numFmtId="0" fontId="67" fillId="0" borderId="0" xfId="2" applyFont="1" applyBorder="1" applyAlignment="1"/>
    <xf numFmtId="0" fontId="67" fillId="0" borderId="0" xfId="3" applyFont="1" applyFill="1" applyAlignment="1"/>
    <xf numFmtId="0" fontId="70" fillId="0" borderId="0" xfId="3" applyFont="1" applyFill="1" applyAlignment="1"/>
    <xf numFmtId="0" fontId="70" fillId="0" borderId="0" xfId="3" applyFont="1" applyFill="1" applyAlignment="1">
      <alignment horizontal="left"/>
    </xf>
    <xf numFmtId="177" fontId="70" fillId="0" borderId="0" xfId="9" applyNumberFormat="1" applyFont="1" applyBorder="1"/>
    <xf numFmtId="0" fontId="70" fillId="0" borderId="0" xfId="12" applyFont="1" applyFill="1" applyBorder="1"/>
    <xf numFmtId="0" fontId="70" fillId="0" borderId="0" xfId="12" applyFont="1"/>
    <xf numFmtId="0" fontId="70" fillId="0" borderId="0" xfId="12" applyFont="1" applyAlignment="1"/>
    <xf numFmtId="0" fontId="70" fillId="0" borderId="0" xfId="6" applyFont="1" applyAlignment="1">
      <alignment horizontal="left" vertical="center" readingOrder="1"/>
    </xf>
    <xf numFmtId="0" fontId="70" fillId="0" borderId="0" xfId="0" applyFont="1" applyBorder="1"/>
    <xf numFmtId="0" fontId="67" fillId="0" borderId="0" xfId="21" applyAlignment="1"/>
    <xf numFmtId="0" fontId="67" fillId="0" borderId="0" xfId="21" applyFont="1" applyAlignment="1"/>
    <xf numFmtId="0" fontId="68" fillId="0" borderId="0" xfId="22" applyFont="1" applyAlignment="1"/>
    <xf numFmtId="177" fontId="67" fillId="0" borderId="0" xfId="21" applyNumberFormat="1"/>
    <xf numFmtId="0" fontId="67" fillId="0" borderId="0" xfId="21" applyFont="1" applyFill="1" applyAlignment="1"/>
    <xf numFmtId="0" fontId="67" fillId="0" borderId="0" xfId="0" applyFont="1" applyFill="1" applyAlignment="1">
      <alignment horizontal="left" indent="2"/>
    </xf>
    <xf numFmtId="0" fontId="92" fillId="0" borderId="0" xfId="36" applyFont="1" applyFill="1" applyAlignment="1">
      <alignment vertical="center" readingOrder="1"/>
    </xf>
    <xf numFmtId="2" fontId="68" fillId="0" borderId="0" xfId="2" applyNumberFormat="1" applyBorder="1"/>
    <xf numFmtId="177" fontId="67" fillId="0" borderId="0" xfId="9" applyNumberFormat="1" applyFont="1"/>
    <xf numFmtId="2" fontId="67" fillId="0" borderId="0" xfId="9" applyNumberFormat="1" applyAlignment="1">
      <alignment horizontal="right"/>
    </xf>
    <xf numFmtId="177" fontId="67" fillId="0" borderId="0" xfId="35" applyNumberFormat="1" applyFont="1" applyFill="1" applyBorder="1"/>
    <xf numFmtId="177" fontId="71" fillId="0" borderId="0" xfId="35" applyNumberFormat="1" applyFont="1" applyFill="1" applyBorder="1"/>
    <xf numFmtId="0" fontId="0" fillId="0" borderId="0" xfId="0" applyFill="1" applyBorder="1"/>
    <xf numFmtId="177" fontId="67" fillId="0" borderId="0" xfId="21" applyNumberFormat="1" applyFill="1"/>
    <xf numFmtId="0" fontId="67" fillId="0" borderId="0" xfId="2" applyFont="1" applyFill="1" applyBorder="1" applyAlignment="1"/>
    <xf numFmtId="0" fontId="67" fillId="0" borderId="0" xfId="21" applyFill="1" applyAlignment="1"/>
    <xf numFmtId="0" fontId="67" fillId="0" borderId="0" xfId="21" applyFill="1"/>
    <xf numFmtId="0" fontId="67" fillId="0" borderId="0" xfId="21" applyFill="1" applyBorder="1"/>
    <xf numFmtId="0" fontId="67" fillId="0" borderId="0" xfId="21" applyFill="1" applyBorder="1" applyAlignment="1"/>
    <xf numFmtId="0" fontId="67" fillId="0" borderId="0" xfId="21" applyFont="1" applyFill="1" applyBorder="1" applyAlignment="1"/>
    <xf numFmtId="177" fontId="67" fillId="0" borderId="0" xfId="21" applyNumberFormat="1" applyFill="1" applyBorder="1"/>
    <xf numFmtId="177" fontId="92" fillId="0" borderId="0" xfId="36" applyNumberFormat="1" applyFont="1" applyFill="1" applyAlignment="1">
      <alignment vertical="center" readingOrder="1"/>
    </xf>
    <xf numFmtId="9" fontId="93" fillId="0" borderId="0" xfId="30" applyNumberFormat="1" applyFont="1" applyFill="1"/>
    <xf numFmtId="0" fontId="67" fillId="0" borderId="0" xfId="36" applyFont="1" applyFill="1"/>
    <xf numFmtId="0" fontId="94" fillId="0" borderId="0" xfId="36" applyFont="1" applyFill="1"/>
    <xf numFmtId="9" fontId="67" fillId="0" borderId="0" xfId="30" applyNumberFormat="1" applyFont="1" applyFill="1"/>
    <xf numFmtId="177" fontId="67" fillId="0" borderId="0" xfId="36" applyNumberFormat="1" applyFont="1" applyFill="1"/>
    <xf numFmtId="177" fontId="67" fillId="0" borderId="0" xfId="32" applyNumberFormat="1" applyFont="1" applyFill="1"/>
    <xf numFmtId="177" fontId="67" fillId="0" borderId="0" xfId="2" applyNumberFormat="1" applyFont="1" applyFill="1"/>
    <xf numFmtId="0" fontId="67" fillId="0" borderId="0" xfId="31" applyFont="1" applyFill="1"/>
    <xf numFmtId="0" fontId="67" fillId="0" borderId="0" xfId="31" applyFont="1" applyFill="1" applyBorder="1"/>
    <xf numFmtId="177" fontId="67" fillId="0" borderId="0" xfId="31" applyNumberFormat="1" applyFont="1" applyFill="1" applyBorder="1"/>
    <xf numFmtId="177" fontId="95" fillId="0" borderId="0" xfId="2" applyNumberFormat="1" applyFont="1" applyFill="1"/>
    <xf numFmtId="0" fontId="72" fillId="0" borderId="0" xfId="31" applyFont="1" applyFill="1"/>
    <xf numFmtId="9" fontId="90" fillId="0" borderId="0" xfId="30" applyNumberFormat="1" applyFont="1" applyFill="1"/>
    <xf numFmtId="0" fontId="67" fillId="0" borderId="0" xfId="31" applyFont="1" applyFill="1" applyBorder="1" applyAlignment="1">
      <alignment horizontal="right"/>
    </xf>
    <xf numFmtId="177" fontId="90" fillId="0" borderId="0" xfId="31" applyNumberFormat="1" applyFont="1" applyFill="1"/>
    <xf numFmtId="177" fontId="67" fillId="0" borderId="0" xfId="31" applyNumberFormat="1" applyFont="1" applyFill="1"/>
    <xf numFmtId="2" fontId="67" fillId="0" borderId="0" xfId="31" applyNumberFormat="1" applyFont="1" applyFill="1"/>
    <xf numFmtId="177" fontId="72" fillId="0" borderId="0" xfId="31" applyNumberFormat="1" applyFont="1" applyFill="1"/>
    <xf numFmtId="0" fontId="96" fillId="0" borderId="0" xfId="0" applyFont="1"/>
    <xf numFmtId="0" fontId="97" fillId="0" borderId="0" xfId="0" applyFont="1"/>
    <xf numFmtId="0" fontId="72" fillId="0" borderId="0" xfId="37" applyFont="1" applyBorder="1"/>
    <xf numFmtId="179" fontId="67" fillId="0" borderId="0" xfId="37" applyNumberFormat="1" applyFont="1" applyBorder="1" applyAlignment="1">
      <alignment horizontal="right"/>
    </xf>
    <xf numFmtId="177" fontId="72" fillId="0" borderId="0" xfId="37" applyNumberFormat="1" applyFont="1" applyBorder="1"/>
    <xf numFmtId="0" fontId="98" fillId="0" borderId="0" xfId="0" applyFont="1" applyBorder="1"/>
    <xf numFmtId="1" fontId="67" fillId="0" borderId="0" xfId="12" applyNumberFormat="1" applyFont="1" applyFill="1"/>
    <xf numFmtId="177" fontId="67" fillId="0" borderId="0" xfId="21" applyNumberFormat="1" applyAlignment="1"/>
    <xf numFmtId="49" fontId="78" fillId="0" borderId="0" xfId="2" applyNumberFormat="1" applyFont="1" applyBorder="1"/>
    <xf numFmtId="0" fontId="68" fillId="0" borderId="0" xfId="2" applyAlignment="1"/>
    <xf numFmtId="177" fontId="68" fillId="0" borderId="0" xfId="2" applyNumberFormat="1" applyAlignment="1"/>
    <xf numFmtId="0" fontId="78" fillId="0" borderId="0" xfId="2" applyFont="1" applyBorder="1" applyAlignment="1"/>
    <xf numFmtId="0" fontId="78" fillId="0" borderId="0" xfId="2" applyFont="1" applyAlignment="1"/>
    <xf numFmtId="49" fontId="78" fillId="0" borderId="0" xfId="2" applyNumberFormat="1" applyFont="1" applyAlignment="1">
      <alignment horizontal="center"/>
    </xf>
    <xf numFmtId="177" fontId="78" fillId="0" borderId="0" xfId="2" applyNumberFormat="1" applyFont="1"/>
    <xf numFmtId="49" fontId="78" fillId="0" borderId="0" xfId="2" applyNumberFormat="1" applyFont="1" applyBorder="1" applyAlignment="1">
      <alignment wrapText="1"/>
    </xf>
    <xf numFmtId="0" fontId="78" fillId="0" borderId="0" xfId="2" applyFont="1" applyBorder="1" applyAlignment="1">
      <alignment wrapText="1"/>
    </xf>
    <xf numFmtId="0" fontId="99" fillId="0" borderId="0" xfId="0" applyFont="1"/>
    <xf numFmtId="0" fontId="67" fillId="0" borderId="0" xfId="6" applyBorder="1"/>
    <xf numFmtId="1" fontId="67" fillId="0" borderId="0" xfId="6" applyNumberFormat="1"/>
    <xf numFmtId="177" fontId="72" fillId="0" borderId="0" xfId="6" applyNumberFormat="1" applyFont="1"/>
    <xf numFmtId="0" fontId="72" fillId="0" borderId="0" xfId="6" applyFont="1"/>
    <xf numFmtId="0" fontId="102" fillId="0" borderId="0" xfId="5" applyFont="1" applyFill="1" applyBorder="1"/>
    <xf numFmtId="49" fontId="70" fillId="0" borderId="0" xfId="6" applyNumberFormat="1" applyFont="1"/>
    <xf numFmtId="49" fontId="67" fillId="0" borderId="0" xfId="0" applyNumberFormat="1" applyFont="1"/>
    <xf numFmtId="49" fontId="76" fillId="0" borderId="0" xfId="5" applyNumberFormat="1"/>
    <xf numFmtId="177" fontId="103" fillId="0" borderId="0" xfId="0" applyNumberFormat="1" applyFont="1" applyAlignment="1">
      <alignment horizontal="center"/>
    </xf>
    <xf numFmtId="0" fontId="67" fillId="0" borderId="0" xfId="43" applyFont="1" applyBorder="1" applyAlignment="1"/>
    <xf numFmtId="177" fontId="104" fillId="0" borderId="0" xfId="21" applyNumberFormat="1" applyFont="1" applyFill="1" applyBorder="1" applyAlignment="1">
      <alignment horizontal="center"/>
    </xf>
    <xf numFmtId="0" fontId="70" fillId="0" borderId="0" xfId="44" applyFont="1" applyFill="1" applyBorder="1" applyAlignment="1"/>
    <xf numFmtId="0" fontId="67" fillId="0" borderId="0" xfId="44" applyFont="1" applyFill="1" applyBorder="1" applyAlignment="1">
      <alignment horizontal="left"/>
    </xf>
    <xf numFmtId="0" fontId="67" fillId="0" borderId="0" xfId="44" applyFont="1"/>
    <xf numFmtId="0" fontId="67" fillId="0" borderId="0" xfId="44"/>
    <xf numFmtId="0" fontId="67" fillId="0" borderId="0" xfId="44" applyFont="1" applyFill="1" applyBorder="1"/>
    <xf numFmtId="0" fontId="72" fillId="0" borderId="0" xfId="44" applyFont="1" applyFill="1" applyBorder="1" applyAlignment="1"/>
    <xf numFmtId="0" fontId="67" fillId="0" borderId="0" xfId="44" applyFont="1" applyAlignment="1"/>
    <xf numFmtId="1" fontId="67" fillId="0" borderId="0" xfId="44" applyNumberFormat="1" applyFont="1" applyFill="1" applyBorder="1"/>
    <xf numFmtId="177" fontId="67" fillId="0" borderId="0" xfId="44" applyNumberFormat="1" applyFont="1" applyFill="1" applyBorder="1" applyAlignment="1">
      <alignment horizontal="center"/>
    </xf>
    <xf numFmtId="177" fontId="72" fillId="0" borderId="0" xfId="44" applyNumberFormat="1" applyFont="1" applyFill="1" applyBorder="1"/>
    <xf numFmtId="49" fontId="70" fillId="0" borderId="0" xfId="44" applyNumberFormat="1" applyFont="1" applyFill="1" applyBorder="1"/>
    <xf numFmtId="0" fontId="67" fillId="0" borderId="0" xfId="44" applyFont="1" applyFill="1" applyBorder="1" applyAlignment="1">
      <alignment horizontal="center"/>
    </xf>
    <xf numFmtId="177" fontId="72" fillId="0" borderId="0" xfId="44" applyNumberFormat="1" applyFont="1" applyFill="1" applyBorder="1" applyAlignment="1">
      <alignment horizontal="center"/>
    </xf>
    <xf numFmtId="0" fontId="72" fillId="0" borderId="0" xfId="44" applyFont="1" applyFill="1" applyBorder="1" applyAlignment="1">
      <alignment horizontal="center"/>
    </xf>
    <xf numFmtId="49" fontId="72" fillId="0" borderId="0" xfId="44" applyNumberFormat="1" applyFont="1" applyFill="1" applyBorder="1"/>
    <xf numFmtId="178" fontId="72" fillId="0" borderId="0" xfId="44" applyNumberFormat="1" applyFont="1" applyFill="1" applyBorder="1"/>
    <xf numFmtId="178" fontId="67" fillId="0" borderId="0" xfId="44" applyNumberFormat="1" applyFont="1" applyFill="1" applyBorder="1"/>
    <xf numFmtId="0" fontId="70" fillId="0" borderId="0" xfId="44" applyFont="1"/>
    <xf numFmtId="1" fontId="67" fillId="0" borderId="0" xfId="44" applyNumberFormat="1" applyFont="1" applyFill="1" applyBorder="1" applyAlignment="1">
      <alignment horizontal="center"/>
    </xf>
    <xf numFmtId="0" fontId="70" fillId="0" borderId="0" xfId="44" applyFont="1" applyFill="1" applyBorder="1"/>
    <xf numFmtId="0" fontId="67" fillId="0" borderId="0" xfId="44" applyNumberFormat="1" applyFont="1" applyFill="1" applyBorder="1"/>
    <xf numFmtId="0" fontId="67" fillId="0" borderId="0" xfId="44" applyAlignment="1"/>
    <xf numFmtId="177" fontId="67" fillId="0" borderId="0" xfId="44" applyNumberFormat="1"/>
    <xf numFmtId="177" fontId="67" fillId="0" borderId="0" xfId="44" applyNumberFormat="1" applyAlignment="1">
      <alignment horizontal="center" vertical="center"/>
    </xf>
    <xf numFmtId="0" fontId="76" fillId="0" borderId="0" xfId="45" applyFill="1" applyBorder="1"/>
    <xf numFmtId="0" fontId="105" fillId="0" borderId="0" xfId="6" applyFont="1"/>
    <xf numFmtId="0" fontId="67" fillId="0" borderId="0" xfId="0" applyFont="1" applyAlignment="1">
      <alignment horizontal="left" wrapText="1" indent="2"/>
    </xf>
    <xf numFmtId="0" fontId="94" fillId="0" borderId="0" xfId="36" applyFont="1" applyFill="1" applyBorder="1"/>
    <xf numFmtId="0" fontId="76" fillId="0" borderId="0" xfId="5" applyAlignment="1">
      <alignment horizontal="left"/>
    </xf>
    <xf numFmtId="0" fontId="67" fillId="0" borderId="0" xfId="0" applyFont="1" applyAlignment="1">
      <alignment horizontal="left"/>
    </xf>
    <xf numFmtId="0" fontId="0" fillId="0" borderId="0" xfId="0" applyAlignment="1">
      <alignment horizontal="left"/>
    </xf>
    <xf numFmtId="0" fontId="67" fillId="0" borderId="0" xfId="3" applyFont="1" applyFill="1" applyAlignment="1">
      <alignment horizontal="left"/>
    </xf>
    <xf numFmtId="179" fontId="70" fillId="0" borderId="0" xfId="6" applyNumberFormat="1" applyFont="1" applyFill="1" applyBorder="1" applyAlignment="1">
      <alignment horizontal="right"/>
    </xf>
    <xf numFmtId="14" fontId="67" fillId="0" borderId="0" xfId="6" applyNumberFormat="1"/>
    <xf numFmtId="14" fontId="67" fillId="0" borderId="0" xfId="3" applyNumberFormat="1"/>
    <xf numFmtId="177" fontId="67" fillId="0" borderId="0" xfId="3" applyNumberFormat="1" applyFont="1" applyFill="1" applyBorder="1" applyAlignment="1">
      <alignment horizontal="center"/>
    </xf>
    <xf numFmtId="177" fontId="67" fillId="0" borderId="0" xfId="12" applyNumberFormat="1" applyFont="1"/>
    <xf numFmtId="0" fontId="70" fillId="0" borderId="0" xfId="2" applyFont="1" applyBorder="1" applyAlignment="1"/>
    <xf numFmtId="177" fontId="67" fillId="0" borderId="0" xfId="12" applyNumberFormat="1" applyFont="1" applyFill="1"/>
    <xf numFmtId="0" fontId="72" fillId="0" borderId="0" xfId="37" applyFont="1" applyFill="1" applyBorder="1"/>
    <xf numFmtId="0" fontId="150" fillId="0" borderId="0" xfId="0" applyFont="1"/>
    <xf numFmtId="0" fontId="67" fillId="0" borderId="0" xfId="21" applyAlignment="1">
      <alignment horizontal="center"/>
    </xf>
    <xf numFmtId="177" fontId="67" fillId="0" borderId="0" xfId="21" applyNumberFormat="1" applyAlignment="1">
      <alignment horizontal="center"/>
    </xf>
    <xf numFmtId="177" fontId="68" fillId="0" borderId="0" xfId="0" applyNumberFormat="1" applyFont="1" applyAlignment="1">
      <alignment horizontal="center"/>
    </xf>
    <xf numFmtId="177" fontId="67" fillId="0" borderId="0" xfId="0" applyNumberFormat="1" applyFont="1" applyAlignment="1">
      <alignment horizontal="center"/>
    </xf>
    <xf numFmtId="0" fontId="148" fillId="0" borderId="0" xfId="0" applyFont="1"/>
    <xf numFmtId="0" fontId="70" fillId="0" borderId="0" xfId="9" applyFont="1" applyFill="1" applyBorder="1" applyAlignment="1">
      <alignment horizontal="left" vertical="top"/>
    </xf>
    <xf numFmtId="0" fontId="70" fillId="0" borderId="0" xfId="9" applyFont="1" applyAlignment="1"/>
    <xf numFmtId="178" fontId="70" fillId="0" borderId="0" xfId="9" applyNumberFormat="1" applyFont="1" applyFill="1" applyBorder="1" applyAlignment="1">
      <alignment horizontal="left" vertical="top"/>
    </xf>
    <xf numFmtId="178" fontId="70" fillId="0" borderId="0" xfId="9" applyNumberFormat="1" applyFont="1" applyFill="1" applyBorder="1" applyAlignment="1">
      <alignment horizontal="center" wrapText="1"/>
    </xf>
    <xf numFmtId="0" fontId="70" fillId="0" borderId="0" xfId="9" applyFont="1" applyFill="1" applyBorder="1" applyAlignment="1">
      <alignment horizontal="center" wrapText="1"/>
    </xf>
    <xf numFmtId="0" fontId="70" fillId="0" borderId="0" xfId="12" applyFont="1" applyFill="1" applyBorder="1" applyAlignment="1">
      <alignment horizontal="left"/>
    </xf>
    <xf numFmtId="0" fontId="147" fillId="0" borderId="0" xfId="2" applyFont="1" applyBorder="1" applyAlignment="1"/>
    <xf numFmtId="0" fontId="72" fillId="0" borderId="0" xfId="0" applyFont="1" applyAlignment="1">
      <alignment horizontal="left" indent="2"/>
    </xf>
    <xf numFmtId="177" fontId="67" fillId="0" borderId="0" xfId="33" applyNumberFormat="1" applyFont="1" applyFill="1"/>
    <xf numFmtId="177" fontId="67" fillId="0" borderId="0" xfId="33" applyNumberFormat="1" applyFont="1" applyFill="1" applyBorder="1"/>
    <xf numFmtId="0" fontId="67" fillId="0" borderId="0" xfId="36" applyFont="1" applyFill="1" applyBorder="1"/>
    <xf numFmtId="177" fontId="71" fillId="0" borderId="0" xfId="36" applyNumberFormat="1" applyFont="1" applyFill="1" applyBorder="1"/>
    <xf numFmtId="0" fontId="96" fillId="0" borderId="0" xfId="0" applyFont="1" applyAlignment="1">
      <alignment horizontal="left"/>
    </xf>
    <xf numFmtId="0" fontId="84" fillId="0" borderId="0" xfId="0" applyFont="1" applyAlignment="1">
      <alignment horizontal="left" indent="1"/>
    </xf>
    <xf numFmtId="177" fontId="70" fillId="0" borderId="0" xfId="21" applyNumberFormat="1" applyFont="1"/>
    <xf numFmtId="49" fontId="67" fillId="0" borderId="0" xfId="44" applyNumberFormat="1"/>
    <xf numFmtId="177" fontId="67" fillId="0" borderId="0" xfId="9" applyNumberFormat="1" applyFont="1" applyFill="1" applyBorder="1" applyAlignment="1">
      <alignment horizontal="center"/>
    </xf>
    <xf numFmtId="177" fontId="70" fillId="0" borderId="0" xfId="2" applyNumberFormat="1" applyFont="1" applyFill="1"/>
    <xf numFmtId="0" fontId="67" fillId="0" borderId="0" xfId="417"/>
    <xf numFmtId="0" fontId="67" fillId="0" borderId="0" xfId="417" applyFont="1"/>
    <xf numFmtId="0" fontId="70" fillId="0" borderId="0" xfId="417" applyFont="1"/>
    <xf numFmtId="2" fontId="67" fillId="0" borderId="0" xfId="21" applyNumberFormat="1"/>
    <xf numFmtId="0" fontId="67" fillId="0" borderId="0" xfId="44" applyAlignment="1">
      <alignment horizontal="center"/>
    </xf>
    <xf numFmtId="177" fontId="67" fillId="0" borderId="0" xfId="44" applyNumberFormat="1" applyAlignment="1">
      <alignment horizontal="center"/>
    </xf>
    <xf numFmtId="0" fontId="67" fillId="2" borderId="0" xfId="417" applyFont="1" applyFill="1"/>
    <xf numFmtId="14" fontId="70" fillId="0" borderId="0" xfId="3" applyNumberFormat="1" applyFont="1" applyFill="1"/>
    <xf numFmtId="17" fontId="72" fillId="0" borderId="0" xfId="0" applyNumberFormat="1" applyFont="1" applyAlignment="1">
      <alignment horizontal="left" indent="2"/>
    </xf>
    <xf numFmtId="0" fontId="70" fillId="0" borderId="0" xfId="12" applyFont="1" applyFill="1" applyAlignment="1"/>
    <xf numFmtId="185" fontId="67" fillId="0" borderId="0" xfId="3" applyNumberFormat="1" applyFont="1" applyFill="1" applyBorder="1"/>
    <xf numFmtId="185" fontId="67" fillId="0" borderId="0" xfId="3" applyNumberFormat="1"/>
    <xf numFmtId="0" fontId="70" fillId="0" borderId="0" xfId="2" applyFont="1" applyFill="1" applyBorder="1" applyAlignment="1"/>
    <xf numFmtId="0" fontId="148" fillId="0" borderId="0" xfId="0" applyFont="1" applyAlignment="1">
      <alignment horizontal="left" vertical="center" wrapText="1"/>
    </xf>
    <xf numFmtId="0" fontId="155" fillId="0" borderId="0" xfId="36" applyFont="1" applyFill="1"/>
    <xf numFmtId="2" fontId="67" fillId="0" borderId="0" xfId="6" applyNumberFormat="1"/>
    <xf numFmtId="0" fontId="74" fillId="0" borderId="0" xfId="6" applyFont="1"/>
    <xf numFmtId="0" fontId="78" fillId="0" borderId="0" xfId="2" applyFont="1" applyFill="1" applyBorder="1"/>
    <xf numFmtId="49" fontId="67" fillId="0" borderId="0" xfId="6" applyNumberFormat="1"/>
    <xf numFmtId="0" fontId="156" fillId="0" borderId="0" xfId="2" applyFont="1" applyBorder="1" applyAlignment="1"/>
    <xf numFmtId="0" fontId="72" fillId="0" borderId="0" xfId="9" applyFont="1"/>
    <xf numFmtId="179" fontId="72" fillId="0" borderId="0" xfId="6" applyNumberFormat="1" applyFont="1" applyFill="1" applyBorder="1" applyAlignment="1">
      <alignment horizontal="right"/>
    </xf>
    <xf numFmtId="177" fontId="72" fillId="0" borderId="0" xfId="9" applyNumberFormat="1" applyFont="1"/>
    <xf numFmtId="0" fontId="151" fillId="0" borderId="0" xfId="2" applyFont="1" applyBorder="1" applyAlignment="1"/>
    <xf numFmtId="179" fontId="67" fillId="0" borderId="0" xfId="12" applyNumberFormat="1" applyFont="1" applyFill="1" applyBorder="1" applyAlignment="1">
      <alignment horizontal="right"/>
    </xf>
    <xf numFmtId="178" fontId="70" fillId="0" borderId="0" xfId="9" applyNumberFormat="1" applyFont="1" applyFill="1" applyBorder="1"/>
    <xf numFmtId="0" fontId="70" fillId="0" borderId="0" xfId="12" applyFont="1" applyFill="1"/>
    <xf numFmtId="14" fontId="76" fillId="0" borderId="0" xfId="39" applyNumberFormat="1" applyFont="1" applyFill="1" applyBorder="1"/>
    <xf numFmtId="0" fontId="158" fillId="0" borderId="0" xfId="417" applyFont="1"/>
    <xf numFmtId="0" fontId="74" fillId="0" borderId="0" xfId="417" applyFont="1"/>
    <xf numFmtId="179" fontId="72" fillId="0" borderId="0" xfId="6" applyNumberFormat="1" applyFont="1"/>
    <xf numFmtId="0" fontId="156" fillId="0" borderId="0" xfId="2" applyFont="1" applyBorder="1"/>
    <xf numFmtId="49" fontId="67" fillId="0" borderId="0" xfId="6" applyNumberFormat="1" applyAlignment="1">
      <alignment wrapText="1"/>
    </xf>
    <xf numFmtId="0" fontId="159" fillId="0" borderId="0" xfId="5" applyFont="1" applyFill="1" applyBorder="1"/>
    <xf numFmtId="179" fontId="67" fillId="0" borderId="0" xfId="9" applyNumberFormat="1" applyFont="1" applyFill="1" applyBorder="1" applyAlignment="1">
      <alignment horizontal="right"/>
    </xf>
    <xf numFmtId="2" fontId="67" fillId="0" borderId="0" xfId="9" applyNumberFormat="1" applyFont="1" applyAlignment="1">
      <alignment horizontal="right"/>
    </xf>
    <xf numFmtId="2" fontId="67" fillId="0" borderId="0" xfId="9" applyNumberFormat="1"/>
    <xf numFmtId="179" fontId="70" fillId="0" borderId="0" xfId="9" applyNumberFormat="1" applyFont="1" applyFill="1" applyBorder="1"/>
    <xf numFmtId="0" fontId="76" fillId="0" borderId="0" xfId="5" applyFill="1" applyBorder="1" applyAlignment="1"/>
    <xf numFmtId="0" fontId="67" fillId="0" borderId="0" xfId="44" applyFill="1" applyAlignment="1"/>
    <xf numFmtId="1" fontId="67" fillId="0" borderId="0" xfId="21" applyNumberFormat="1" applyFont="1" applyFill="1" applyBorder="1"/>
    <xf numFmtId="49" fontId="67" fillId="0" borderId="0" xfId="0" applyNumberFormat="1" applyFont="1" applyFill="1"/>
    <xf numFmtId="0" fontId="84" fillId="0" borderId="0" xfId="0" applyFont="1" applyFill="1" applyAlignment="1">
      <alignment horizontal="left" indent="1"/>
    </xf>
    <xf numFmtId="0" fontId="76" fillId="0" borderId="0" xfId="5" applyFill="1" applyBorder="1" applyAlignment="1">
      <alignment wrapText="1"/>
    </xf>
    <xf numFmtId="0" fontId="76" fillId="0" borderId="0" xfId="5" quotePrefix="1"/>
    <xf numFmtId="0" fontId="75" fillId="0" borderId="0" xfId="0" applyFont="1"/>
    <xf numFmtId="2" fontId="67" fillId="0" borderId="0" xfId="12" applyNumberFormat="1" applyFont="1" applyFill="1"/>
    <xf numFmtId="177" fontId="67" fillId="0" borderId="0" xfId="21" applyNumberFormat="1" applyFont="1" applyFill="1" applyBorder="1" applyAlignment="1">
      <alignment horizontal="center" vertical="top"/>
    </xf>
    <xf numFmtId="177" fontId="67" fillId="0" borderId="0" xfId="21" applyNumberFormat="1" applyFont="1" applyFill="1" applyBorder="1" applyAlignment="1">
      <alignment horizontal="center" vertical="top" wrapText="1"/>
    </xf>
    <xf numFmtId="177" fontId="67" fillId="0" borderId="0" xfId="21" applyNumberFormat="1" applyAlignment="1">
      <alignment horizontal="center" vertical="top"/>
    </xf>
    <xf numFmtId="0" fontId="70" fillId="0" borderId="0" xfId="6" quotePrefix="1" applyFont="1"/>
    <xf numFmtId="0" fontId="68" fillId="0" borderId="0" xfId="2" applyFont="1"/>
    <xf numFmtId="0" fontId="68" fillId="0" borderId="0" xfId="2" applyFont="1" applyBorder="1" applyAlignment="1"/>
    <xf numFmtId="0" fontId="68" fillId="0" borderId="0" xfId="2" applyFont="1" applyAlignment="1"/>
    <xf numFmtId="177" fontId="68" fillId="0" borderId="0" xfId="2" applyNumberFormat="1" applyFont="1" applyBorder="1"/>
    <xf numFmtId="177" fontId="68" fillId="0" borderId="0" xfId="2" applyNumberFormat="1" applyFont="1" applyBorder="1" applyAlignment="1"/>
    <xf numFmtId="2" fontId="68" fillId="0" borderId="0" xfId="2" applyNumberFormat="1" applyBorder="1" applyAlignment="1">
      <alignment wrapText="1"/>
    </xf>
    <xf numFmtId="0" fontId="68" fillId="0" borderId="0" xfId="2" applyFont="1" applyBorder="1"/>
    <xf numFmtId="0" fontId="68" fillId="0" borderId="0" xfId="2" applyFont="1" applyFill="1" applyBorder="1"/>
    <xf numFmtId="0" fontId="67" fillId="0" borderId="0" xfId="413" applyFont="1"/>
    <xf numFmtId="0" fontId="67" fillId="0" borderId="0" xfId="0" applyFont="1" applyBorder="1"/>
    <xf numFmtId="177" fontId="72" fillId="0" borderId="0" xfId="44" applyNumberFormat="1" applyFont="1" applyFill="1" applyBorder="1" applyAlignment="1">
      <alignment horizontal="center" vertical="center"/>
    </xf>
    <xf numFmtId="0" fontId="72" fillId="0" borderId="0" xfId="44" applyFont="1" applyFill="1" applyBorder="1" applyAlignment="1">
      <alignment horizontal="center" vertical="center"/>
    </xf>
    <xf numFmtId="49" fontId="72" fillId="0" borderId="0" xfId="44" applyNumberFormat="1" applyFont="1" applyFill="1" applyBorder="1" applyAlignment="1">
      <alignment horizontal="center" vertical="center"/>
    </xf>
    <xf numFmtId="177" fontId="67" fillId="0" borderId="0" xfId="44" applyNumberFormat="1" applyFont="1" applyFill="1" applyBorder="1" applyAlignment="1">
      <alignment horizontal="center" vertical="center"/>
    </xf>
    <xf numFmtId="0" fontId="72" fillId="0" borderId="0" xfId="44" applyFont="1"/>
    <xf numFmtId="0" fontId="70" fillId="0" borderId="0" xfId="43" applyFont="1" applyBorder="1" applyAlignment="1"/>
    <xf numFmtId="177" fontId="67" fillId="0" borderId="0" xfId="21" applyNumberFormat="1" applyFont="1" applyFill="1" applyBorder="1"/>
    <xf numFmtId="191" fontId="67" fillId="2" borderId="0" xfId="417" applyNumberFormat="1" applyFill="1" applyBorder="1"/>
    <xf numFmtId="177" fontId="72" fillId="0" borderId="0" xfId="21" applyNumberFormat="1" applyFont="1"/>
    <xf numFmtId="9" fontId="67" fillId="0" borderId="0" xfId="30" applyNumberFormat="1" applyFont="1"/>
    <xf numFmtId="0" fontId="73" fillId="0" borderId="0" xfId="36" applyFont="1" applyFill="1"/>
    <xf numFmtId="177" fontId="95" fillId="0" borderId="0" xfId="36" applyNumberFormat="1" applyFont="1" applyFill="1"/>
    <xf numFmtId="177" fontId="73" fillId="0" borderId="0" xfId="36" applyNumberFormat="1" applyFont="1" applyFill="1"/>
    <xf numFmtId="177" fontId="70" fillId="0" borderId="0" xfId="36" applyNumberFormat="1" applyFont="1" applyFill="1"/>
    <xf numFmtId="177" fontId="70" fillId="0" borderId="0" xfId="6" applyNumberFormat="1" applyFont="1"/>
    <xf numFmtId="2" fontId="68" fillId="0" borderId="0" xfId="2" applyNumberFormat="1"/>
    <xf numFmtId="0" fontId="68" fillId="0" borderId="0" xfId="2" applyAlignment="1">
      <alignment horizontal="center"/>
    </xf>
    <xf numFmtId="0" fontId="78" fillId="0" borderId="0" xfId="2" applyFont="1" applyAlignment="1">
      <alignment horizontal="center"/>
    </xf>
    <xf numFmtId="2" fontId="68" fillId="0" borderId="0" xfId="2" applyNumberFormat="1" applyFont="1" applyBorder="1"/>
    <xf numFmtId="0" fontId="163" fillId="0" borderId="0" xfId="0" applyFont="1" applyAlignment="1">
      <alignment horizontal="right" vertical="center"/>
    </xf>
    <xf numFmtId="181" fontId="68" fillId="0" borderId="0" xfId="2" applyNumberFormat="1" applyFont="1" applyBorder="1"/>
    <xf numFmtId="0" fontId="164" fillId="0" borderId="0" xfId="0" applyFont="1" applyAlignment="1">
      <alignment horizontal="right" vertical="center"/>
    </xf>
    <xf numFmtId="49" fontId="68" fillId="0" borderId="0" xfId="2" applyNumberFormat="1"/>
    <xf numFmtId="177" fontId="78" fillId="0" borderId="0" xfId="2" applyNumberFormat="1" applyFont="1" applyAlignment="1"/>
    <xf numFmtId="182" fontId="78" fillId="0" borderId="0" xfId="2" applyNumberFormat="1" applyFont="1" applyAlignment="1"/>
    <xf numFmtId="0" fontId="38" fillId="0" borderId="0" xfId="459"/>
    <xf numFmtId="0" fontId="38" fillId="0" borderId="0" xfId="459" applyBorder="1"/>
    <xf numFmtId="0" fontId="38" fillId="0" borderId="0" xfId="459" applyFill="1" applyBorder="1" applyAlignment="1">
      <alignment wrapText="1"/>
    </xf>
    <xf numFmtId="0" fontId="38" fillId="0" borderId="0" xfId="459" applyBorder="1" applyAlignment="1">
      <alignment wrapText="1"/>
    </xf>
    <xf numFmtId="177" fontId="70" fillId="0" borderId="0" xfId="6" applyNumberFormat="1" applyFont="1" applyAlignment="1">
      <alignment wrapText="1"/>
    </xf>
    <xf numFmtId="177" fontId="165" fillId="0" borderId="0" xfId="6" applyNumberFormat="1" applyFont="1" applyAlignment="1">
      <alignment wrapText="1"/>
    </xf>
    <xf numFmtId="0" fontId="151" fillId="0" borderId="0" xfId="472" applyFont="1"/>
    <xf numFmtId="177" fontId="67" fillId="0" borderId="0" xfId="417" applyNumberFormat="1"/>
    <xf numFmtId="0" fontId="0" fillId="0" borderId="0" xfId="417" applyFont="1"/>
    <xf numFmtId="0" fontId="167" fillId="0" borderId="0" xfId="475" applyFont="1"/>
    <xf numFmtId="49" fontId="72" fillId="0" borderId="0" xfId="44" applyNumberFormat="1" applyFont="1" applyFill="1" applyBorder="1" applyAlignment="1">
      <alignment horizontal="center"/>
    </xf>
    <xf numFmtId="0" fontId="67" fillId="0" borderId="0" xfId="0" applyFont="1" applyAlignment="1">
      <alignment wrapText="1"/>
    </xf>
    <xf numFmtId="0" fontId="16" fillId="0" borderId="0" xfId="1248"/>
    <xf numFmtId="0" fontId="67" fillId="0" borderId="0" xfId="12196"/>
    <xf numFmtId="14" fontId="67" fillId="0" borderId="0" xfId="9" applyNumberFormat="1"/>
    <xf numFmtId="179" fontId="70" fillId="0" borderId="0" xfId="9" applyNumberFormat="1" applyFont="1" applyBorder="1"/>
    <xf numFmtId="0" fontId="67" fillId="0" borderId="0" xfId="9" applyFill="1"/>
    <xf numFmtId="0" fontId="70" fillId="0" borderId="0" xfId="9" applyFont="1" applyFill="1" applyBorder="1" applyAlignment="1">
      <alignment horizontal="center"/>
    </xf>
    <xf numFmtId="14" fontId="67" fillId="0" borderId="0" xfId="3" applyNumberFormat="1" applyFont="1" applyFill="1" applyBorder="1"/>
    <xf numFmtId="0" fontId="70" fillId="2" borderId="0" xfId="9" applyFont="1" applyFill="1"/>
    <xf numFmtId="0" fontId="70" fillId="0" borderId="0" xfId="9" applyFont="1" applyFill="1"/>
    <xf numFmtId="0" fontId="70" fillId="0" borderId="0" xfId="9" applyFont="1" applyFill="1" applyAlignment="1"/>
    <xf numFmtId="0" fontId="70" fillId="0" borderId="0" xfId="9" applyFont="1" applyFill="1" applyBorder="1"/>
    <xf numFmtId="0" fontId="70" fillId="0" borderId="0" xfId="9" applyFont="1" applyFill="1" applyBorder="1" applyAlignment="1">
      <alignment horizontal="left"/>
    </xf>
    <xf numFmtId="0" fontId="70" fillId="0" borderId="0" xfId="9" applyFont="1" applyAlignment="1">
      <alignment horizontal="left" vertical="top"/>
    </xf>
    <xf numFmtId="0" fontId="70" fillId="0" borderId="0" xfId="3" applyFont="1" applyFill="1" applyAlignment="1">
      <alignment horizontal="left" vertical="top"/>
    </xf>
    <xf numFmtId="49" fontId="78" fillId="0" borderId="0" xfId="2" applyNumberFormat="1" applyFont="1"/>
    <xf numFmtId="0" fontId="67" fillId="0" borderId="0" xfId="13199"/>
    <xf numFmtId="0" fontId="67" fillId="0" borderId="0" xfId="3"/>
    <xf numFmtId="0" fontId="70" fillId="0" borderId="0" xfId="13199" applyFont="1"/>
    <xf numFmtId="0" fontId="70" fillId="0" borderId="0" xfId="3" applyFont="1"/>
    <xf numFmtId="178" fontId="67" fillId="0" borderId="0" xfId="3" applyNumberFormat="1"/>
    <xf numFmtId="177" fontId="67" fillId="0" borderId="0" xfId="3" applyNumberFormat="1"/>
    <xf numFmtId="177" fontId="70" fillId="0" borderId="0" xfId="3" applyNumberFormat="1" applyFont="1"/>
    <xf numFmtId="177" fontId="67" fillId="0" borderId="0" xfId="13199" applyNumberFormat="1"/>
    <xf numFmtId="177" fontId="67" fillId="0" borderId="0" xfId="455" applyNumberFormat="1" applyFont="1" applyFill="1"/>
    <xf numFmtId="177" fontId="67" fillId="0" borderId="0" xfId="417" applyNumberFormat="1" applyAlignment="1">
      <alignment horizontal="center"/>
    </xf>
    <xf numFmtId="2" fontId="67" fillId="0" borderId="0" xfId="13199" applyNumberFormat="1"/>
    <xf numFmtId="0" fontId="72" fillId="0" borderId="0" xfId="417" applyFont="1"/>
    <xf numFmtId="14" fontId="70" fillId="0" borderId="0" xfId="6" applyNumberFormat="1" applyFont="1"/>
    <xf numFmtId="177" fontId="74" fillId="0" borderId="0" xfId="6" applyNumberFormat="1" applyFont="1"/>
    <xf numFmtId="0" fontId="97" fillId="0" borderId="0" xfId="6" applyFont="1"/>
    <xf numFmtId="0" fontId="148" fillId="0" borderId="0" xfId="417" applyFont="1" applyAlignment="1">
      <alignment horizontal="justify" vertical="center"/>
    </xf>
    <xf numFmtId="0" fontId="76" fillId="0" borderId="0" xfId="5" applyFill="1" applyBorder="1" applyAlignment="1">
      <alignment vertical="center"/>
    </xf>
    <xf numFmtId="0" fontId="67" fillId="0" borderId="0" xfId="6" applyAlignment="1">
      <alignment vertical="center"/>
    </xf>
    <xf numFmtId="0" fontId="68" fillId="0" borderId="0" xfId="19" applyAlignment="1">
      <alignment vertical="center"/>
    </xf>
    <xf numFmtId="177" fontId="67" fillId="0" borderId="0" xfId="6" applyNumberFormat="1" applyAlignment="1">
      <alignment vertical="center"/>
    </xf>
    <xf numFmtId="0" fontId="70" fillId="0" borderId="0" xfId="6" applyFont="1" applyAlignment="1">
      <alignment vertical="center"/>
    </xf>
    <xf numFmtId="0" fontId="74" fillId="0" borderId="0" xfId="6" applyFont="1" applyAlignment="1">
      <alignment vertical="center"/>
    </xf>
    <xf numFmtId="0" fontId="159" fillId="0" borderId="0" xfId="5" applyFont="1" applyFill="1" applyBorder="1" applyAlignment="1">
      <alignment vertical="center"/>
    </xf>
    <xf numFmtId="0" fontId="67" fillId="0" borderId="0" xfId="13125"/>
    <xf numFmtId="0" fontId="70" fillId="0" borderId="0" xfId="6" applyFont="1" applyAlignment="1">
      <alignment horizontal="left" vertical="center"/>
    </xf>
    <xf numFmtId="0" fontId="68" fillId="2" borderId="0" xfId="2" applyFill="1" applyAlignment="1">
      <alignment horizontal="center" vertical="center"/>
    </xf>
    <xf numFmtId="0" fontId="158" fillId="0" borderId="0" xfId="13125" applyFont="1"/>
    <xf numFmtId="0" fontId="70" fillId="0" borderId="0" xfId="13125" applyFont="1"/>
    <xf numFmtId="0" fontId="97" fillId="0" borderId="0" xfId="417" applyFont="1"/>
    <xf numFmtId="0" fontId="150" fillId="0" borderId="0" xfId="13125" applyFont="1"/>
    <xf numFmtId="0" fontId="67" fillId="0" borderId="0" xfId="13125" applyAlignment="1">
      <alignment wrapText="1"/>
    </xf>
    <xf numFmtId="0" fontId="78" fillId="0" borderId="0" xfId="2" applyFont="1" applyAlignment="1">
      <alignment horizontal="center"/>
    </xf>
    <xf numFmtId="0" fontId="68" fillId="0" borderId="0" xfId="2" applyAlignment="1">
      <alignment horizontal="center"/>
    </xf>
    <xf numFmtId="2" fontId="68" fillId="0" borderId="0" xfId="2" applyNumberFormat="1" applyFont="1" applyBorder="1" applyAlignment="1"/>
    <xf numFmtId="2" fontId="68" fillId="0" borderId="0" xfId="2" applyNumberFormat="1" applyFont="1" applyAlignment="1"/>
    <xf numFmtId="2" fontId="68" fillId="0" borderId="0" xfId="2" applyNumberFormat="1" applyFont="1"/>
    <xf numFmtId="49" fontId="70" fillId="0" borderId="0" xfId="6" applyNumberFormat="1" applyFont="1" applyAlignment="1">
      <alignment wrapText="1"/>
    </xf>
    <xf numFmtId="179" fontId="67" fillId="0" borderId="0" xfId="6" applyNumberFormat="1" applyFont="1" applyAlignment="1">
      <alignment vertical="center"/>
    </xf>
    <xf numFmtId="49" fontId="67" fillId="0" borderId="0" xfId="6" applyNumberFormat="1" applyAlignment="1">
      <alignment vertical="center"/>
    </xf>
    <xf numFmtId="49" fontId="67" fillId="0" borderId="0" xfId="6" applyNumberFormat="1" applyFont="1" applyAlignment="1">
      <alignment vertical="center"/>
    </xf>
    <xf numFmtId="2" fontId="80" fillId="0" borderId="0" xfId="6" applyNumberFormat="1" applyFont="1"/>
    <xf numFmtId="49" fontId="76" fillId="0" borderId="0" xfId="5" applyNumberFormat="1" applyFill="1" applyBorder="1"/>
    <xf numFmtId="177" fontId="67" fillId="0" borderId="0" xfId="2" applyNumberFormat="1" applyFont="1" applyAlignment="1">
      <alignment horizontal="left"/>
    </xf>
    <xf numFmtId="49" fontId="67" fillId="0" borderId="0" xfId="417" applyNumberFormat="1"/>
    <xf numFmtId="177" fontId="382" fillId="0" borderId="0" xfId="2" applyNumberFormat="1" applyFont="1" applyFill="1" applyAlignment="1">
      <alignment horizontal="left"/>
    </xf>
    <xf numFmtId="177" fontId="71" fillId="0" borderId="0" xfId="35" applyNumberFormat="1" applyFont="1"/>
    <xf numFmtId="177" fontId="67" fillId="0" borderId="0" xfId="35" applyNumberFormat="1" applyFont="1"/>
    <xf numFmtId="0" fontId="106" fillId="0" borderId="0" xfId="417" applyFont="1"/>
    <xf numFmtId="0" fontId="106" fillId="0" borderId="0" xfId="417" applyFont="1" applyAlignment="1">
      <alignment horizontal="left"/>
    </xf>
    <xf numFmtId="179" fontId="106" fillId="0" borderId="0" xfId="417" applyNumberFormat="1" applyFont="1" applyAlignment="1">
      <alignment horizontal="center"/>
    </xf>
    <xf numFmtId="177" fontId="106" fillId="0" borderId="0" xfId="417" applyNumberFormat="1" applyFont="1"/>
    <xf numFmtId="0" fontId="67" fillId="0" borderId="0" xfId="373" applyFont="1" applyAlignment="1">
      <alignment wrapText="1"/>
    </xf>
    <xf numFmtId="0" fontId="86" fillId="0" borderId="0" xfId="373"/>
    <xf numFmtId="177" fontId="86" fillId="0" borderId="0" xfId="373" applyNumberFormat="1"/>
    <xf numFmtId="0" fontId="384" fillId="0" borderId="0" xfId="373" applyFont="1"/>
    <xf numFmtId="0" fontId="67" fillId="78" borderId="0" xfId="417" applyFill="1"/>
    <xf numFmtId="177" fontId="104" fillId="0" borderId="0" xfId="21" applyNumberFormat="1" applyFont="1" applyFill="1" applyBorder="1" applyAlignment="1">
      <alignment horizontal="right"/>
    </xf>
    <xf numFmtId="177" fontId="67" fillId="0" borderId="0" xfId="21" applyNumberFormat="1" applyAlignment="1">
      <alignment horizontal="right"/>
    </xf>
    <xf numFmtId="177" fontId="67" fillId="0" borderId="0" xfId="13199" applyNumberFormat="1" applyAlignment="1">
      <alignment horizontal="center"/>
    </xf>
    <xf numFmtId="177" fontId="74" fillId="0" borderId="0" xfId="13199" applyNumberFormat="1" applyFont="1" applyAlignment="1">
      <alignment horizontal="center"/>
    </xf>
    <xf numFmtId="0" fontId="72" fillId="0" borderId="0" xfId="13199" applyFont="1"/>
    <xf numFmtId="0" fontId="86" fillId="0" borderId="0" xfId="0" applyFont="1"/>
    <xf numFmtId="0" fontId="0" fillId="0" borderId="0" xfId="0" quotePrefix="1"/>
    <xf numFmtId="0" fontId="72" fillId="0" borderId="0" xfId="3" applyFont="1"/>
    <xf numFmtId="0" fontId="67" fillId="0" borderId="0" xfId="454"/>
    <xf numFmtId="0" fontId="86" fillId="0" borderId="0" xfId="0" applyFont="1" applyAlignment="1">
      <alignment wrapText="1"/>
    </xf>
    <xf numFmtId="14" fontId="86" fillId="0" borderId="0" xfId="0" quotePrefix="1" applyNumberFormat="1" applyFont="1"/>
    <xf numFmtId="0" fontId="72" fillId="0" borderId="0" xfId="454" applyFont="1"/>
    <xf numFmtId="0" fontId="67" fillId="0" borderId="0" xfId="3" applyAlignment="1">
      <alignment wrapText="1"/>
    </xf>
    <xf numFmtId="2" fontId="67" fillId="0" borderId="0" xfId="13199" applyNumberFormat="1" applyAlignment="1">
      <alignment horizontal="center"/>
    </xf>
    <xf numFmtId="49" fontId="76" fillId="0" borderId="0" xfId="5" quotePrefix="1" applyNumberFormat="1"/>
    <xf numFmtId="177" fontId="67" fillId="0" borderId="0" xfId="0" applyNumberFormat="1" applyFont="1" applyBorder="1"/>
    <xf numFmtId="0" fontId="67" fillId="0" borderId="0" xfId="0" applyFont="1" applyBorder="1" applyAlignment="1">
      <alignment horizontal="left"/>
    </xf>
    <xf numFmtId="2" fontId="67" fillId="0" borderId="0" xfId="6" applyNumberFormat="1" applyFont="1"/>
    <xf numFmtId="177" fontId="67" fillId="0" borderId="0" xfId="20077" applyNumberFormat="1" applyFont="1" applyFill="1" applyBorder="1" applyAlignment="1">
      <alignment horizontal="center"/>
    </xf>
    <xf numFmtId="0" fontId="72" fillId="0" borderId="0" xfId="20077" applyFont="1"/>
    <xf numFmtId="0" fontId="70" fillId="0" borderId="0" xfId="20077" applyFont="1"/>
    <xf numFmtId="185" fontId="67" fillId="0" borderId="0" xfId="20077" applyNumberFormat="1" applyFont="1" applyFill="1" applyBorder="1"/>
    <xf numFmtId="14" fontId="67" fillId="0" borderId="0" xfId="20077" applyNumberFormat="1" applyFont="1" applyFill="1" applyBorder="1"/>
    <xf numFmtId="14" fontId="72" fillId="0" borderId="0" xfId="20077" applyNumberFormat="1" applyFont="1"/>
    <xf numFmtId="185" fontId="72" fillId="0" borderId="0" xfId="20077" applyNumberFormat="1" applyFont="1"/>
    <xf numFmtId="177" fontId="72" fillId="0" borderId="0" xfId="20077" applyNumberFormat="1" applyFont="1" applyFill="1" applyBorder="1" applyAlignment="1">
      <alignment horizontal="center"/>
    </xf>
    <xf numFmtId="4" fontId="0" fillId="0" borderId="0" xfId="0" applyNumberFormat="1"/>
    <xf numFmtId="1" fontId="67" fillId="0" borderId="0" xfId="14" applyNumberFormat="1" applyFont="1" applyFill="1" applyBorder="1" applyAlignment="1">
      <alignment horizontal="left"/>
    </xf>
    <xf numFmtId="0" fontId="70" fillId="0" borderId="0" xfId="9" applyFont="1" applyFill="1" applyAlignment="1">
      <alignment horizontal="left" vertical="top"/>
    </xf>
    <xf numFmtId="179" fontId="70" fillId="0" borderId="0" xfId="9" applyNumberFormat="1" applyFont="1" applyFill="1" applyBorder="1" applyAlignment="1">
      <alignment horizontal="right"/>
    </xf>
    <xf numFmtId="0" fontId="147" fillId="0" borderId="0" xfId="2" applyFont="1" applyBorder="1" applyAlignment="1">
      <alignment horizontal="center" vertical="center" wrapText="1"/>
    </xf>
    <xf numFmtId="0" fontId="147" fillId="0" borderId="0" xfId="6" applyFont="1"/>
    <xf numFmtId="49" fontId="147" fillId="0" borderId="0" xfId="6" applyNumberFormat="1" applyFont="1"/>
    <xf numFmtId="2" fontId="147" fillId="0" borderId="0" xfId="6" applyNumberFormat="1" applyFont="1"/>
    <xf numFmtId="177" fontId="147" fillId="0" borderId="0" xfId="6" applyNumberFormat="1" applyFont="1"/>
    <xf numFmtId="0" fontId="386" fillId="0" borderId="0" xfId="2" applyFont="1" applyBorder="1" applyAlignment="1"/>
    <xf numFmtId="179" fontId="147" fillId="0" borderId="0" xfId="6" applyNumberFormat="1" applyFont="1"/>
    <xf numFmtId="177" fontId="147" fillId="0" borderId="0" xfId="6" applyNumberFormat="1" applyFont="1" applyAlignment="1">
      <alignment horizontal="right"/>
    </xf>
    <xf numFmtId="0" fontId="67" fillId="0" borderId="0" xfId="12196" applyFont="1"/>
    <xf numFmtId="0" fontId="387" fillId="0" borderId="0" xfId="6" applyFont="1"/>
    <xf numFmtId="2" fontId="387" fillId="0" borderId="0" xfId="6" applyNumberFormat="1" applyFont="1"/>
    <xf numFmtId="184" fontId="67" fillId="0" borderId="0" xfId="6" applyNumberFormat="1"/>
    <xf numFmtId="184" fontId="387" fillId="0" borderId="0" xfId="6" applyNumberFormat="1" applyFont="1"/>
    <xf numFmtId="190" fontId="387" fillId="0" borderId="0" xfId="6" applyNumberFormat="1" applyFont="1"/>
    <xf numFmtId="190" fontId="67" fillId="0" borderId="0" xfId="6" applyNumberFormat="1" applyFont="1"/>
    <xf numFmtId="190" fontId="387" fillId="0" borderId="0" xfId="417" applyNumberFormat="1" applyFont="1" applyBorder="1"/>
    <xf numFmtId="190" fontId="67" fillId="0" borderId="0" xfId="6" applyNumberFormat="1"/>
    <xf numFmtId="191" fontId="67" fillId="2" borderId="0" xfId="417" applyNumberFormat="1" applyFill="1" applyBorder="1" applyAlignment="1">
      <alignment horizontal="right"/>
    </xf>
    <xf numFmtId="0" fontId="83" fillId="0" borderId="0" xfId="12196" applyFont="1"/>
    <xf numFmtId="0" fontId="67" fillId="2" borderId="0" xfId="417" applyFill="1" applyBorder="1"/>
    <xf numFmtId="0" fontId="70" fillId="2" borderId="0" xfId="417" applyFont="1" applyFill="1" applyBorder="1"/>
    <xf numFmtId="0" fontId="67" fillId="2" borderId="0" xfId="417" applyFill="1" applyBorder="1" applyAlignment="1">
      <alignment horizontal="right"/>
    </xf>
    <xf numFmtId="0" fontId="67" fillId="2" borderId="0" xfId="417" quotePrefix="1" applyFill="1" applyBorder="1" applyAlignment="1">
      <alignment horizontal="right"/>
    </xf>
    <xf numFmtId="0" fontId="83" fillId="0" borderId="0" xfId="417" applyFont="1"/>
    <xf numFmtId="0" fontId="76" fillId="0" borderId="0" xfId="5" applyFill="1"/>
    <xf numFmtId="0" fontId="67" fillId="0" borderId="0" xfId="417" applyAlignment="1">
      <alignment horizontal="center" vertical="center" wrapText="1"/>
    </xf>
    <xf numFmtId="0" fontId="67" fillId="0" borderId="0" xfId="417" applyAlignment="1">
      <alignment horizontal="center" vertical="center"/>
    </xf>
    <xf numFmtId="0" fontId="67" fillId="0" borderId="0" xfId="6" applyAlignment="1">
      <alignment horizontal="center" vertical="center"/>
    </xf>
    <xf numFmtId="49" fontId="151" fillId="0" borderId="0" xfId="9" applyNumberFormat="1" applyFont="1"/>
    <xf numFmtId="49" fontId="151" fillId="0" borderId="0" xfId="20077" applyNumberFormat="1" applyFont="1"/>
    <xf numFmtId="49" fontId="388" fillId="0" borderId="0" xfId="11234" applyNumberFormat="1" applyFont="1"/>
    <xf numFmtId="0" fontId="67" fillId="0" borderId="0" xfId="16084" applyFont="1"/>
    <xf numFmtId="0" fontId="158" fillId="0" borderId="0" xfId="11234" applyFont="1"/>
    <xf numFmtId="0" fontId="70" fillId="0" borderId="0" xfId="11234" applyFont="1"/>
    <xf numFmtId="0" fontId="67" fillId="0" borderId="0" xfId="417" applyAlignment="1">
      <alignment vertical="center"/>
    </xf>
    <xf numFmtId="0" fontId="67" fillId="0" borderId="0" xfId="417" applyAlignment="1">
      <alignment vertical="center" wrapText="1"/>
    </xf>
    <xf numFmtId="0" fontId="72" fillId="0" borderId="0" xfId="6" applyFont="1" applyAlignment="1">
      <alignment vertical="center"/>
    </xf>
    <xf numFmtId="0" fontId="97" fillId="0" borderId="0" xfId="6" applyFont="1" applyAlignment="1">
      <alignment vertical="center"/>
    </xf>
    <xf numFmtId="0" fontId="68" fillId="0" borderId="0" xfId="421" applyAlignment="1">
      <alignment wrapText="1"/>
    </xf>
    <xf numFmtId="49" fontId="68" fillId="0" borderId="0" xfId="421" applyNumberFormat="1" applyAlignment="1">
      <alignment vertical="center"/>
    </xf>
    <xf numFmtId="0" fontId="68" fillId="0" borderId="0" xfId="421" applyAlignment="1">
      <alignment vertical="center"/>
    </xf>
    <xf numFmtId="177" fontId="68" fillId="0" borderId="0" xfId="421" applyNumberFormat="1" applyAlignment="1">
      <alignment vertical="center"/>
    </xf>
    <xf numFmtId="177" fontId="68" fillId="0" borderId="0" xfId="421" applyNumberFormat="1"/>
    <xf numFmtId="0" fontId="68" fillId="0" borderId="0" xfId="421" applyAlignment="1">
      <alignment vertical="center" wrapText="1"/>
    </xf>
    <xf numFmtId="0" fontId="67" fillId="0" borderId="0" xfId="6" applyAlignment="1">
      <alignment vertical="center" wrapText="1"/>
    </xf>
    <xf numFmtId="0" fontId="86" fillId="0" borderId="0" xfId="11234" applyAlignment="1">
      <alignment wrapText="1"/>
    </xf>
    <xf numFmtId="177" fontId="68" fillId="0" borderId="0" xfId="421" applyNumberFormat="1" applyAlignment="1">
      <alignment horizontal="center" vertical="center"/>
    </xf>
    <xf numFmtId="49" fontId="68" fillId="0" borderId="0" xfId="421" applyNumberFormat="1" applyAlignment="1">
      <alignment horizontal="center" vertical="center"/>
    </xf>
    <xf numFmtId="0" fontId="68" fillId="0" borderId="0" xfId="421" applyAlignment="1">
      <alignment horizontal="center" vertical="center"/>
    </xf>
    <xf numFmtId="177" fontId="377" fillId="0" borderId="0" xfId="421" applyNumberFormat="1" applyFont="1" applyAlignment="1">
      <alignment horizontal="center" vertical="center"/>
    </xf>
    <xf numFmtId="0" fontId="68" fillId="0" borderId="0" xfId="421"/>
    <xf numFmtId="0" fontId="151" fillId="0" borderId="0" xfId="16086" applyFont="1"/>
    <xf numFmtId="177" fontId="67" fillId="0" borderId="0" xfId="2" applyNumberFormat="1" applyFont="1" applyAlignment="1">
      <alignment horizontal="left" wrapText="1"/>
    </xf>
    <xf numFmtId="0" fontId="67" fillId="0" borderId="0" xfId="0" applyFont="1" applyBorder="1" applyAlignment="1"/>
    <xf numFmtId="177" fontId="67" fillId="0" borderId="0" xfId="0" applyNumberFormat="1" applyFont="1" applyBorder="1" applyAlignment="1"/>
    <xf numFmtId="2" fontId="67" fillId="0" borderId="0" xfId="0" applyNumberFormat="1" applyFont="1" applyBorder="1" applyAlignment="1"/>
    <xf numFmtId="4" fontId="5" fillId="0" borderId="0" xfId="20232" applyNumberFormat="1" applyBorder="1"/>
    <xf numFmtId="2" fontId="5" fillId="0" borderId="0" xfId="20232" applyNumberFormat="1" applyBorder="1"/>
    <xf numFmtId="2" fontId="5" fillId="0" borderId="0" xfId="20232" applyNumberFormat="1"/>
    <xf numFmtId="4" fontId="5" fillId="0" borderId="0" xfId="20232" applyNumberFormat="1"/>
    <xf numFmtId="181" fontId="5" fillId="0" borderId="0" xfId="20232" applyNumberFormat="1"/>
    <xf numFmtId="0" fontId="67" fillId="2" borderId="0" xfId="417" applyFont="1" applyFill="1" applyBorder="1"/>
    <xf numFmtId="0" fontId="389" fillId="0" borderId="0" xfId="3" applyFont="1"/>
    <xf numFmtId="0" fontId="389" fillId="0" borderId="0" xfId="13199" applyFont="1"/>
    <xf numFmtId="0" fontId="390" fillId="0" borderId="0" xfId="417" applyFont="1"/>
    <xf numFmtId="0" fontId="70" fillId="0" borderId="0" xfId="417" applyFont="1" applyAlignment="1">
      <alignment vertical="center"/>
    </xf>
    <xf numFmtId="0" fontId="70" fillId="0" borderId="0" xfId="31" applyFont="1" applyFill="1"/>
    <xf numFmtId="0" fontId="70" fillId="0" borderId="0" xfId="2" applyFont="1" applyFill="1" applyAlignment="1">
      <alignment horizontal="left" vertical="center" readingOrder="1"/>
    </xf>
    <xf numFmtId="0" fontId="67" fillId="2" borderId="0" xfId="417" applyFill="1"/>
    <xf numFmtId="0" fontId="70" fillId="0" borderId="0" xfId="454" applyFont="1"/>
    <xf numFmtId="0" fontId="67" fillId="0" borderId="0" xfId="0" applyFont="1" applyBorder="1" applyAlignment="1">
      <alignment horizontal="right"/>
    </xf>
    <xf numFmtId="177" fontId="67" fillId="0" borderId="0" xfId="0" applyNumberFormat="1" applyFont="1" applyBorder="1" applyAlignment="1">
      <alignment horizontal="right"/>
    </xf>
    <xf numFmtId="0" fontId="394" fillId="0" borderId="0" xfId="5" applyFont="1" applyFill="1" applyBorder="1"/>
    <xf numFmtId="49" fontId="395" fillId="0" borderId="0" xfId="6" applyNumberFormat="1" applyFont="1"/>
    <xf numFmtId="186" fontId="395" fillId="0" borderId="0" xfId="6" applyNumberFormat="1" applyFont="1"/>
    <xf numFmtId="2" fontId="395" fillId="0" borderId="0" xfId="6" applyNumberFormat="1" applyFont="1"/>
    <xf numFmtId="0" fontId="151" fillId="0" borderId="0" xfId="6" applyFont="1"/>
    <xf numFmtId="0" fontId="151" fillId="0" borderId="0" xfId="0" applyFont="1"/>
    <xf numFmtId="0" fontId="396" fillId="0" borderId="0" xfId="2" applyFont="1" applyBorder="1" applyAlignment="1"/>
    <xf numFmtId="0" fontId="70" fillId="0" borderId="0" xfId="0" applyFont="1" applyBorder="1" applyAlignment="1"/>
    <xf numFmtId="2" fontId="70" fillId="0" borderId="0" xfId="0" applyNumberFormat="1" applyFont="1" applyBorder="1" applyAlignment="1"/>
    <xf numFmtId="0" fontId="397" fillId="0" borderId="0" xfId="5" applyFont="1" applyFill="1" applyBorder="1"/>
    <xf numFmtId="0" fontId="79" fillId="0" borderId="0" xfId="5" applyFont="1" applyFill="1" applyBorder="1" applyAlignment="1"/>
    <xf numFmtId="2" fontId="78" fillId="0" borderId="0" xfId="2" applyNumberFormat="1" applyFont="1" applyBorder="1" applyAlignment="1"/>
    <xf numFmtId="2" fontId="78" fillId="0" borderId="0" xfId="2" applyNumberFormat="1" applyFont="1" applyBorder="1"/>
    <xf numFmtId="177" fontId="78" fillId="0" borderId="0" xfId="2" applyNumberFormat="1" applyFont="1" applyBorder="1"/>
    <xf numFmtId="177" fontId="68" fillId="0" borderId="0" xfId="2" applyNumberFormat="1" applyBorder="1" applyAlignment="1"/>
    <xf numFmtId="2" fontId="106" fillId="0" borderId="0" xfId="472" applyNumberFormat="1" applyFont="1"/>
    <xf numFmtId="2" fontId="72" fillId="0" borderId="0" xfId="0" applyNumberFormat="1" applyFont="1"/>
    <xf numFmtId="2" fontId="72" fillId="0" borderId="0" xfId="6" applyNumberFormat="1" applyFont="1"/>
    <xf numFmtId="49" fontId="70" fillId="0" borderId="0" xfId="6" applyNumberFormat="1" applyFont="1" applyAlignment="1">
      <alignment vertical="center"/>
    </xf>
    <xf numFmtId="179" fontId="70" fillId="0" borderId="0" xfId="6" applyNumberFormat="1" applyFont="1" applyAlignment="1">
      <alignment vertical="center"/>
    </xf>
    <xf numFmtId="49" fontId="79" fillId="0" borderId="0" xfId="5" applyNumberFormat="1" applyFont="1" applyFill="1" applyBorder="1"/>
    <xf numFmtId="49" fontId="70" fillId="0" borderId="0" xfId="417" applyNumberFormat="1" applyFont="1"/>
    <xf numFmtId="177" fontId="70" fillId="0" borderId="0" xfId="417" applyNumberFormat="1" applyFont="1"/>
    <xf numFmtId="177" fontId="67" fillId="0" borderId="0" xfId="2" applyNumberFormat="1" applyFont="1" applyAlignment="1">
      <alignment horizontal="center"/>
    </xf>
    <xf numFmtId="0" fontId="70" fillId="0" borderId="0" xfId="417" applyFont="1" applyAlignment="1">
      <alignment horizontal="center"/>
    </xf>
    <xf numFmtId="0" fontId="67" fillId="0" borderId="0" xfId="417" applyFont="1" applyAlignment="1">
      <alignment horizontal="center"/>
    </xf>
    <xf numFmtId="2" fontId="67" fillId="0" borderId="0" xfId="417" applyNumberFormat="1"/>
    <xf numFmtId="177" fontId="67" fillId="0" borderId="0" xfId="2" applyNumberFormat="1" applyFont="1" applyFill="1" applyAlignment="1">
      <alignment horizontal="left"/>
    </xf>
    <xf numFmtId="1" fontId="67" fillId="0" borderId="0" xfId="2" applyNumberFormat="1" applyFont="1" applyAlignment="1">
      <alignment horizontal="center"/>
    </xf>
    <xf numFmtId="177" fontId="70" fillId="0" borderId="0" xfId="2" applyNumberFormat="1" applyFont="1" applyAlignment="1">
      <alignment horizontal="left"/>
    </xf>
    <xf numFmtId="177" fontId="67" fillId="0" borderId="0" xfId="13199" applyNumberFormat="1" applyFont="1" applyAlignment="1">
      <alignment horizontal="center"/>
    </xf>
    <xf numFmtId="0" fontId="70" fillId="2" borderId="0" xfId="417" applyFont="1" applyFill="1"/>
    <xf numFmtId="0" fontId="67" fillId="0" borderId="0" xfId="5" applyFont="1" applyFill="1" applyBorder="1"/>
    <xf numFmtId="177" fontId="67" fillId="0" borderId="0" xfId="454" applyNumberFormat="1"/>
    <xf numFmtId="0" fontId="70" fillId="2" borderId="0" xfId="3" applyFont="1" applyFill="1"/>
    <xf numFmtId="0" fontId="67" fillId="2" borderId="0" xfId="454" applyFill="1"/>
    <xf numFmtId="0" fontId="67" fillId="2" borderId="0" xfId="3" applyFill="1"/>
    <xf numFmtId="0" fontId="72" fillId="2" borderId="0" xfId="3" applyFont="1" applyFill="1"/>
    <xf numFmtId="0" fontId="67" fillId="2" borderId="0" xfId="3" applyFont="1" applyFill="1"/>
    <xf numFmtId="0" fontId="67" fillId="0" borderId="0" xfId="3" quotePrefix="1"/>
    <xf numFmtId="177" fontId="67" fillId="2" borderId="0" xfId="3" applyNumberFormat="1" applyFill="1"/>
    <xf numFmtId="14" fontId="67" fillId="0" borderId="0" xfId="9" applyNumberFormat="1" applyFont="1"/>
    <xf numFmtId="0" fontId="67" fillId="0" borderId="0" xfId="3" applyFont="1"/>
    <xf numFmtId="186" fontId="67" fillId="0" borderId="0" xfId="3" applyNumberFormat="1"/>
    <xf numFmtId="2" fontId="0" fillId="0" borderId="0" xfId="0" applyNumberFormat="1" applyAlignment="1">
      <alignment horizontal="center"/>
    </xf>
    <xf numFmtId="177" fontId="67" fillId="2" borderId="0" xfId="6" applyNumberFormat="1" applyFill="1"/>
    <xf numFmtId="0" fontId="67" fillId="0" borderId="0" xfId="20238" applyFont="1"/>
    <xf numFmtId="0" fontId="3" fillId="0" borderId="0" xfId="20238"/>
    <xf numFmtId="177" fontId="72" fillId="0" borderId="0" xfId="20238" applyNumberFormat="1" applyFont="1"/>
    <xf numFmtId="0" fontId="376" fillId="0" borderId="0" xfId="20238" applyFont="1"/>
    <xf numFmtId="177" fontId="376" fillId="0" borderId="0" xfId="20238" applyNumberFormat="1" applyFont="1"/>
    <xf numFmtId="177" fontId="68" fillId="0" borderId="0" xfId="19" applyNumberFormat="1"/>
    <xf numFmtId="0" fontId="67" fillId="78" borderId="0" xfId="6" applyFill="1"/>
    <xf numFmtId="0" fontId="398" fillId="0" borderId="0" xfId="0" applyFont="1"/>
    <xf numFmtId="0" fontId="67" fillId="0" borderId="0" xfId="6" applyAlignment="1">
      <alignment wrapText="1"/>
    </xf>
    <xf numFmtId="0" fontId="399" fillId="0" borderId="0" xfId="20239" applyFont="1" applyAlignment="1">
      <alignment horizontal="center" vertical="center" wrapText="1"/>
    </xf>
    <xf numFmtId="0" fontId="67" fillId="0" borderId="0" xfId="13199" applyFont="1"/>
    <xf numFmtId="177" fontId="0" fillId="0" borderId="0" xfId="0" quotePrefix="1" applyNumberFormat="1"/>
    <xf numFmtId="0" fontId="67" fillId="0" borderId="0" xfId="417" quotePrefix="1" applyFont="1"/>
    <xf numFmtId="0" fontId="86" fillId="0" borderId="0" xfId="11234"/>
    <xf numFmtId="0" fontId="67" fillId="0" borderId="0" xfId="11234" applyFont="1"/>
    <xf numFmtId="177" fontId="86" fillId="0" borderId="0" xfId="11234" applyNumberFormat="1"/>
    <xf numFmtId="0" fontId="166" fillId="0" borderId="0" xfId="20240"/>
    <xf numFmtId="177" fontId="166" fillId="0" borderId="0" xfId="20240" applyNumberFormat="1"/>
    <xf numFmtId="0" fontId="70" fillId="0" borderId="0" xfId="20241" applyFont="1"/>
    <xf numFmtId="0" fontId="72" fillId="0" borderId="0" xfId="20241" applyFont="1"/>
    <xf numFmtId="0" fontId="72" fillId="0" borderId="0" xfId="20241" applyFont="1" applyAlignment="1">
      <alignment horizontal="center" vertical="center"/>
    </xf>
    <xf numFmtId="179" fontId="73" fillId="0" borderId="0" xfId="20241" applyNumberFormat="1" applyFont="1" applyAlignment="1">
      <alignment horizontal="center"/>
    </xf>
    <xf numFmtId="177" fontId="72" fillId="0" borderId="0" xfId="20241" applyNumberFormat="1" applyFont="1"/>
    <xf numFmtId="0" fontId="67" fillId="0" borderId="0" xfId="20241" applyFont="1"/>
    <xf numFmtId="0" fontId="70" fillId="0" borderId="0" xfId="20241" quotePrefix="1" applyFont="1"/>
    <xf numFmtId="0" fontId="74" fillId="0" borderId="0" xfId="20241" applyFont="1"/>
    <xf numFmtId="0" fontId="86" fillId="0" borderId="0" xfId="11234" applyAlignment="1">
      <alignment horizontal="center"/>
    </xf>
    <xf numFmtId="49" fontId="400" fillId="0" borderId="0" xfId="11234" applyNumberFormat="1" applyFont="1"/>
    <xf numFmtId="177" fontId="67" fillId="0" borderId="0" xfId="11234" applyNumberFormat="1" applyFont="1"/>
    <xf numFmtId="49" fontId="400" fillId="0" borderId="0" xfId="11234" quotePrefix="1" applyNumberFormat="1" applyFont="1"/>
    <xf numFmtId="177" fontId="86" fillId="2" borderId="0" xfId="11234" applyNumberFormat="1" applyFill="1"/>
    <xf numFmtId="0" fontId="384" fillId="0" borderId="0" xfId="373" quotePrefix="1" applyFont="1"/>
    <xf numFmtId="0" fontId="384" fillId="0" borderId="0" xfId="417" applyFont="1"/>
    <xf numFmtId="0" fontId="3" fillId="0" borderId="0" xfId="20242"/>
    <xf numFmtId="9" fontId="3" fillId="0" borderId="0" xfId="20242" applyNumberFormat="1" applyAlignment="1">
      <alignment horizontal="left"/>
    </xf>
    <xf numFmtId="0" fontId="3" fillId="0" borderId="0" xfId="20242" applyAlignment="1">
      <alignment wrapText="1"/>
    </xf>
    <xf numFmtId="177" fontId="401" fillId="0" borderId="0" xfId="36" applyNumberFormat="1" applyFont="1" applyFill="1" applyAlignment="1">
      <alignment vertical="center" readingOrder="1"/>
    </xf>
    <xf numFmtId="177" fontId="67" fillId="78" borderId="0" xfId="21" applyNumberFormat="1" applyFill="1"/>
    <xf numFmtId="1" fontId="67" fillId="0" borderId="0" xfId="21" applyNumberFormat="1" applyFill="1" applyBorder="1"/>
    <xf numFmtId="1" fontId="67" fillId="0" borderId="0" xfId="21" applyNumberFormat="1" applyFont="1" applyFill="1" applyBorder="1" applyAlignment="1">
      <alignment horizontal="center"/>
    </xf>
    <xf numFmtId="49" fontId="67" fillId="0" borderId="0" xfId="6" applyNumberFormat="1" applyFont="1"/>
    <xf numFmtId="0" fontId="67" fillId="0" borderId="0" xfId="9" applyFont="1" applyFill="1"/>
    <xf numFmtId="0" fontId="67" fillId="2" borderId="0" xfId="9" applyFill="1"/>
    <xf numFmtId="0" fontId="72" fillId="0" borderId="0" xfId="20244" applyFont="1" applyFill="1"/>
    <xf numFmtId="0" fontId="67" fillId="0" borderId="0" xfId="20244" applyFont="1" applyFill="1"/>
    <xf numFmtId="179" fontId="67" fillId="0" borderId="0" xfId="20244" applyNumberFormat="1" applyFont="1" applyFill="1" applyBorder="1" applyAlignment="1">
      <alignment horizontal="left"/>
    </xf>
    <xf numFmtId="177" fontId="67" fillId="0" borderId="0" xfId="20244" applyNumberFormat="1" applyFont="1" applyFill="1" applyBorder="1" applyAlignment="1">
      <alignment horizontal="center"/>
    </xf>
    <xf numFmtId="177" fontId="72" fillId="0" borderId="0" xfId="20244" applyNumberFormat="1" applyFont="1" applyFill="1"/>
    <xf numFmtId="177" fontId="67" fillId="0" borderId="0" xfId="20244" applyNumberFormat="1" applyFont="1" applyFill="1" applyAlignment="1">
      <alignment horizontal="center"/>
    </xf>
    <xf numFmtId="177" fontId="72" fillId="0" borderId="0" xfId="20244" applyNumberFormat="1" applyFont="1" applyFill="1" applyAlignment="1">
      <alignment horizontal="center"/>
    </xf>
    <xf numFmtId="179" fontId="67" fillId="0" borderId="0" xfId="20244" applyNumberFormat="1" applyFont="1" applyFill="1" applyBorder="1" applyAlignment="1">
      <alignment horizontal="center"/>
    </xf>
    <xf numFmtId="177" fontId="67" fillId="0" borderId="0" xfId="20244" applyNumberFormat="1" applyFont="1" applyFill="1"/>
    <xf numFmtId="0" fontId="74" fillId="0" borderId="0" xfId="20244" applyFont="1" applyFill="1"/>
    <xf numFmtId="0" fontId="100" fillId="0" borderId="0" xfId="0" applyFont="1"/>
    <xf numFmtId="49" fontId="67" fillId="0" borderId="0" xfId="9" applyNumberFormat="1" applyFont="1" applyFill="1" applyBorder="1" applyAlignment="1">
      <alignment horizontal="center" vertical="top"/>
    </xf>
    <xf numFmtId="1" fontId="67" fillId="0" borderId="0" xfId="13" applyNumberFormat="1" applyFont="1" applyFill="1" applyBorder="1" applyAlignment="1">
      <alignment horizontal="center"/>
    </xf>
    <xf numFmtId="0" fontId="106" fillId="0" borderId="0" xfId="20245" applyFont="1"/>
    <xf numFmtId="0" fontId="12" fillId="0" borderId="0" xfId="20245"/>
    <xf numFmtId="181" fontId="147" fillId="0" borderId="0" xfId="2" applyNumberFormat="1" applyFont="1" applyBorder="1" applyAlignment="1"/>
    <xf numFmtId="0" fontId="106" fillId="0" borderId="0" xfId="20246" applyFont="1"/>
    <xf numFmtId="4" fontId="106" fillId="0" borderId="0" xfId="20246" applyNumberFormat="1" applyFont="1"/>
    <xf numFmtId="0" fontId="106" fillId="0" borderId="0" xfId="20246" applyFont="1" applyAlignment="1">
      <alignment wrapText="1"/>
    </xf>
    <xf numFmtId="14" fontId="70" fillId="0" borderId="0" xfId="20247" applyNumberFormat="1" applyFont="1" applyFill="1" applyBorder="1"/>
    <xf numFmtId="0" fontId="106" fillId="0" borderId="0" xfId="20248" applyFont="1"/>
    <xf numFmtId="0" fontId="151" fillId="0" borderId="0" xfId="20248" applyFont="1"/>
    <xf numFmtId="4" fontId="151" fillId="0" borderId="0" xfId="20248" applyNumberFormat="1" applyFont="1"/>
    <xf numFmtId="181" fontId="106" fillId="0" borderId="0" xfId="20248" applyNumberFormat="1" applyFont="1"/>
    <xf numFmtId="0" fontId="385" fillId="0" borderId="0" xfId="20248" applyFont="1"/>
    <xf numFmtId="0" fontId="70" fillId="0" borderId="0" xfId="20243" applyFont="1" applyFill="1" applyAlignment="1"/>
    <xf numFmtId="0" fontId="70" fillId="0" borderId="0" xfId="20244" applyFont="1" applyFill="1"/>
    <xf numFmtId="0" fontId="76" fillId="2" borderId="0" xfId="5" applyFont="1" applyFill="1" applyBorder="1"/>
    <xf numFmtId="0" fontId="67" fillId="2" borderId="0" xfId="2" applyFont="1" applyFill="1" applyBorder="1" applyAlignment="1"/>
    <xf numFmtId="0" fontId="67" fillId="2" borderId="0" xfId="9" applyFont="1" applyFill="1"/>
    <xf numFmtId="178" fontId="70" fillId="2" borderId="0" xfId="9" applyNumberFormat="1" applyFont="1" applyFill="1" applyBorder="1"/>
    <xf numFmtId="178" fontId="70" fillId="2" borderId="0" xfId="9" applyNumberFormat="1" applyFont="1" applyFill="1" applyBorder="1" applyAlignment="1">
      <alignment horizontal="left" vertical="top"/>
    </xf>
    <xf numFmtId="178" fontId="70" fillId="2" borderId="0" xfId="9" applyNumberFormat="1" applyFont="1" applyFill="1" applyBorder="1" applyAlignment="1">
      <alignment horizontal="center" wrapText="1"/>
    </xf>
    <xf numFmtId="0" fontId="70" fillId="2" borderId="0" xfId="9" applyFont="1" applyFill="1" applyBorder="1" applyAlignment="1">
      <alignment horizontal="center" wrapText="1"/>
    </xf>
    <xf numFmtId="179" fontId="67" fillId="2" borderId="0" xfId="9" applyNumberFormat="1" applyFont="1" applyFill="1" applyBorder="1"/>
    <xf numFmtId="177" fontId="67" fillId="2" borderId="0" xfId="9" applyNumberFormat="1" applyFont="1" applyFill="1" applyBorder="1" applyAlignment="1">
      <alignment horizontal="center"/>
    </xf>
    <xf numFmtId="179" fontId="70" fillId="2" borderId="0" xfId="9" applyNumberFormat="1" applyFont="1" applyFill="1" applyBorder="1"/>
    <xf numFmtId="177" fontId="67" fillId="2" borderId="0" xfId="9" applyNumberFormat="1" applyFont="1" applyFill="1"/>
    <xf numFmtId="177" fontId="70" fillId="2" borderId="0" xfId="9" applyNumberFormat="1" applyFont="1" applyFill="1" applyBorder="1"/>
    <xf numFmtId="0" fontId="70" fillId="2" borderId="0" xfId="9" applyFont="1" applyFill="1" applyBorder="1" applyAlignment="1">
      <alignment horizontal="center"/>
    </xf>
    <xf numFmtId="0" fontId="102" fillId="2" borderId="0" xfId="5" applyFont="1" applyFill="1" applyBorder="1"/>
    <xf numFmtId="0" fontId="156" fillId="2" borderId="0" xfId="2" applyFont="1" applyFill="1" applyBorder="1" applyAlignment="1"/>
    <xf numFmtId="0" fontId="72" fillId="2" borderId="0" xfId="9" applyFont="1" applyFill="1"/>
    <xf numFmtId="179" fontId="72" fillId="2" borderId="0" xfId="9" applyNumberFormat="1" applyFont="1" applyFill="1" applyBorder="1"/>
    <xf numFmtId="177" fontId="72" fillId="2" borderId="0" xfId="9" applyNumberFormat="1" applyFont="1" applyFill="1" applyBorder="1" applyAlignment="1">
      <alignment horizontal="center"/>
    </xf>
    <xf numFmtId="179" fontId="72" fillId="2" borderId="0" xfId="6" applyNumberFormat="1" applyFont="1" applyFill="1" applyBorder="1" applyAlignment="1">
      <alignment horizontal="right"/>
    </xf>
    <xf numFmtId="177" fontId="72" fillId="2" borderId="0" xfId="9" applyNumberFormat="1" applyFont="1" applyFill="1"/>
    <xf numFmtId="2" fontId="72" fillId="2" borderId="0" xfId="9" applyNumberFormat="1" applyFont="1" applyFill="1" applyBorder="1" applyAlignment="1">
      <alignment horizontal="center"/>
    </xf>
    <xf numFmtId="177" fontId="67" fillId="2" borderId="0" xfId="9" applyNumberFormat="1" applyFill="1"/>
    <xf numFmtId="0" fontId="147" fillId="2" borderId="0" xfId="2" applyFont="1" applyFill="1" applyBorder="1" applyAlignment="1"/>
    <xf numFmtId="177" fontId="67" fillId="2" borderId="0" xfId="20077" applyNumberFormat="1" applyFont="1" applyFill="1" applyBorder="1" applyAlignment="1">
      <alignment horizontal="center"/>
    </xf>
    <xf numFmtId="179" fontId="70" fillId="2" borderId="0" xfId="6" applyNumberFormat="1" applyFont="1" applyFill="1" applyBorder="1" applyAlignment="1">
      <alignment horizontal="right"/>
    </xf>
    <xf numFmtId="0" fontId="151" fillId="2" borderId="0" xfId="2" applyFont="1" applyFill="1" applyBorder="1" applyAlignment="1"/>
    <xf numFmtId="0" fontId="70" fillId="2" borderId="0" xfId="9" applyFont="1" applyFill="1" applyBorder="1"/>
    <xf numFmtId="0" fontId="78" fillId="2" borderId="0" xfId="2" applyFont="1" applyFill="1" applyBorder="1" applyAlignment="1"/>
    <xf numFmtId="0" fontId="70" fillId="2" borderId="0" xfId="9" applyFont="1" applyFill="1" applyBorder="1" applyAlignment="1">
      <alignment horizontal="left"/>
    </xf>
    <xf numFmtId="0" fontId="70" fillId="2" borderId="0" xfId="9" applyFont="1" applyFill="1" applyAlignment="1"/>
    <xf numFmtId="0" fontId="70" fillId="2" borderId="0" xfId="9" applyFont="1" applyFill="1" applyBorder="1" applyAlignment="1">
      <alignment horizontal="left" vertical="top"/>
    </xf>
    <xf numFmtId="179" fontId="70" fillId="0" borderId="0" xfId="12" applyNumberFormat="1" applyFont="1" applyFill="1" applyBorder="1" applyAlignment="1">
      <alignment horizontal="right"/>
    </xf>
    <xf numFmtId="17" fontId="70" fillId="0" borderId="0" xfId="12" applyNumberFormat="1" applyFont="1" applyFill="1" applyBorder="1" applyAlignment="1">
      <alignment vertical="center" wrapText="1"/>
    </xf>
    <xf numFmtId="49" fontId="70" fillId="0" borderId="0" xfId="9" applyNumberFormat="1" applyFont="1" applyFill="1" applyBorder="1" applyAlignment="1">
      <alignment horizontal="center" vertical="top"/>
    </xf>
    <xf numFmtId="0" fontId="402" fillId="0" borderId="0" xfId="20245" applyFont="1"/>
    <xf numFmtId="0" fontId="402" fillId="0" borderId="0" xfId="2" applyFont="1" applyBorder="1" applyAlignment="1"/>
    <xf numFmtId="0" fontId="161" fillId="0" borderId="0" xfId="20245" applyFont="1"/>
    <xf numFmtId="0" fontId="151" fillId="0" borderId="0" xfId="20246" applyFont="1"/>
    <xf numFmtId="0" fontId="151" fillId="0" borderId="0" xfId="20246" applyFont="1" applyAlignment="1">
      <alignment wrapText="1"/>
    </xf>
    <xf numFmtId="0" fontId="67" fillId="2" borderId="0" xfId="6" applyFill="1"/>
    <xf numFmtId="14" fontId="67" fillId="0" borderId="0" xfId="417" applyNumberFormat="1"/>
    <xf numFmtId="177" fontId="67" fillId="0" borderId="0" xfId="6" applyNumberFormat="1" applyAlignment="1">
      <alignment wrapText="1"/>
    </xf>
    <xf numFmtId="0" fontId="67" fillId="0" borderId="0" xfId="417" quotePrefix="1"/>
    <xf numFmtId="0" fontId="403" fillId="0" borderId="0" xfId="5" applyFont="1" applyFill="1" applyBorder="1"/>
    <xf numFmtId="0" fontId="404" fillId="0" borderId="0" xfId="6" applyFont="1"/>
    <xf numFmtId="0" fontId="405" fillId="0" borderId="0" xfId="20240" applyFont="1"/>
    <xf numFmtId="0" fontId="406" fillId="0" borderId="0" xfId="20240" applyFont="1"/>
    <xf numFmtId="0" fontId="404" fillId="0" borderId="0" xfId="11234" applyFont="1"/>
    <xf numFmtId="179" fontId="406" fillId="0" borderId="0" xfId="20240" applyNumberFormat="1" applyFont="1"/>
    <xf numFmtId="2" fontId="406" fillId="0" borderId="0" xfId="20240" applyNumberFormat="1" applyFont="1"/>
    <xf numFmtId="0" fontId="67" fillId="0" borderId="0" xfId="6" quotePrefix="1"/>
    <xf numFmtId="1" fontId="67" fillId="0" borderId="0" xfId="454" applyNumberFormat="1"/>
    <xf numFmtId="1" fontId="67" fillId="0" borderId="0" xfId="3" applyNumberFormat="1"/>
    <xf numFmtId="1" fontId="74" fillId="0" borderId="0" xfId="3" applyNumberFormat="1" applyFont="1"/>
    <xf numFmtId="1" fontId="67" fillId="0" borderId="0" xfId="13199" applyNumberFormat="1" applyFont="1"/>
    <xf numFmtId="1" fontId="67" fillId="0" borderId="0" xfId="13199" applyNumberFormat="1"/>
    <xf numFmtId="0" fontId="70" fillId="0" borderId="0" xfId="3" quotePrefix="1" applyFont="1"/>
    <xf numFmtId="2" fontId="67" fillId="0" borderId="0" xfId="3" applyNumberFormat="1"/>
    <xf numFmtId="0" fontId="72" fillId="0" borderId="0" xfId="20249" applyFont="1"/>
    <xf numFmtId="0" fontId="70" fillId="0" borderId="0" xfId="20249" applyFont="1"/>
    <xf numFmtId="179" fontId="67" fillId="0" borderId="0" xfId="20249" applyNumberFormat="1" applyFont="1" applyAlignment="1">
      <alignment horizontal="right"/>
    </xf>
    <xf numFmtId="177" fontId="72" fillId="0" borderId="0" xfId="20249" applyNumberFormat="1" applyFont="1"/>
    <xf numFmtId="0" fontId="67" fillId="0" borderId="0" xfId="2" applyFont="1"/>
    <xf numFmtId="0" fontId="67" fillId="0" borderId="0" xfId="417" applyFill="1"/>
    <xf numFmtId="0" fontId="406" fillId="0" borderId="0" xfId="2" applyFont="1" applyBorder="1" applyAlignment="1"/>
    <xf numFmtId="0" fontId="406" fillId="0" borderId="0" xfId="20248" applyFont="1"/>
    <xf numFmtId="4" fontId="406" fillId="0" borderId="0" xfId="20248" applyNumberFormat="1" applyFont="1"/>
    <xf numFmtId="0" fontId="407" fillId="0" borderId="0" xfId="5" applyFont="1" applyFill="1" applyBorder="1"/>
    <xf numFmtId="0" fontId="408" fillId="0" borderId="0" xfId="2" applyFont="1" applyBorder="1" applyAlignment="1"/>
    <xf numFmtId="0" fontId="408" fillId="0" borderId="0" xfId="20248" applyFont="1"/>
    <xf numFmtId="4" fontId="408" fillId="0" borderId="0" xfId="20248" applyNumberFormat="1" applyFont="1"/>
    <xf numFmtId="0" fontId="402" fillId="0" borderId="0" xfId="20248" applyFont="1"/>
    <xf numFmtId="0" fontId="402" fillId="0" borderId="0" xfId="12" applyFont="1"/>
    <xf numFmtId="0" fontId="402" fillId="0" borderId="0" xfId="12" applyFont="1" applyAlignment="1"/>
    <xf numFmtId="0" fontId="402" fillId="0" borderId="0" xfId="9" applyFont="1"/>
    <xf numFmtId="0" fontId="405" fillId="0" borderId="0" xfId="20248" applyFont="1"/>
    <xf numFmtId="0" fontId="1" fillId="0" borderId="0" xfId="20242" applyFont="1"/>
    <xf numFmtId="0" fontId="68" fillId="0" borderId="0" xfId="2" applyAlignment="1">
      <alignment horizontal="center" vertical="center"/>
    </xf>
    <xf numFmtId="0" fontId="409" fillId="2" borderId="0" xfId="0" applyFont="1" applyFill="1"/>
    <xf numFmtId="0" fontId="410" fillId="2" borderId="0" xfId="0" applyFont="1" applyFill="1" applyAlignment="1">
      <alignment horizontal="left" vertical="center" readingOrder="1"/>
    </xf>
    <xf numFmtId="0" fontId="85" fillId="0" borderId="0" xfId="11234" applyFont="1" applyAlignment="1">
      <alignment horizontal="left" vertical="center" wrapText="1" indent="1"/>
    </xf>
    <xf numFmtId="0" fontId="72" fillId="0" borderId="0" xfId="11234" applyFont="1" applyAlignment="1">
      <alignment horizontal="right"/>
    </xf>
    <xf numFmtId="184" fontId="86" fillId="0" borderId="0" xfId="11234" applyNumberFormat="1" applyAlignment="1">
      <alignment horizontal="right"/>
    </xf>
    <xf numFmtId="0" fontId="98" fillId="0" borderId="0" xfId="11234" applyFont="1"/>
    <xf numFmtId="0" fontId="87" fillId="0" borderId="0" xfId="11234" applyFont="1" applyAlignment="1">
      <alignment horizontal="justify" vertical="center" wrapText="1"/>
    </xf>
    <xf numFmtId="0" fontId="88" fillId="0" borderId="0" xfId="11234" applyFont="1" applyAlignment="1">
      <alignment horizontal="justify" vertical="center" wrapText="1"/>
    </xf>
    <xf numFmtId="179" fontId="86" fillId="0" borderId="0" xfId="11234" applyNumberFormat="1"/>
    <xf numFmtId="0" fontId="83" fillId="0" borderId="0" xfId="11234" applyFont="1" applyAlignment="1">
      <alignment horizontal="right"/>
    </xf>
    <xf numFmtId="177" fontId="83" fillId="0" borderId="0" xfId="11234" applyNumberFormat="1" applyFont="1" applyAlignment="1">
      <alignment horizontal="right"/>
    </xf>
    <xf numFmtId="0" fontId="70" fillId="0" borderId="0" xfId="11234" applyFont="1" applyAlignment="1">
      <alignment horizontal="right"/>
    </xf>
    <xf numFmtId="177" fontId="83" fillId="0" borderId="0" xfId="11234" applyNumberFormat="1" applyFont="1"/>
    <xf numFmtId="177" fontId="396" fillId="0" borderId="0" xfId="11234" applyNumberFormat="1" applyFont="1"/>
    <xf numFmtId="186" fontId="83" fillId="0" borderId="0" xfId="11234" applyNumberFormat="1" applyFont="1"/>
    <xf numFmtId="186" fontId="158" fillId="0" borderId="0" xfId="11234" applyNumberFormat="1" applyFont="1"/>
    <xf numFmtId="177" fontId="70" fillId="0" borderId="0" xfId="11234" applyNumberFormat="1" applyFont="1"/>
    <xf numFmtId="178" fontId="147" fillId="0" borderId="0" xfId="11234" applyNumberFormat="1" applyFont="1" applyAlignment="1">
      <alignment horizontal="center"/>
    </xf>
    <xf numFmtId="186" fontId="147" fillId="0" borderId="0" xfId="249" applyNumberFormat="1" applyFont="1" applyAlignment="1">
      <alignment horizontal="center" vertical="center"/>
    </xf>
    <xf numFmtId="186" fontId="147" fillId="0" borderId="0" xfId="11234" applyNumberFormat="1" applyFont="1"/>
    <xf numFmtId="177" fontId="147" fillId="0" borderId="0" xfId="11234" applyNumberFormat="1" applyFont="1"/>
    <xf numFmtId="186" fontId="147" fillId="0" borderId="0" xfId="11234" applyNumberFormat="1" applyFont="1" applyAlignment="1">
      <alignment horizontal="center" vertical="center"/>
    </xf>
    <xf numFmtId="1" fontId="147" fillId="0" borderId="0" xfId="11234" applyNumberFormat="1" applyFont="1" applyAlignment="1">
      <alignment horizontal="right" vertical="center"/>
    </xf>
    <xf numFmtId="186" fontId="147" fillId="0" borderId="0" xfId="11234" applyNumberFormat="1" applyFont="1" applyAlignment="1">
      <alignment horizontal="center"/>
    </xf>
    <xf numFmtId="14" fontId="72" fillId="0" borderId="0" xfId="11234" applyNumberFormat="1" applyFont="1" applyAlignment="1">
      <alignment horizontal="right" vertical="top" indent="1"/>
    </xf>
    <xf numFmtId="14" fontId="72" fillId="0" borderId="2" xfId="11234" applyNumberFormat="1" applyFont="1" applyBorder="1" applyAlignment="1">
      <alignment horizontal="right" vertical="top" indent="1"/>
    </xf>
    <xf numFmtId="0" fontId="86" fillId="0" borderId="0" xfId="11234" applyAlignment="1">
      <alignment horizontal="right"/>
    </xf>
    <xf numFmtId="0" fontId="67" fillId="0" borderId="0" xfId="11234" applyFont="1" applyAlignment="1">
      <alignment horizontal="right"/>
    </xf>
    <xf numFmtId="0" fontId="147" fillId="0" borderId="0" xfId="11234" applyFont="1"/>
    <xf numFmtId="0" fontId="72" fillId="0" borderId="0" xfId="11234" applyFont="1"/>
    <xf numFmtId="0" fontId="72" fillId="0" borderId="0" xfId="11234" applyFont="1" applyAlignment="1">
      <alignment horizontal="center"/>
    </xf>
    <xf numFmtId="0" fontId="72" fillId="0" borderId="0" xfId="11234" applyFont="1" applyAlignment="1">
      <alignment horizontal="center" vertical="top"/>
    </xf>
    <xf numFmtId="0" fontId="88" fillId="0" borderId="0" xfId="11234" applyFont="1" applyAlignment="1">
      <alignment horizontal="left" vertical="center" wrapText="1" indent="1"/>
    </xf>
    <xf numFmtId="186" fontId="67" fillId="0" borderId="0" xfId="249" applyNumberFormat="1" applyFont="1" applyAlignment="1">
      <alignment horizontal="center" vertical="center"/>
    </xf>
    <xf numFmtId="2" fontId="86" fillId="0" borderId="0" xfId="11234" applyNumberFormat="1"/>
    <xf numFmtId="0" fontId="391" fillId="0" borderId="0" xfId="11234" applyFont="1"/>
    <xf numFmtId="0" fontId="100" fillId="2" borderId="0" xfId="16089" applyFill="1"/>
    <xf numFmtId="0" fontId="83" fillId="0" borderId="0" xfId="11234" applyFont="1"/>
    <xf numFmtId="178" fontId="383" fillId="0" borderId="0" xfId="20250" applyNumberFormat="1" applyFont="1"/>
    <xf numFmtId="177" fontId="320" fillId="0" borderId="0" xfId="20250" applyNumberFormat="1" applyFont="1"/>
    <xf numFmtId="177" fontId="320" fillId="79" borderId="0" xfId="20250" applyNumberFormat="1" applyFont="1" applyFill="1"/>
    <xf numFmtId="0" fontId="411" fillId="0" borderId="0" xfId="11234" applyFont="1" applyAlignment="1">
      <alignment horizontal="left" vertical="center"/>
    </xf>
    <xf numFmtId="0" fontId="411" fillId="0" borderId="0" xfId="11234" applyFont="1" applyAlignment="1">
      <alignment horizontal="justify" vertical="center"/>
    </xf>
    <xf numFmtId="178" fontId="383" fillId="0" borderId="0" xfId="11234" applyNumberFormat="1" applyFont="1"/>
    <xf numFmtId="177" fontId="67" fillId="79" borderId="0" xfId="11234" applyNumberFormat="1" applyFont="1" applyFill="1"/>
    <xf numFmtId="0" fontId="161" fillId="0" borderId="0" xfId="20242" applyFont="1"/>
    <xf numFmtId="177" fontId="70" fillId="0" borderId="0" xfId="20238" applyNumberFormat="1" applyFont="1"/>
    <xf numFmtId="0" fontId="70" fillId="0" borderId="0" xfId="20238" applyFont="1"/>
    <xf numFmtId="0" fontId="384" fillId="0" borderId="0" xfId="11234" applyFont="1"/>
    <xf numFmtId="0" fontId="384" fillId="0" borderId="0" xfId="6" applyFont="1"/>
    <xf numFmtId="0" fontId="67" fillId="0" borderId="0" xfId="20251" applyFont="1" applyAlignment="1">
      <alignment vertical="center"/>
    </xf>
    <xf numFmtId="0" fontId="72" fillId="0" borderId="0" xfId="20251" applyFont="1" applyAlignment="1">
      <alignment vertical="center"/>
    </xf>
    <xf numFmtId="0" fontId="67" fillId="0" borderId="0" xfId="20251" applyFont="1" applyAlignment="1">
      <alignment horizontal="center" vertical="center"/>
    </xf>
    <xf numFmtId="49" fontId="151" fillId="0" borderId="0" xfId="20252" applyNumberFormat="1" applyFont="1"/>
    <xf numFmtId="0" fontId="151" fillId="0" borderId="0" xfId="20252" applyFont="1"/>
    <xf numFmtId="177" fontId="67" fillId="0" borderId="0" xfId="20251" applyNumberFormat="1" applyFont="1" applyAlignment="1">
      <alignment vertical="center"/>
    </xf>
    <xf numFmtId="177" fontId="72" fillId="0" borderId="0" xfId="20251" applyNumberFormat="1" applyFont="1" applyAlignment="1">
      <alignment vertical="center"/>
    </xf>
    <xf numFmtId="177" fontId="71" fillId="0" borderId="0" xfId="20253" applyNumberFormat="1" applyFont="1" applyAlignment="1">
      <alignment vertical="center"/>
    </xf>
    <xf numFmtId="0" fontId="70" fillId="0" borderId="0" xfId="20251" applyFont="1" applyAlignment="1">
      <alignment vertical="center"/>
    </xf>
    <xf numFmtId="0" fontId="70" fillId="0" borderId="0" xfId="20253" applyFont="1" applyAlignment="1">
      <alignment vertical="center"/>
    </xf>
    <xf numFmtId="0" fontId="67" fillId="0" borderId="0" xfId="20251" applyFont="1" applyAlignment="1">
      <alignment vertical="center" wrapText="1"/>
    </xf>
    <xf numFmtId="0" fontId="71" fillId="0" borderId="0" xfId="20253" applyFont="1" applyAlignment="1">
      <alignment vertical="center"/>
    </xf>
    <xf numFmtId="0" fontId="67" fillId="0" borderId="0" xfId="20253" applyFont="1" applyAlignment="1">
      <alignment vertical="center"/>
    </xf>
    <xf numFmtId="0" fontId="97" fillId="0" borderId="0" xfId="20251" applyFont="1" applyAlignment="1">
      <alignment vertical="center"/>
    </xf>
    <xf numFmtId="177" fontId="70" fillId="0" borderId="0" xfId="20251" applyNumberFormat="1" applyFont="1" applyAlignment="1">
      <alignment vertical="center"/>
    </xf>
    <xf numFmtId="0" fontId="70" fillId="0" borderId="0" xfId="20251" applyFont="1" applyAlignment="1">
      <alignment vertical="center" wrapText="1"/>
    </xf>
    <xf numFmtId="0" fontId="74" fillId="0" borderId="0" xfId="20251" applyFont="1" applyAlignment="1">
      <alignment vertical="center"/>
    </xf>
    <xf numFmtId="0" fontId="72" fillId="2" borderId="0" xfId="417" applyFont="1" applyFill="1"/>
    <xf numFmtId="0" fontId="150" fillId="0" borderId="0" xfId="11234" applyFont="1"/>
    <xf numFmtId="1" fontId="72" fillId="0" borderId="0" xfId="20251" applyNumberFormat="1" applyFont="1" applyAlignment="1">
      <alignment vertical="center"/>
    </xf>
    <xf numFmtId="1" fontId="72" fillId="0" borderId="0" xfId="20251" applyNumberFormat="1" applyFont="1" applyAlignment="1">
      <alignment horizontal="center" vertical="center"/>
    </xf>
    <xf numFmtId="1" fontId="72" fillId="2" borderId="0" xfId="20251" applyNumberFormat="1" applyFont="1" applyFill="1" applyAlignment="1">
      <alignment vertical="center"/>
    </xf>
    <xf numFmtId="0" fontId="72" fillId="2" borderId="0" xfId="20251" applyFont="1" applyFill="1" applyAlignment="1">
      <alignment vertical="center"/>
    </xf>
    <xf numFmtId="177" fontId="67" fillId="2" borderId="0" xfId="20251" applyNumberFormat="1" applyFont="1" applyFill="1" applyAlignment="1">
      <alignment vertical="center"/>
    </xf>
    <xf numFmtId="0" fontId="67" fillId="2" borderId="0" xfId="20251" applyFont="1" applyFill="1" applyAlignment="1">
      <alignment vertical="center"/>
    </xf>
    <xf numFmtId="0" fontId="70" fillId="0" borderId="0" xfId="20253" applyFont="1"/>
    <xf numFmtId="0" fontId="72" fillId="0" borderId="0" xfId="20253" applyFont="1"/>
    <xf numFmtId="49" fontId="72" fillId="0" borderId="0" xfId="20253" applyNumberFormat="1" applyFont="1"/>
    <xf numFmtId="177" fontId="67" fillId="0" borderId="0" xfId="20253" applyNumberFormat="1" applyFont="1"/>
    <xf numFmtId="177" fontId="72" fillId="0" borderId="0" xfId="20253" applyNumberFormat="1" applyFont="1"/>
    <xf numFmtId="249" fontId="72" fillId="0" borderId="0" xfId="20253" applyNumberFormat="1" applyFont="1"/>
    <xf numFmtId="1" fontId="72" fillId="0" borderId="0" xfId="20253" applyNumberFormat="1" applyFont="1"/>
    <xf numFmtId="186" fontId="72" fillId="0" borderId="0" xfId="20253" applyNumberFormat="1" applyFont="1"/>
    <xf numFmtId="4" fontId="378" fillId="0" borderId="0" xfId="20253" applyNumberFormat="1" applyFont="1" applyAlignment="1">
      <alignment horizontal="right"/>
    </xf>
    <xf numFmtId="177" fontId="70" fillId="0" borderId="0" xfId="20253" applyNumberFormat="1" applyFont="1"/>
    <xf numFmtId="0" fontId="67" fillId="0" borderId="0" xfId="20253" applyFont="1"/>
    <xf numFmtId="0" fontId="389" fillId="0" borderId="0" xfId="20253" applyFont="1"/>
    <xf numFmtId="0" fontId="380" fillId="0" borderId="0" xfId="20253" applyFont="1" applyAlignment="1">
      <alignment horizontal="left" vertical="center" wrapText="1" indent="1"/>
    </xf>
    <xf numFmtId="0" fontId="74" fillId="0" borderId="0" xfId="20253" applyFont="1"/>
    <xf numFmtId="0" fontId="148" fillId="0" borderId="0" xfId="11234" applyFont="1"/>
    <xf numFmtId="179" fontId="106" fillId="0" borderId="0" xfId="20240" applyNumberFormat="1" applyFont="1"/>
    <xf numFmtId="0" fontId="106" fillId="0" borderId="0" xfId="20240" applyFont="1"/>
    <xf numFmtId="177" fontId="106" fillId="0" borderId="0" xfId="20240" applyNumberFormat="1" applyFont="1"/>
    <xf numFmtId="49" fontId="70" fillId="0" borderId="0" xfId="3" applyNumberFormat="1" applyFont="1"/>
    <xf numFmtId="0" fontId="72" fillId="0" borderId="0" xfId="11234" applyFont="1" applyAlignment="1">
      <alignment horizontal="left"/>
    </xf>
    <xf numFmtId="0" fontId="155" fillId="0" borderId="0" xfId="36" applyFont="1" applyFill="1" applyAlignment="1"/>
    <xf numFmtId="0" fontId="67" fillId="2" borderId="0" xfId="417" applyFill="1" applyAlignment="1">
      <alignment horizontal="center"/>
    </xf>
    <xf numFmtId="0" fontId="68" fillId="0" borderId="0" xfId="2" applyAlignment="1">
      <alignment horizontal="center" vertical="center"/>
    </xf>
    <xf numFmtId="177" fontId="68" fillId="0" borderId="0" xfId="2" applyNumberFormat="1" applyAlignment="1">
      <alignment horizontal="center"/>
    </xf>
    <xf numFmtId="0" fontId="70" fillId="0" borderId="0" xfId="5" applyFont="1" applyFill="1" applyBorder="1" applyAlignment="1">
      <alignment horizontal="center"/>
    </xf>
    <xf numFmtId="0" fontId="78" fillId="0" borderId="0" xfId="2" applyFont="1" applyAlignment="1">
      <alignment horizontal="center"/>
    </xf>
    <xf numFmtId="49" fontId="68" fillId="0" borderId="0" xfId="2" applyNumberFormat="1" applyAlignment="1">
      <alignment horizontal="center" wrapText="1"/>
    </xf>
    <xf numFmtId="49" fontId="68" fillId="0" borderId="0" xfId="2" applyNumberFormat="1" applyAlignment="1">
      <alignment horizontal="center"/>
    </xf>
    <xf numFmtId="0" fontId="68" fillId="0" borderId="0" xfId="2" applyAlignment="1">
      <alignment horizontal="center"/>
    </xf>
    <xf numFmtId="179" fontId="70" fillId="0" borderId="0" xfId="6" applyNumberFormat="1" applyFont="1" applyAlignment="1">
      <alignment horizontal="center"/>
    </xf>
    <xf numFmtId="179" fontId="67" fillId="0" borderId="0" xfId="6" applyNumberFormat="1" applyAlignment="1">
      <alignment horizontal="center" vertical="center"/>
    </xf>
    <xf numFmtId="179" fontId="67" fillId="0" borderId="0" xfId="6" applyNumberFormat="1" applyFont="1" applyAlignment="1">
      <alignment horizontal="center" vertical="center"/>
    </xf>
    <xf numFmtId="177" fontId="67" fillId="0" borderId="0" xfId="2" applyNumberFormat="1" applyFont="1" applyAlignment="1">
      <alignment horizontal="center"/>
    </xf>
    <xf numFmtId="0" fontId="70" fillId="0" borderId="0" xfId="417" applyFont="1" applyAlignment="1">
      <alignment horizontal="center"/>
    </xf>
    <xf numFmtId="0" fontId="151" fillId="0" borderId="0" xfId="16086" applyFont="1" applyAlignment="1">
      <alignment horizontal="center"/>
    </xf>
    <xf numFmtId="0" fontId="156" fillId="2" borderId="0" xfId="2" applyFont="1" applyFill="1" applyBorder="1" applyAlignment="1">
      <alignment horizontal="center"/>
    </xf>
    <xf numFmtId="0" fontId="70" fillId="2" borderId="0" xfId="9" applyFont="1" applyFill="1" applyBorder="1" applyAlignment="1">
      <alignment horizontal="center" vertical="top"/>
    </xf>
    <xf numFmtId="17" fontId="67" fillId="0" borderId="0" xfId="12" applyNumberFormat="1" applyFont="1" applyFill="1" applyBorder="1" applyAlignment="1">
      <alignment horizontal="center" vertical="center" wrapText="1"/>
    </xf>
    <xf numFmtId="17" fontId="70" fillId="0" borderId="0" xfId="12" applyNumberFormat="1" applyFont="1" applyFill="1" applyBorder="1" applyAlignment="1">
      <alignment horizontal="center" vertical="center" wrapText="1"/>
    </xf>
  </cellXfs>
  <cellStyles count="20254">
    <cellStyle name="???????????" xfId="10516"/>
    <cellStyle name="????????????? ???????????" xfId="10525"/>
    <cellStyle name="??????????_Tranche" xfId="10524"/>
    <cellStyle name="???????_Tranche" xfId="10362"/>
    <cellStyle name="_AnnualFigures_2014_jan" xfId="9622"/>
    <cellStyle name="_Fakt_2" xfId="6205"/>
    <cellStyle name="_rozhufrovka 2009" xfId="5809"/>
    <cellStyle name="_АТиСТ 5а МТР липень 2008" xfId="5810"/>
    <cellStyle name="_ПРГК сводний_" xfId="8093"/>
    <cellStyle name="_УТГ" xfId="8094"/>
    <cellStyle name="_Феодосия 5а МТР липень 2008" xfId="5811"/>
    <cellStyle name="_ХТГ довідка." xfId="8096"/>
    <cellStyle name="_Шебелинка 5а МТР липень 2008" xfId="6206"/>
    <cellStyle name="=C:\WINNT35\SYSTEM32\COMMAND.COM" xfId="5812"/>
    <cellStyle name="1 indent" xfId="483"/>
    <cellStyle name="1 indent 10" xfId="484"/>
    <cellStyle name="1 indent 2" xfId="485"/>
    <cellStyle name="1 indent 3" xfId="486"/>
    <cellStyle name="1 indent 3 2" xfId="7304"/>
    <cellStyle name="1 indent 3 2 2" xfId="7403"/>
    <cellStyle name="1 indent 3 3" xfId="11745"/>
    <cellStyle name="1 indent 3 4" xfId="6207"/>
    <cellStyle name="1 indent 4" xfId="487"/>
    <cellStyle name="1 indent 5" xfId="488"/>
    <cellStyle name="1 indent 6" xfId="489"/>
    <cellStyle name="1 indent 7" xfId="490"/>
    <cellStyle name="1 indent 8" xfId="491"/>
    <cellStyle name="1 indent 9" xfId="492"/>
    <cellStyle name="100" xfId="50"/>
    <cellStyle name="2 indents" xfId="494"/>
    <cellStyle name="2 indents 10" xfId="495"/>
    <cellStyle name="2 indents 2" xfId="496"/>
    <cellStyle name="2 indents 3" xfId="497"/>
    <cellStyle name="2 indents 3 2" xfId="9167"/>
    <cellStyle name="2 indents 3 2 2" xfId="7404"/>
    <cellStyle name="2 indents 3 3" xfId="11746"/>
    <cellStyle name="2 indents 3 4" xfId="6208"/>
    <cellStyle name="2 indents 4" xfId="498"/>
    <cellStyle name="2 indents 5" xfId="499"/>
    <cellStyle name="2 indents 6" xfId="500"/>
    <cellStyle name="2 indents 7" xfId="501"/>
    <cellStyle name="2 indents 8" xfId="502"/>
    <cellStyle name="2 indents 9" xfId="503"/>
    <cellStyle name="20% - Accent1" xfId="51"/>
    <cellStyle name="20% - Accent1 10" xfId="505"/>
    <cellStyle name="20% - Accent1 10 2" xfId="8099"/>
    <cellStyle name="20% - Accent1 10 3" xfId="8465"/>
    <cellStyle name="20% - Accent1 10 3 2" xfId="8552"/>
    <cellStyle name="20% - Accent1 10 4" xfId="5813"/>
    <cellStyle name="20% - Accent1 11" xfId="504"/>
    <cellStyle name="20% - Accent1 11 2" xfId="15805"/>
    <cellStyle name="20% - Accent1 12" xfId="11160"/>
    <cellStyle name="20% - Accent1 13" xfId="9683"/>
    <cellStyle name="20% - Accent1 2" xfId="506"/>
    <cellStyle name="20% - Accent1 2 10" xfId="15424"/>
    <cellStyle name="20% - Accent1 2 11" xfId="6209"/>
    <cellStyle name="20% - Accent1 2 2" xfId="1379"/>
    <cellStyle name="20% - Accent1 2 2 10" xfId="16188"/>
    <cellStyle name="20% - Accent1 2 2 2" xfId="1380"/>
    <cellStyle name="20% - Accent1 2 2 2 2" xfId="1381"/>
    <cellStyle name="20% - Accent1 2 2 2 2 2" xfId="1382"/>
    <cellStyle name="20% - Accent1 2 2 2 2 2 2" xfId="1383"/>
    <cellStyle name="20% - Accent1 2 2 2 2 2 2 2" xfId="1384"/>
    <cellStyle name="20% - Accent1 2 2 2 2 2 2 2 2" xfId="3368"/>
    <cellStyle name="20% - Accent1 2 2 2 2 2 2 2 2 2" xfId="18138"/>
    <cellStyle name="20% - Accent1 2 2 2 2 2 2 2 3" xfId="16193"/>
    <cellStyle name="20% - Accent1 2 2 2 2 2 2 3" xfId="3367"/>
    <cellStyle name="20% - Accent1 2 2 2 2 2 2 3 2" xfId="18137"/>
    <cellStyle name="20% - Accent1 2 2 2 2 2 2 4" xfId="16192"/>
    <cellStyle name="20% - Accent1 2 2 2 2 2 3" xfId="1385"/>
    <cellStyle name="20% - Accent1 2 2 2 2 2 3 2" xfId="3369"/>
    <cellStyle name="20% - Accent1 2 2 2 2 2 3 2 2" xfId="18139"/>
    <cellStyle name="20% - Accent1 2 2 2 2 2 3 3" xfId="16194"/>
    <cellStyle name="20% - Accent1 2 2 2 2 2 4" xfId="3366"/>
    <cellStyle name="20% - Accent1 2 2 2 2 2 4 2" xfId="18136"/>
    <cellStyle name="20% - Accent1 2 2 2 2 2 5" xfId="16191"/>
    <cellStyle name="20% - Accent1 2 2 2 2 3" xfId="1386"/>
    <cellStyle name="20% - Accent1 2 2 2 2 3 2" xfId="1387"/>
    <cellStyle name="20% - Accent1 2 2 2 2 3 2 2" xfId="3371"/>
    <cellStyle name="20% - Accent1 2 2 2 2 3 2 2 2" xfId="18141"/>
    <cellStyle name="20% - Accent1 2 2 2 2 3 2 3" xfId="16196"/>
    <cellStyle name="20% - Accent1 2 2 2 2 3 3" xfId="3370"/>
    <cellStyle name="20% - Accent1 2 2 2 2 3 3 2" xfId="18140"/>
    <cellStyle name="20% - Accent1 2 2 2 2 3 4" xfId="16195"/>
    <cellStyle name="20% - Accent1 2 2 2 2 4" xfId="1388"/>
    <cellStyle name="20% - Accent1 2 2 2 2 4 2" xfId="3372"/>
    <cellStyle name="20% - Accent1 2 2 2 2 4 2 2" xfId="18142"/>
    <cellStyle name="20% - Accent1 2 2 2 2 4 3" xfId="16197"/>
    <cellStyle name="20% - Accent1 2 2 2 2 5" xfId="3365"/>
    <cellStyle name="20% - Accent1 2 2 2 2 5 2" xfId="18135"/>
    <cellStyle name="20% - Accent1 2 2 2 2 6" xfId="16190"/>
    <cellStyle name="20% - Accent1 2 2 2 3" xfId="1389"/>
    <cellStyle name="20% - Accent1 2 2 2 3 2" xfId="1390"/>
    <cellStyle name="20% - Accent1 2 2 2 3 2 2" xfId="1391"/>
    <cellStyle name="20% - Accent1 2 2 2 3 2 2 2" xfId="3375"/>
    <cellStyle name="20% - Accent1 2 2 2 3 2 2 2 2" xfId="18145"/>
    <cellStyle name="20% - Accent1 2 2 2 3 2 2 3" xfId="16200"/>
    <cellStyle name="20% - Accent1 2 2 2 3 2 3" xfId="3374"/>
    <cellStyle name="20% - Accent1 2 2 2 3 2 3 2" xfId="18144"/>
    <cellStyle name="20% - Accent1 2 2 2 3 2 4" xfId="16199"/>
    <cellStyle name="20% - Accent1 2 2 2 3 3" xfId="1392"/>
    <cellStyle name="20% - Accent1 2 2 2 3 3 2" xfId="3376"/>
    <cellStyle name="20% - Accent1 2 2 2 3 3 2 2" xfId="18146"/>
    <cellStyle name="20% - Accent1 2 2 2 3 3 3" xfId="16201"/>
    <cellStyle name="20% - Accent1 2 2 2 3 4" xfId="3373"/>
    <cellStyle name="20% - Accent1 2 2 2 3 4 2" xfId="18143"/>
    <cellStyle name="20% - Accent1 2 2 2 3 5" xfId="16198"/>
    <cellStyle name="20% - Accent1 2 2 2 4" xfId="1393"/>
    <cellStyle name="20% - Accent1 2 2 2 4 2" xfId="1394"/>
    <cellStyle name="20% - Accent1 2 2 2 4 2 2" xfId="3378"/>
    <cellStyle name="20% - Accent1 2 2 2 4 2 2 2" xfId="18148"/>
    <cellStyle name="20% - Accent1 2 2 2 4 2 3" xfId="16203"/>
    <cellStyle name="20% - Accent1 2 2 2 4 3" xfId="3377"/>
    <cellStyle name="20% - Accent1 2 2 2 4 3 2" xfId="18147"/>
    <cellStyle name="20% - Accent1 2 2 2 4 4" xfId="16202"/>
    <cellStyle name="20% - Accent1 2 2 2 5" xfId="1395"/>
    <cellStyle name="20% - Accent1 2 2 2 5 2" xfId="3379"/>
    <cellStyle name="20% - Accent1 2 2 2 5 2 2" xfId="18149"/>
    <cellStyle name="20% - Accent1 2 2 2 5 3" xfId="16204"/>
    <cellStyle name="20% - Accent1 2 2 2 6" xfId="3364"/>
    <cellStyle name="20% - Accent1 2 2 2 6 2" xfId="18134"/>
    <cellStyle name="20% - Accent1 2 2 2 7" xfId="16189"/>
    <cellStyle name="20% - Accent1 2 2 3" xfId="1396"/>
    <cellStyle name="20% - Accent1 2 2 3 2" xfId="1397"/>
    <cellStyle name="20% - Accent1 2 2 3 2 2" xfId="1398"/>
    <cellStyle name="20% - Accent1 2 2 3 2 2 2" xfId="1399"/>
    <cellStyle name="20% - Accent1 2 2 3 2 2 2 2" xfId="3383"/>
    <cellStyle name="20% - Accent1 2 2 3 2 2 2 2 2" xfId="18153"/>
    <cellStyle name="20% - Accent1 2 2 3 2 2 2 3" xfId="16208"/>
    <cellStyle name="20% - Accent1 2 2 3 2 2 3" xfId="3382"/>
    <cellStyle name="20% - Accent1 2 2 3 2 2 3 2" xfId="18152"/>
    <cellStyle name="20% - Accent1 2 2 3 2 2 4" xfId="16207"/>
    <cellStyle name="20% - Accent1 2 2 3 2 3" xfId="1400"/>
    <cellStyle name="20% - Accent1 2 2 3 2 3 2" xfId="3384"/>
    <cellStyle name="20% - Accent1 2 2 3 2 3 2 2" xfId="18154"/>
    <cellStyle name="20% - Accent1 2 2 3 2 3 3" xfId="16209"/>
    <cellStyle name="20% - Accent1 2 2 3 2 4" xfId="3381"/>
    <cellStyle name="20% - Accent1 2 2 3 2 4 2" xfId="18151"/>
    <cellStyle name="20% - Accent1 2 2 3 2 5" xfId="16206"/>
    <cellStyle name="20% - Accent1 2 2 3 3" xfId="1401"/>
    <cellStyle name="20% - Accent1 2 2 3 3 2" xfId="1402"/>
    <cellStyle name="20% - Accent1 2 2 3 3 2 2" xfId="3386"/>
    <cellStyle name="20% - Accent1 2 2 3 3 2 2 2" xfId="18156"/>
    <cellStyle name="20% - Accent1 2 2 3 3 2 3" xfId="16211"/>
    <cellStyle name="20% - Accent1 2 2 3 3 3" xfId="3385"/>
    <cellStyle name="20% - Accent1 2 2 3 3 3 2" xfId="18155"/>
    <cellStyle name="20% - Accent1 2 2 3 3 4" xfId="16210"/>
    <cellStyle name="20% - Accent1 2 2 3 4" xfId="1403"/>
    <cellStyle name="20% - Accent1 2 2 3 4 2" xfId="3387"/>
    <cellStyle name="20% - Accent1 2 2 3 4 2 2" xfId="18157"/>
    <cellStyle name="20% - Accent1 2 2 3 4 3" xfId="16212"/>
    <cellStyle name="20% - Accent1 2 2 3 5" xfId="3380"/>
    <cellStyle name="20% - Accent1 2 2 3 5 2" xfId="18150"/>
    <cellStyle name="20% - Accent1 2 2 3 6" xfId="16205"/>
    <cellStyle name="20% - Accent1 2 2 4" xfId="1404"/>
    <cellStyle name="20% - Accent1 2 2 4 2" xfId="1405"/>
    <cellStyle name="20% - Accent1 2 2 4 2 2" xfId="1406"/>
    <cellStyle name="20% - Accent1 2 2 4 2 2 2" xfId="3390"/>
    <cellStyle name="20% - Accent1 2 2 4 2 2 2 2" xfId="18160"/>
    <cellStyle name="20% - Accent1 2 2 4 2 2 3" xfId="16215"/>
    <cellStyle name="20% - Accent1 2 2 4 2 3" xfId="3389"/>
    <cellStyle name="20% - Accent1 2 2 4 2 3 2" xfId="18159"/>
    <cellStyle name="20% - Accent1 2 2 4 2 4" xfId="16214"/>
    <cellStyle name="20% - Accent1 2 2 4 3" xfId="1407"/>
    <cellStyle name="20% - Accent1 2 2 4 3 2" xfId="3391"/>
    <cellStyle name="20% - Accent1 2 2 4 3 2 2" xfId="18161"/>
    <cellStyle name="20% - Accent1 2 2 4 3 3" xfId="16216"/>
    <cellStyle name="20% - Accent1 2 2 4 4" xfId="3388"/>
    <cellStyle name="20% - Accent1 2 2 4 4 2" xfId="18158"/>
    <cellStyle name="20% - Accent1 2 2 4 5" xfId="16213"/>
    <cellStyle name="20% - Accent1 2 2 5" xfId="1408"/>
    <cellStyle name="20% - Accent1 2 2 5 2" xfId="1409"/>
    <cellStyle name="20% - Accent1 2 2 5 2 2" xfId="3393"/>
    <cellStyle name="20% - Accent1 2 2 5 2 2 2" xfId="18163"/>
    <cellStyle name="20% - Accent1 2 2 5 2 3" xfId="16218"/>
    <cellStyle name="20% - Accent1 2 2 5 3" xfId="3392"/>
    <cellStyle name="20% - Accent1 2 2 5 3 2" xfId="18162"/>
    <cellStyle name="20% - Accent1 2 2 5 4" xfId="16217"/>
    <cellStyle name="20% - Accent1 2 2 6" xfId="1410"/>
    <cellStyle name="20% - Accent1 2 2 6 2" xfId="3394"/>
    <cellStyle name="20% - Accent1 2 2 6 2 2" xfId="18164"/>
    <cellStyle name="20% - Accent1 2 2 6 3" xfId="16219"/>
    <cellStyle name="20% - Accent1 2 2 7" xfId="3363"/>
    <cellStyle name="20% - Accent1 2 2 7 2" xfId="18133"/>
    <cellStyle name="20% - Accent1 2 2 8" xfId="11418"/>
    <cellStyle name="20% - Accent1 2 2 9" xfId="5814"/>
    <cellStyle name="20% - Accent1 2 3" xfId="1411"/>
    <cellStyle name="20% - Accent1 2 3 2" xfId="1412"/>
    <cellStyle name="20% - Accent1 2 3 2 2" xfId="1413"/>
    <cellStyle name="20% - Accent1 2 3 2 2 2" xfId="1414"/>
    <cellStyle name="20% - Accent1 2 3 2 2 2 2" xfId="1415"/>
    <cellStyle name="20% - Accent1 2 3 2 2 2 2 2" xfId="3399"/>
    <cellStyle name="20% - Accent1 2 3 2 2 2 2 2 2" xfId="18169"/>
    <cellStyle name="20% - Accent1 2 3 2 2 2 2 3" xfId="16224"/>
    <cellStyle name="20% - Accent1 2 3 2 2 2 3" xfId="3398"/>
    <cellStyle name="20% - Accent1 2 3 2 2 2 3 2" xfId="18168"/>
    <cellStyle name="20% - Accent1 2 3 2 2 2 4" xfId="16223"/>
    <cellStyle name="20% - Accent1 2 3 2 2 3" xfId="1416"/>
    <cellStyle name="20% - Accent1 2 3 2 2 3 2" xfId="3400"/>
    <cellStyle name="20% - Accent1 2 3 2 2 3 2 2" xfId="18170"/>
    <cellStyle name="20% - Accent1 2 3 2 2 3 3" xfId="16225"/>
    <cellStyle name="20% - Accent1 2 3 2 2 4" xfId="3397"/>
    <cellStyle name="20% - Accent1 2 3 2 2 4 2" xfId="18167"/>
    <cellStyle name="20% - Accent1 2 3 2 2 5" xfId="16222"/>
    <cellStyle name="20% - Accent1 2 3 2 3" xfId="1417"/>
    <cellStyle name="20% - Accent1 2 3 2 3 2" xfId="1418"/>
    <cellStyle name="20% - Accent1 2 3 2 3 2 2" xfId="3402"/>
    <cellStyle name="20% - Accent1 2 3 2 3 2 2 2" xfId="18172"/>
    <cellStyle name="20% - Accent1 2 3 2 3 2 3" xfId="16227"/>
    <cellStyle name="20% - Accent1 2 3 2 3 3" xfId="3401"/>
    <cellStyle name="20% - Accent1 2 3 2 3 3 2" xfId="18171"/>
    <cellStyle name="20% - Accent1 2 3 2 3 4" xfId="16226"/>
    <cellStyle name="20% - Accent1 2 3 2 4" xfId="1419"/>
    <cellStyle name="20% - Accent1 2 3 2 4 2" xfId="3403"/>
    <cellStyle name="20% - Accent1 2 3 2 4 2 2" xfId="18173"/>
    <cellStyle name="20% - Accent1 2 3 2 4 3" xfId="16228"/>
    <cellStyle name="20% - Accent1 2 3 2 5" xfId="3396"/>
    <cellStyle name="20% - Accent1 2 3 2 5 2" xfId="18166"/>
    <cellStyle name="20% - Accent1 2 3 2 6" xfId="14660"/>
    <cellStyle name="20% - Accent1 2 3 2 7" xfId="8547"/>
    <cellStyle name="20% - Accent1 2 3 2 8" xfId="16221"/>
    <cellStyle name="20% - Accent1 2 3 3" xfId="1420"/>
    <cellStyle name="20% - Accent1 2 3 3 2" xfId="1421"/>
    <cellStyle name="20% - Accent1 2 3 3 2 2" xfId="1422"/>
    <cellStyle name="20% - Accent1 2 3 3 2 2 2" xfId="3406"/>
    <cellStyle name="20% - Accent1 2 3 3 2 2 2 2" xfId="18176"/>
    <cellStyle name="20% - Accent1 2 3 3 2 2 3" xfId="16231"/>
    <cellStyle name="20% - Accent1 2 3 3 2 3" xfId="3405"/>
    <cellStyle name="20% - Accent1 2 3 3 2 3 2" xfId="18175"/>
    <cellStyle name="20% - Accent1 2 3 3 2 4" xfId="16230"/>
    <cellStyle name="20% - Accent1 2 3 3 3" xfId="1423"/>
    <cellStyle name="20% - Accent1 2 3 3 3 2" xfId="3407"/>
    <cellStyle name="20% - Accent1 2 3 3 3 2 2" xfId="18177"/>
    <cellStyle name="20% - Accent1 2 3 3 3 3" xfId="16232"/>
    <cellStyle name="20% - Accent1 2 3 3 4" xfId="3404"/>
    <cellStyle name="20% - Accent1 2 3 3 4 2" xfId="18174"/>
    <cellStyle name="20% - Accent1 2 3 3 5" xfId="16229"/>
    <cellStyle name="20% - Accent1 2 3 4" xfId="1424"/>
    <cellStyle name="20% - Accent1 2 3 4 2" xfId="1425"/>
    <cellStyle name="20% - Accent1 2 3 4 2 2" xfId="3409"/>
    <cellStyle name="20% - Accent1 2 3 4 2 2 2" xfId="18179"/>
    <cellStyle name="20% - Accent1 2 3 4 2 3" xfId="16234"/>
    <cellStyle name="20% - Accent1 2 3 4 3" xfId="3408"/>
    <cellStyle name="20% - Accent1 2 3 4 3 2" xfId="18178"/>
    <cellStyle name="20% - Accent1 2 3 4 4" xfId="16233"/>
    <cellStyle name="20% - Accent1 2 3 5" xfId="1426"/>
    <cellStyle name="20% - Accent1 2 3 5 2" xfId="3410"/>
    <cellStyle name="20% - Accent1 2 3 5 2 2" xfId="18180"/>
    <cellStyle name="20% - Accent1 2 3 5 3" xfId="16235"/>
    <cellStyle name="20% - Accent1 2 3 6" xfId="3395"/>
    <cellStyle name="20% - Accent1 2 3 6 2" xfId="18165"/>
    <cellStyle name="20% - Accent1 2 3 7" xfId="15465"/>
    <cellStyle name="20% - Accent1 2 3 8" xfId="9166"/>
    <cellStyle name="20% - Accent1 2 3 9" xfId="16220"/>
    <cellStyle name="20% - Accent1 2 4" xfId="1427"/>
    <cellStyle name="20% - Accent1 2 4 2" xfId="1428"/>
    <cellStyle name="20% - Accent1 2 4 2 2" xfId="1429"/>
    <cellStyle name="20% - Accent1 2 4 2 2 2" xfId="1430"/>
    <cellStyle name="20% - Accent1 2 4 2 2 2 2" xfId="3414"/>
    <cellStyle name="20% - Accent1 2 4 2 2 2 2 2" xfId="18184"/>
    <cellStyle name="20% - Accent1 2 4 2 2 2 3" xfId="16239"/>
    <cellStyle name="20% - Accent1 2 4 2 2 3" xfId="3413"/>
    <cellStyle name="20% - Accent1 2 4 2 2 3 2" xfId="18183"/>
    <cellStyle name="20% - Accent1 2 4 2 2 4" xfId="16238"/>
    <cellStyle name="20% - Accent1 2 4 2 3" xfId="1431"/>
    <cellStyle name="20% - Accent1 2 4 2 3 2" xfId="3415"/>
    <cellStyle name="20% - Accent1 2 4 2 3 2 2" xfId="18185"/>
    <cellStyle name="20% - Accent1 2 4 2 3 3" xfId="16240"/>
    <cellStyle name="20% - Accent1 2 4 2 4" xfId="3412"/>
    <cellStyle name="20% - Accent1 2 4 2 4 2" xfId="18182"/>
    <cellStyle name="20% - Accent1 2 4 2 5" xfId="16237"/>
    <cellStyle name="20% - Accent1 2 4 3" xfId="1432"/>
    <cellStyle name="20% - Accent1 2 4 3 2" xfId="1433"/>
    <cellStyle name="20% - Accent1 2 4 3 2 2" xfId="3417"/>
    <cellStyle name="20% - Accent1 2 4 3 2 2 2" xfId="18187"/>
    <cellStyle name="20% - Accent1 2 4 3 2 3" xfId="16242"/>
    <cellStyle name="20% - Accent1 2 4 3 3" xfId="3416"/>
    <cellStyle name="20% - Accent1 2 4 3 3 2" xfId="18186"/>
    <cellStyle name="20% - Accent1 2 4 3 4" xfId="16241"/>
    <cellStyle name="20% - Accent1 2 4 4" xfId="1434"/>
    <cellStyle name="20% - Accent1 2 4 4 2" xfId="3418"/>
    <cellStyle name="20% - Accent1 2 4 4 2 2" xfId="18188"/>
    <cellStyle name="20% - Accent1 2 4 4 3" xfId="16243"/>
    <cellStyle name="20% - Accent1 2 4 5" xfId="3411"/>
    <cellStyle name="20% - Accent1 2 4 5 2" xfId="18181"/>
    <cellStyle name="20% - Accent1 2 4 6" xfId="16236"/>
    <cellStyle name="20% - Accent1 2 5" xfId="1435"/>
    <cellStyle name="20% - Accent1 2 5 2" xfId="1436"/>
    <cellStyle name="20% - Accent1 2 5 2 2" xfId="1437"/>
    <cellStyle name="20% - Accent1 2 5 2 2 2" xfId="3421"/>
    <cellStyle name="20% - Accent1 2 5 2 2 2 2" xfId="18191"/>
    <cellStyle name="20% - Accent1 2 5 2 2 3" xfId="16246"/>
    <cellStyle name="20% - Accent1 2 5 2 3" xfId="3420"/>
    <cellStyle name="20% - Accent1 2 5 2 3 2" xfId="18190"/>
    <cellStyle name="20% - Accent1 2 5 2 4" xfId="16245"/>
    <cellStyle name="20% - Accent1 2 5 3" xfId="1438"/>
    <cellStyle name="20% - Accent1 2 5 3 2" xfId="3422"/>
    <cellStyle name="20% - Accent1 2 5 3 2 2" xfId="18192"/>
    <cellStyle name="20% - Accent1 2 5 3 3" xfId="16247"/>
    <cellStyle name="20% - Accent1 2 5 4" xfId="3419"/>
    <cellStyle name="20% - Accent1 2 5 4 2" xfId="18189"/>
    <cellStyle name="20% - Accent1 2 5 5" xfId="16244"/>
    <cellStyle name="20% - Accent1 2 6" xfId="1439"/>
    <cellStyle name="20% - Accent1 2 6 2" xfId="1440"/>
    <cellStyle name="20% - Accent1 2 6 2 2" xfId="3424"/>
    <cellStyle name="20% - Accent1 2 6 2 2 2" xfId="18194"/>
    <cellStyle name="20% - Accent1 2 6 2 3" xfId="16249"/>
    <cellStyle name="20% - Accent1 2 6 3" xfId="3423"/>
    <cellStyle name="20% - Accent1 2 6 3 2" xfId="18193"/>
    <cellStyle name="20% - Accent1 2 6 4" xfId="16248"/>
    <cellStyle name="20% - Accent1 2 7" xfId="1441"/>
    <cellStyle name="20% - Accent1 2 7 2" xfId="3425"/>
    <cellStyle name="20% - Accent1 2 7 2 2" xfId="18195"/>
    <cellStyle name="20% - Accent1 2 7 3" xfId="16250"/>
    <cellStyle name="20% - Accent1 2 8" xfId="3362"/>
    <cellStyle name="20% - Accent1 2 8 2" xfId="18132"/>
    <cellStyle name="20% - Accent1 2 9" xfId="1378"/>
    <cellStyle name="20% - Accent1 2 9 2" xfId="16187"/>
    <cellStyle name="20% - Accent1 3" xfId="507"/>
    <cellStyle name="20% - Accent1 3 2" xfId="8097"/>
    <cellStyle name="20% - Accent1 3 3" xfId="8467"/>
    <cellStyle name="20% - Accent1 3 3 2" xfId="9271"/>
    <cellStyle name="20% - Accent1 3 4" xfId="5815"/>
    <cellStyle name="20% - Accent1 4" xfId="508"/>
    <cellStyle name="20% - Accent1 4 2" xfId="5816"/>
    <cellStyle name="20% - Accent1 4 3" xfId="6576"/>
    <cellStyle name="20% - Accent1 4 3 2" xfId="8549"/>
    <cellStyle name="20% - Accent1 4 4" xfId="8098"/>
    <cellStyle name="20% - Accent1 5" xfId="509"/>
    <cellStyle name="20% - Accent1 5 2" xfId="6210"/>
    <cellStyle name="20% - Accent1 5 3" xfId="7305"/>
    <cellStyle name="20% - Accent1 5 3 2" xfId="6661"/>
    <cellStyle name="20% - Accent1 5 4" xfId="8100"/>
    <cellStyle name="20% - Accent1 6" xfId="510"/>
    <cellStyle name="20% - Accent1 6 2" xfId="5818"/>
    <cellStyle name="20% - Accent1 6 3" xfId="9168"/>
    <cellStyle name="20% - Accent1 6 3 2" xfId="9270"/>
    <cellStyle name="20% - Accent1 6 4" xfId="5817"/>
    <cellStyle name="20% - Accent1 7" xfId="511"/>
    <cellStyle name="20% - Accent1 7 2" xfId="6214"/>
    <cellStyle name="20% - Accent1 7 3" xfId="9155"/>
    <cellStyle name="20% - Accent1 7 3 2" xfId="7405"/>
    <cellStyle name="20% - Accent1 7 4" xfId="5819"/>
    <cellStyle name="20% - Accent1 8" xfId="512"/>
    <cellStyle name="20% - Accent1 8 2" xfId="5820"/>
    <cellStyle name="20% - Accent1 8 3" xfId="8471"/>
    <cellStyle name="20% - Accent1 8 3 2" xfId="6664"/>
    <cellStyle name="20% - Accent1 8 4" xfId="6211"/>
    <cellStyle name="20% - Accent1 9" xfId="513"/>
    <cellStyle name="20% - Accent1 9 2" xfId="6212"/>
    <cellStyle name="20% - Accent1 9 3" xfId="6577"/>
    <cellStyle name="20% - Accent1 9 3 2" xfId="8542"/>
    <cellStyle name="20% - Accent1 9 4" xfId="8102"/>
    <cellStyle name="20% - Accent1_Копия Книга1" xfId="10488"/>
    <cellStyle name="20% - Accent2" xfId="52"/>
    <cellStyle name="20% - Accent2 10" xfId="515"/>
    <cellStyle name="20% - Accent2 10 2" xfId="5822"/>
    <cellStyle name="20% - Accent2 10 3" xfId="6579"/>
    <cellStyle name="20% - Accent2 10 3 2" xfId="9272"/>
    <cellStyle name="20% - Accent2 10 4" xfId="5821"/>
    <cellStyle name="20% - Accent2 11" xfId="514"/>
    <cellStyle name="20% - Accent2 11 2" xfId="15806"/>
    <cellStyle name="20% - Accent2 12" xfId="14834"/>
    <cellStyle name="20% - Accent2 13" xfId="9682"/>
    <cellStyle name="20% - Accent2 2" xfId="516"/>
    <cellStyle name="20% - Accent2 2 10" xfId="12162"/>
    <cellStyle name="20% - Accent2 2 11" xfId="8092"/>
    <cellStyle name="20% - Accent2 2 2" xfId="1443"/>
    <cellStyle name="20% - Accent2 2 2 10" xfId="16252"/>
    <cellStyle name="20% - Accent2 2 2 2" xfId="1444"/>
    <cellStyle name="20% - Accent2 2 2 2 2" xfId="1445"/>
    <cellStyle name="20% - Accent2 2 2 2 2 2" xfId="1446"/>
    <cellStyle name="20% - Accent2 2 2 2 2 2 2" xfId="1447"/>
    <cellStyle name="20% - Accent2 2 2 2 2 2 2 2" xfId="1448"/>
    <cellStyle name="20% - Accent2 2 2 2 2 2 2 2 2" xfId="3432"/>
    <cellStyle name="20% - Accent2 2 2 2 2 2 2 2 2 2" xfId="18202"/>
    <cellStyle name="20% - Accent2 2 2 2 2 2 2 2 3" xfId="16257"/>
    <cellStyle name="20% - Accent2 2 2 2 2 2 2 3" xfId="3431"/>
    <cellStyle name="20% - Accent2 2 2 2 2 2 2 3 2" xfId="18201"/>
    <cellStyle name="20% - Accent2 2 2 2 2 2 2 4" xfId="16256"/>
    <cellStyle name="20% - Accent2 2 2 2 2 2 3" xfId="1449"/>
    <cellStyle name="20% - Accent2 2 2 2 2 2 3 2" xfId="3433"/>
    <cellStyle name="20% - Accent2 2 2 2 2 2 3 2 2" xfId="18203"/>
    <cellStyle name="20% - Accent2 2 2 2 2 2 3 3" xfId="16258"/>
    <cellStyle name="20% - Accent2 2 2 2 2 2 4" xfId="3430"/>
    <cellStyle name="20% - Accent2 2 2 2 2 2 4 2" xfId="18200"/>
    <cellStyle name="20% - Accent2 2 2 2 2 2 5" xfId="16255"/>
    <cellStyle name="20% - Accent2 2 2 2 2 3" xfId="1450"/>
    <cellStyle name="20% - Accent2 2 2 2 2 3 2" xfId="1451"/>
    <cellStyle name="20% - Accent2 2 2 2 2 3 2 2" xfId="3435"/>
    <cellStyle name="20% - Accent2 2 2 2 2 3 2 2 2" xfId="18205"/>
    <cellStyle name="20% - Accent2 2 2 2 2 3 2 3" xfId="16260"/>
    <cellStyle name="20% - Accent2 2 2 2 2 3 3" xfId="3434"/>
    <cellStyle name="20% - Accent2 2 2 2 2 3 3 2" xfId="18204"/>
    <cellStyle name="20% - Accent2 2 2 2 2 3 4" xfId="16259"/>
    <cellStyle name="20% - Accent2 2 2 2 2 4" xfId="1452"/>
    <cellStyle name="20% - Accent2 2 2 2 2 4 2" xfId="3436"/>
    <cellStyle name="20% - Accent2 2 2 2 2 4 2 2" xfId="18206"/>
    <cellStyle name="20% - Accent2 2 2 2 2 4 3" xfId="16261"/>
    <cellStyle name="20% - Accent2 2 2 2 2 5" xfId="3429"/>
    <cellStyle name="20% - Accent2 2 2 2 2 5 2" xfId="18199"/>
    <cellStyle name="20% - Accent2 2 2 2 2 6" xfId="16254"/>
    <cellStyle name="20% - Accent2 2 2 2 3" xfId="1453"/>
    <cellStyle name="20% - Accent2 2 2 2 3 2" xfId="1454"/>
    <cellStyle name="20% - Accent2 2 2 2 3 2 2" xfId="1455"/>
    <cellStyle name="20% - Accent2 2 2 2 3 2 2 2" xfId="3439"/>
    <cellStyle name="20% - Accent2 2 2 2 3 2 2 2 2" xfId="18209"/>
    <cellStyle name="20% - Accent2 2 2 2 3 2 2 3" xfId="16264"/>
    <cellStyle name="20% - Accent2 2 2 2 3 2 3" xfId="3438"/>
    <cellStyle name="20% - Accent2 2 2 2 3 2 3 2" xfId="18208"/>
    <cellStyle name="20% - Accent2 2 2 2 3 2 4" xfId="16263"/>
    <cellStyle name="20% - Accent2 2 2 2 3 3" xfId="1456"/>
    <cellStyle name="20% - Accent2 2 2 2 3 3 2" xfId="3440"/>
    <cellStyle name="20% - Accent2 2 2 2 3 3 2 2" xfId="18210"/>
    <cellStyle name="20% - Accent2 2 2 2 3 3 3" xfId="16265"/>
    <cellStyle name="20% - Accent2 2 2 2 3 4" xfId="3437"/>
    <cellStyle name="20% - Accent2 2 2 2 3 4 2" xfId="18207"/>
    <cellStyle name="20% - Accent2 2 2 2 3 5" xfId="16262"/>
    <cellStyle name="20% - Accent2 2 2 2 4" xfId="1457"/>
    <cellStyle name="20% - Accent2 2 2 2 4 2" xfId="1458"/>
    <cellStyle name="20% - Accent2 2 2 2 4 2 2" xfId="3442"/>
    <cellStyle name="20% - Accent2 2 2 2 4 2 2 2" xfId="18212"/>
    <cellStyle name="20% - Accent2 2 2 2 4 2 3" xfId="16267"/>
    <cellStyle name="20% - Accent2 2 2 2 4 3" xfId="3441"/>
    <cellStyle name="20% - Accent2 2 2 2 4 3 2" xfId="18211"/>
    <cellStyle name="20% - Accent2 2 2 2 4 4" xfId="16266"/>
    <cellStyle name="20% - Accent2 2 2 2 5" xfId="1459"/>
    <cellStyle name="20% - Accent2 2 2 2 5 2" xfId="3443"/>
    <cellStyle name="20% - Accent2 2 2 2 5 2 2" xfId="18213"/>
    <cellStyle name="20% - Accent2 2 2 2 5 3" xfId="16268"/>
    <cellStyle name="20% - Accent2 2 2 2 6" xfId="3428"/>
    <cellStyle name="20% - Accent2 2 2 2 6 2" xfId="18198"/>
    <cellStyle name="20% - Accent2 2 2 2 7" xfId="16253"/>
    <cellStyle name="20% - Accent2 2 2 3" xfId="1460"/>
    <cellStyle name="20% - Accent2 2 2 3 2" xfId="1461"/>
    <cellStyle name="20% - Accent2 2 2 3 2 2" xfId="1462"/>
    <cellStyle name="20% - Accent2 2 2 3 2 2 2" xfId="1463"/>
    <cellStyle name="20% - Accent2 2 2 3 2 2 2 2" xfId="3447"/>
    <cellStyle name="20% - Accent2 2 2 3 2 2 2 2 2" xfId="18217"/>
    <cellStyle name="20% - Accent2 2 2 3 2 2 2 3" xfId="16272"/>
    <cellStyle name="20% - Accent2 2 2 3 2 2 3" xfId="3446"/>
    <cellStyle name="20% - Accent2 2 2 3 2 2 3 2" xfId="18216"/>
    <cellStyle name="20% - Accent2 2 2 3 2 2 4" xfId="16271"/>
    <cellStyle name="20% - Accent2 2 2 3 2 3" xfId="1464"/>
    <cellStyle name="20% - Accent2 2 2 3 2 3 2" xfId="3448"/>
    <cellStyle name="20% - Accent2 2 2 3 2 3 2 2" xfId="18218"/>
    <cellStyle name="20% - Accent2 2 2 3 2 3 3" xfId="16273"/>
    <cellStyle name="20% - Accent2 2 2 3 2 4" xfId="3445"/>
    <cellStyle name="20% - Accent2 2 2 3 2 4 2" xfId="18215"/>
    <cellStyle name="20% - Accent2 2 2 3 2 5" xfId="16270"/>
    <cellStyle name="20% - Accent2 2 2 3 3" xfId="1465"/>
    <cellStyle name="20% - Accent2 2 2 3 3 2" xfId="1466"/>
    <cellStyle name="20% - Accent2 2 2 3 3 2 2" xfId="3450"/>
    <cellStyle name="20% - Accent2 2 2 3 3 2 2 2" xfId="18220"/>
    <cellStyle name="20% - Accent2 2 2 3 3 2 3" xfId="16275"/>
    <cellStyle name="20% - Accent2 2 2 3 3 3" xfId="3449"/>
    <cellStyle name="20% - Accent2 2 2 3 3 3 2" xfId="18219"/>
    <cellStyle name="20% - Accent2 2 2 3 3 4" xfId="16274"/>
    <cellStyle name="20% - Accent2 2 2 3 4" xfId="1467"/>
    <cellStyle name="20% - Accent2 2 2 3 4 2" xfId="3451"/>
    <cellStyle name="20% - Accent2 2 2 3 4 2 2" xfId="18221"/>
    <cellStyle name="20% - Accent2 2 2 3 4 3" xfId="16276"/>
    <cellStyle name="20% - Accent2 2 2 3 5" xfId="3444"/>
    <cellStyle name="20% - Accent2 2 2 3 5 2" xfId="18214"/>
    <cellStyle name="20% - Accent2 2 2 3 6" xfId="16269"/>
    <cellStyle name="20% - Accent2 2 2 4" xfId="1468"/>
    <cellStyle name="20% - Accent2 2 2 4 2" xfId="1469"/>
    <cellStyle name="20% - Accent2 2 2 4 2 2" xfId="1470"/>
    <cellStyle name="20% - Accent2 2 2 4 2 2 2" xfId="3454"/>
    <cellStyle name="20% - Accent2 2 2 4 2 2 2 2" xfId="18224"/>
    <cellStyle name="20% - Accent2 2 2 4 2 2 3" xfId="16279"/>
    <cellStyle name="20% - Accent2 2 2 4 2 3" xfId="3453"/>
    <cellStyle name="20% - Accent2 2 2 4 2 3 2" xfId="18223"/>
    <cellStyle name="20% - Accent2 2 2 4 2 4" xfId="16278"/>
    <cellStyle name="20% - Accent2 2 2 4 3" xfId="1471"/>
    <cellStyle name="20% - Accent2 2 2 4 3 2" xfId="3455"/>
    <cellStyle name="20% - Accent2 2 2 4 3 2 2" xfId="18225"/>
    <cellStyle name="20% - Accent2 2 2 4 3 3" xfId="16280"/>
    <cellStyle name="20% - Accent2 2 2 4 4" xfId="3452"/>
    <cellStyle name="20% - Accent2 2 2 4 4 2" xfId="18222"/>
    <cellStyle name="20% - Accent2 2 2 4 5" xfId="16277"/>
    <cellStyle name="20% - Accent2 2 2 5" xfId="1472"/>
    <cellStyle name="20% - Accent2 2 2 5 2" xfId="1473"/>
    <cellStyle name="20% - Accent2 2 2 5 2 2" xfId="3457"/>
    <cellStyle name="20% - Accent2 2 2 5 2 2 2" xfId="18227"/>
    <cellStyle name="20% - Accent2 2 2 5 2 3" xfId="16282"/>
    <cellStyle name="20% - Accent2 2 2 5 3" xfId="3456"/>
    <cellStyle name="20% - Accent2 2 2 5 3 2" xfId="18226"/>
    <cellStyle name="20% - Accent2 2 2 5 4" xfId="16281"/>
    <cellStyle name="20% - Accent2 2 2 6" xfId="1474"/>
    <cellStyle name="20% - Accent2 2 2 6 2" xfId="3458"/>
    <cellStyle name="20% - Accent2 2 2 6 2 2" xfId="18228"/>
    <cellStyle name="20% - Accent2 2 2 6 3" xfId="16283"/>
    <cellStyle name="20% - Accent2 2 2 7" xfId="3427"/>
    <cellStyle name="20% - Accent2 2 2 7 2" xfId="18197"/>
    <cellStyle name="20% - Accent2 2 2 8" xfId="11641"/>
    <cellStyle name="20% - Accent2 2 2 9" xfId="8101"/>
    <cellStyle name="20% - Accent2 2 3" xfId="1475"/>
    <cellStyle name="20% - Accent2 2 3 2" xfId="1476"/>
    <cellStyle name="20% - Accent2 2 3 2 2" xfId="1477"/>
    <cellStyle name="20% - Accent2 2 3 2 2 2" xfId="1478"/>
    <cellStyle name="20% - Accent2 2 3 2 2 2 2" xfId="1479"/>
    <cellStyle name="20% - Accent2 2 3 2 2 2 2 2" xfId="3463"/>
    <cellStyle name="20% - Accent2 2 3 2 2 2 2 2 2" xfId="18233"/>
    <cellStyle name="20% - Accent2 2 3 2 2 2 2 3" xfId="16288"/>
    <cellStyle name="20% - Accent2 2 3 2 2 2 3" xfId="3462"/>
    <cellStyle name="20% - Accent2 2 3 2 2 2 3 2" xfId="18232"/>
    <cellStyle name="20% - Accent2 2 3 2 2 2 4" xfId="16287"/>
    <cellStyle name="20% - Accent2 2 3 2 2 3" xfId="1480"/>
    <cellStyle name="20% - Accent2 2 3 2 2 3 2" xfId="3464"/>
    <cellStyle name="20% - Accent2 2 3 2 2 3 2 2" xfId="18234"/>
    <cellStyle name="20% - Accent2 2 3 2 2 3 3" xfId="16289"/>
    <cellStyle name="20% - Accent2 2 3 2 2 4" xfId="3461"/>
    <cellStyle name="20% - Accent2 2 3 2 2 4 2" xfId="18231"/>
    <cellStyle name="20% - Accent2 2 3 2 2 5" xfId="16286"/>
    <cellStyle name="20% - Accent2 2 3 2 3" xfId="1481"/>
    <cellStyle name="20% - Accent2 2 3 2 3 2" xfId="1482"/>
    <cellStyle name="20% - Accent2 2 3 2 3 2 2" xfId="3466"/>
    <cellStyle name="20% - Accent2 2 3 2 3 2 2 2" xfId="18236"/>
    <cellStyle name="20% - Accent2 2 3 2 3 2 3" xfId="16291"/>
    <cellStyle name="20% - Accent2 2 3 2 3 3" xfId="3465"/>
    <cellStyle name="20% - Accent2 2 3 2 3 3 2" xfId="18235"/>
    <cellStyle name="20% - Accent2 2 3 2 3 4" xfId="16290"/>
    <cellStyle name="20% - Accent2 2 3 2 4" xfId="1483"/>
    <cellStyle name="20% - Accent2 2 3 2 4 2" xfId="3467"/>
    <cellStyle name="20% - Accent2 2 3 2 4 2 2" xfId="18237"/>
    <cellStyle name="20% - Accent2 2 3 2 4 3" xfId="16292"/>
    <cellStyle name="20% - Accent2 2 3 2 5" xfId="3460"/>
    <cellStyle name="20% - Accent2 2 3 2 5 2" xfId="18230"/>
    <cellStyle name="20% - Accent2 2 3 2 6" xfId="15743"/>
    <cellStyle name="20% - Accent2 2 3 2 7" xfId="6663"/>
    <cellStyle name="20% - Accent2 2 3 2 8" xfId="16285"/>
    <cellStyle name="20% - Accent2 2 3 3" xfId="1484"/>
    <cellStyle name="20% - Accent2 2 3 3 2" xfId="1485"/>
    <cellStyle name="20% - Accent2 2 3 3 2 2" xfId="1486"/>
    <cellStyle name="20% - Accent2 2 3 3 2 2 2" xfId="3470"/>
    <cellStyle name="20% - Accent2 2 3 3 2 2 2 2" xfId="18240"/>
    <cellStyle name="20% - Accent2 2 3 3 2 2 3" xfId="16295"/>
    <cellStyle name="20% - Accent2 2 3 3 2 3" xfId="3469"/>
    <cellStyle name="20% - Accent2 2 3 3 2 3 2" xfId="18239"/>
    <cellStyle name="20% - Accent2 2 3 3 2 4" xfId="16294"/>
    <cellStyle name="20% - Accent2 2 3 3 3" xfId="1487"/>
    <cellStyle name="20% - Accent2 2 3 3 3 2" xfId="3471"/>
    <cellStyle name="20% - Accent2 2 3 3 3 2 2" xfId="18241"/>
    <cellStyle name="20% - Accent2 2 3 3 3 3" xfId="16296"/>
    <cellStyle name="20% - Accent2 2 3 3 4" xfId="3468"/>
    <cellStyle name="20% - Accent2 2 3 3 4 2" xfId="18238"/>
    <cellStyle name="20% - Accent2 2 3 3 5" xfId="16293"/>
    <cellStyle name="20% - Accent2 2 3 4" xfId="1488"/>
    <cellStyle name="20% - Accent2 2 3 4 2" xfId="1489"/>
    <cellStyle name="20% - Accent2 2 3 4 2 2" xfId="3473"/>
    <cellStyle name="20% - Accent2 2 3 4 2 2 2" xfId="18243"/>
    <cellStyle name="20% - Accent2 2 3 4 2 3" xfId="16298"/>
    <cellStyle name="20% - Accent2 2 3 4 3" xfId="3472"/>
    <cellStyle name="20% - Accent2 2 3 4 3 2" xfId="18242"/>
    <cellStyle name="20% - Accent2 2 3 4 4" xfId="16297"/>
    <cellStyle name="20% - Accent2 2 3 5" xfId="1490"/>
    <cellStyle name="20% - Accent2 2 3 5 2" xfId="3474"/>
    <cellStyle name="20% - Accent2 2 3 5 2 2" xfId="18244"/>
    <cellStyle name="20% - Accent2 2 3 5 3" xfId="16299"/>
    <cellStyle name="20% - Accent2 2 3 6" xfId="3459"/>
    <cellStyle name="20% - Accent2 2 3 6 2" xfId="18229"/>
    <cellStyle name="20% - Accent2 2 3 7" xfId="11602"/>
    <cellStyle name="20% - Accent2 2 3 8" xfId="6578"/>
    <cellStyle name="20% - Accent2 2 3 9" xfId="16284"/>
    <cellStyle name="20% - Accent2 2 4" xfId="1491"/>
    <cellStyle name="20% - Accent2 2 4 2" xfId="1492"/>
    <cellStyle name="20% - Accent2 2 4 2 2" xfId="1493"/>
    <cellStyle name="20% - Accent2 2 4 2 2 2" xfId="1494"/>
    <cellStyle name="20% - Accent2 2 4 2 2 2 2" xfId="3478"/>
    <cellStyle name="20% - Accent2 2 4 2 2 2 2 2" xfId="18248"/>
    <cellStyle name="20% - Accent2 2 4 2 2 2 3" xfId="16303"/>
    <cellStyle name="20% - Accent2 2 4 2 2 3" xfId="3477"/>
    <cellStyle name="20% - Accent2 2 4 2 2 3 2" xfId="18247"/>
    <cellStyle name="20% - Accent2 2 4 2 2 4" xfId="16302"/>
    <cellStyle name="20% - Accent2 2 4 2 3" xfId="1495"/>
    <cellStyle name="20% - Accent2 2 4 2 3 2" xfId="3479"/>
    <cellStyle name="20% - Accent2 2 4 2 3 2 2" xfId="18249"/>
    <cellStyle name="20% - Accent2 2 4 2 3 3" xfId="16304"/>
    <cellStyle name="20% - Accent2 2 4 2 4" xfId="3476"/>
    <cellStyle name="20% - Accent2 2 4 2 4 2" xfId="18246"/>
    <cellStyle name="20% - Accent2 2 4 2 5" xfId="16301"/>
    <cellStyle name="20% - Accent2 2 4 3" xfId="1496"/>
    <cellStyle name="20% - Accent2 2 4 3 2" xfId="1497"/>
    <cellStyle name="20% - Accent2 2 4 3 2 2" xfId="3481"/>
    <cellStyle name="20% - Accent2 2 4 3 2 2 2" xfId="18251"/>
    <cellStyle name="20% - Accent2 2 4 3 2 3" xfId="16306"/>
    <cellStyle name="20% - Accent2 2 4 3 3" xfId="3480"/>
    <cellStyle name="20% - Accent2 2 4 3 3 2" xfId="18250"/>
    <cellStyle name="20% - Accent2 2 4 3 4" xfId="16305"/>
    <cellStyle name="20% - Accent2 2 4 4" xfId="1498"/>
    <cellStyle name="20% - Accent2 2 4 4 2" xfId="3482"/>
    <cellStyle name="20% - Accent2 2 4 4 2 2" xfId="18252"/>
    <cellStyle name="20% - Accent2 2 4 4 3" xfId="16307"/>
    <cellStyle name="20% - Accent2 2 4 5" xfId="3475"/>
    <cellStyle name="20% - Accent2 2 4 5 2" xfId="18245"/>
    <cellStyle name="20% - Accent2 2 4 6" xfId="16300"/>
    <cellStyle name="20% - Accent2 2 5" xfId="1499"/>
    <cellStyle name="20% - Accent2 2 5 2" xfId="1500"/>
    <cellStyle name="20% - Accent2 2 5 2 2" xfId="1501"/>
    <cellStyle name="20% - Accent2 2 5 2 2 2" xfId="3485"/>
    <cellStyle name="20% - Accent2 2 5 2 2 2 2" xfId="18255"/>
    <cellStyle name="20% - Accent2 2 5 2 2 3" xfId="16310"/>
    <cellStyle name="20% - Accent2 2 5 2 3" xfId="3484"/>
    <cellStyle name="20% - Accent2 2 5 2 3 2" xfId="18254"/>
    <cellStyle name="20% - Accent2 2 5 2 4" xfId="16309"/>
    <cellStyle name="20% - Accent2 2 5 3" xfId="1502"/>
    <cellStyle name="20% - Accent2 2 5 3 2" xfId="3486"/>
    <cellStyle name="20% - Accent2 2 5 3 2 2" xfId="18256"/>
    <cellStyle name="20% - Accent2 2 5 3 3" xfId="16311"/>
    <cellStyle name="20% - Accent2 2 5 4" xfId="3483"/>
    <cellStyle name="20% - Accent2 2 5 4 2" xfId="18253"/>
    <cellStyle name="20% - Accent2 2 5 5" xfId="16308"/>
    <cellStyle name="20% - Accent2 2 6" xfId="1503"/>
    <cellStyle name="20% - Accent2 2 6 2" xfId="1504"/>
    <cellStyle name="20% - Accent2 2 6 2 2" xfId="3488"/>
    <cellStyle name="20% - Accent2 2 6 2 2 2" xfId="18258"/>
    <cellStyle name="20% - Accent2 2 6 2 3" xfId="16313"/>
    <cellStyle name="20% - Accent2 2 6 3" xfId="3487"/>
    <cellStyle name="20% - Accent2 2 6 3 2" xfId="18257"/>
    <cellStyle name="20% - Accent2 2 6 4" xfId="16312"/>
    <cellStyle name="20% - Accent2 2 7" xfId="1505"/>
    <cellStyle name="20% - Accent2 2 7 2" xfId="3489"/>
    <cellStyle name="20% - Accent2 2 7 2 2" xfId="18259"/>
    <cellStyle name="20% - Accent2 2 7 3" xfId="16314"/>
    <cellStyle name="20% - Accent2 2 8" xfId="3426"/>
    <cellStyle name="20% - Accent2 2 8 2" xfId="18196"/>
    <cellStyle name="20% - Accent2 2 9" xfId="1442"/>
    <cellStyle name="20% - Accent2 2 9 2" xfId="16251"/>
    <cellStyle name="20% - Accent2 3" xfId="517"/>
    <cellStyle name="20% - Accent2 3 2" xfId="8103"/>
    <cellStyle name="20% - Accent2 3 3" xfId="7306"/>
    <cellStyle name="20% - Accent2 3 3 2" xfId="6662"/>
    <cellStyle name="20% - Accent2 3 4" xfId="5823"/>
    <cellStyle name="20% - Accent2 4" xfId="518"/>
    <cellStyle name="20% - Accent2 4 2" xfId="6911"/>
    <cellStyle name="20% - Accent2 4 3" xfId="7307"/>
    <cellStyle name="20% - Accent2 4 3 2" xfId="9212"/>
    <cellStyle name="20% - Accent2 4 4" xfId="6213"/>
    <cellStyle name="20% - Accent2 5" xfId="519"/>
    <cellStyle name="20% - Accent2 5 2" xfId="6913"/>
    <cellStyle name="20% - Accent2 5 3" xfId="6581"/>
    <cellStyle name="20% - Accent2 5 3 2" xfId="7406"/>
    <cellStyle name="20% - Accent2 5 4" xfId="6912"/>
    <cellStyle name="20% - Accent2 6" xfId="520"/>
    <cellStyle name="20% - Accent2 6 2" xfId="8770"/>
    <cellStyle name="20% - Accent2 6 3" xfId="6580"/>
    <cellStyle name="20% - Accent2 6 3 2" xfId="7407"/>
    <cellStyle name="20% - Accent2 6 4" xfId="6914"/>
    <cellStyle name="20% - Accent2 7" xfId="521"/>
    <cellStyle name="20% - Accent2 7 2" xfId="6215"/>
    <cellStyle name="20% - Accent2 7 3" xfId="7308"/>
    <cellStyle name="20% - Accent2 7 3 2" xfId="7408"/>
    <cellStyle name="20% - Accent2 7 4" xfId="6230"/>
    <cellStyle name="20% - Accent2 8" xfId="522"/>
    <cellStyle name="20% - Accent2 8 2" xfId="8107"/>
    <cellStyle name="20% - Accent2 8 3" xfId="8469"/>
    <cellStyle name="20% - Accent2 8 3 2" xfId="8560"/>
    <cellStyle name="20% - Accent2 8 4" xfId="8769"/>
    <cellStyle name="20% - Accent2 9" xfId="523"/>
    <cellStyle name="20% - Accent2 9 2" xfId="6915"/>
    <cellStyle name="20% - Accent2 9 3" xfId="8470"/>
    <cellStyle name="20% - Accent2 9 3 2" xfId="8551"/>
    <cellStyle name="20% - Accent2 9 4" xfId="6216"/>
    <cellStyle name="20% - Accent2_Копия Книга1" xfId="10487"/>
    <cellStyle name="20% - Accent3" xfId="53"/>
    <cellStyle name="20% - Accent3 10" xfId="525"/>
    <cellStyle name="20% - Accent3 10 2" xfId="8105"/>
    <cellStyle name="20% - Accent3 10 3" xfId="9171"/>
    <cellStyle name="20% - Accent3 10 3 2" xfId="7409"/>
    <cellStyle name="20% - Accent3 10 4" xfId="8771"/>
    <cellStyle name="20% - Accent3 11" xfId="524"/>
    <cellStyle name="20% - Accent3 11 2" xfId="15807"/>
    <cellStyle name="20% - Accent3 12" xfId="11737"/>
    <cellStyle name="20% - Accent3 13" xfId="7817"/>
    <cellStyle name="20% - Accent3 2" xfId="526"/>
    <cellStyle name="20% - Accent3 2 10" xfId="11688"/>
    <cellStyle name="20% - Accent3 2 11" xfId="8106"/>
    <cellStyle name="20% - Accent3 2 2" xfId="1507"/>
    <cellStyle name="20% - Accent3 2 2 10" xfId="16316"/>
    <cellStyle name="20% - Accent3 2 2 2" xfId="1508"/>
    <cellStyle name="20% - Accent3 2 2 2 2" xfId="1509"/>
    <cellStyle name="20% - Accent3 2 2 2 2 2" xfId="1510"/>
    <cellStyle name="20% - Accent3 2 2 2 2 2 2" xfId="1511"/>
    <cellStyle name="20% - Accent3 2 2 2 2 2 2 2" xfId="1512"/>
    <cellStyle name="20% - Accent3 2 2 2 2 2 2 2 2" xfId="3496"/>
    <cellStyle name="20% - Accent3 2 2 2 2 2 2 2 2 2" xfId="18266"/>
    <cellStyle name="20% - Accent3 2 2 2 2 2 2 2 3" xfId="16321"/>
    <cellStyle name="20% - Accent3 2 2 2 2 2 2 3" xfId="3495"/>
    <cellStyle name="20% - Accent3 2 2 2 2 2 2 3 2" xfId="18265"/>
    <cellStyle name="20% - Accent3 2 2 2 2 2 2 4" xfId="16320"/>
    <cellStyle name="20% - Accent3 2 2 2 2 2 3" xfId="1513"/>
    <cellStyle name="20% - Accent3 2 2 2 2 2 3 2" xfId="3497"/>
    <cellStyle name="20% - Accent3 2 2 2 2 2 3 2 2" xfId="18267"/>
    <cellStyle name="20% - Accent3 2 2 2 2 2 3 3" xfId="16322"/>
    <cellStyle name="20% - Accent3 2 2 2 2 2 4" xfId="3494"/>
    <cellStyle name="20% - Accent3 2 2 2 2 2 4 2" xfId="18264"/>
    <cellStyle name="20% - Accent3 2 2 2 2 2 5" xfId="16319"/>
    <cellStyle name="20% - Accent3 2 2 2 2 3" xfId="1514"/>
    <cellStyle name="20% - Accent3 2 2 2 2 3 2" xfId="1515"/>
    <cellStyle name="20% - Accent3 2 2 2 2 3 2 2" xfId="3499"/>
    <cellStyle name="20% - Accent3 2 2 2 2 3 2 2 2" xfId="18269"/>
    <cellStyle name="20% - Accent3 2 2 2 2 3 2 3" xfId="16324"/>
    <cellStyle name="20% - Accent3 2 2 2 2 3 3" xfId="3498"/>
    <cellStyle name="20% - Accent3 2 2 2 2 3 3 2" xfId="18268"/>
    <cellStyle name="20% - Accent3 2 2 2 2 3 4" xfId="16323"/>
    <cellStyle name="20% - Accent3 2 2 2 2 4" xfId="1516"/>
    <cellStyle name="20% - Accent3 2 2 2 2 4 2" xfId="3500"/>
    <cellStyle name="20% - Accent3 2 2 2 2 4 2 2" xfId="18270"/>
    <cellStyle name="20% - Accent3 2 2 2 2 4 3" xfId="16325"/>
    <cellStyle name="20% - Accent3 2 2 2 2 5" xfId="3493"/>
    <cellStyle name="20% - Accent3 2 2 2 2 5 2" xfId="18263"/>
    <cellStyle name="20% - Accent3 2 2 2 2 6" xfId="16318"/>
    <cellStyle name="20% - Accent3 2 2 2 3" xfId="1517"/>
    <cellStyle name="20% - Accent3 2 2 2 3 2" xfId="1518"/>
    <cellStyle name="20% - Accent3 2 2 2 3 2 2" xfId="1519"/>
    <cellStyle name="20% - Accent3 2 2 2 3 2 2 2" xfId="3503"/>
    <cellStyle name="20% - Accent3 2 2 2 3 2 2 2 2" xfId="18273"/>
    <cellStyle name="20% - Accent3 2 2 2 3 2 2 3" xfId="16328"/>
    <cellStyle name="20% - Accent3 2 2 2 3 2 3" xfId="3502"/>
    <cellStyle name="20% - Accent3 2 2 2 3 2 3 2" xfId="18272"/>
    <cellStyle name="20% - Accent3 2 2 2 3 2 4" xfId="16327"/>
    <cellStyle name="20% - Accent3 2 2 2 3 3" xfId="1520"/>
    <cellStyle name="20% - Accent3 2 2 2 3 3 2" xfId="3504"/>
    <cellStyle name="20% - Accent3 2 2 2 3 3 2 2" xfId="18274"/>
    <cellStyle name="20% - Accent3 2 2 2 3 3 3" xfId="16329"/>
    <cellStyle name="20% - Accent3 2 2 2 3 4" xfId="3501"/>
    <cellStyle name="20% - Accent3 2 2 2 3 4 2" xfId="18271"/>
    <cellStyle name="20% - Accent3 2 2 2 3 5" xfId="16326"/>
    <cellStyle name="20% - Accent3 2 2 2 4" xfId="1521"/>
    <cellStyle name="20% - Accent3 2 2 2 4 2" xfId="1522"/>
    <cellStyle name="20% - Accent3 2 2 2 4 2 2" xfId="3506"/>
    <cellStyle name="20% - Accent3 2 2 2 4 2 2 2" xfId="18276"/>
    <cellStyle name="20% - Accent3 2 2 2 4 2 3" xfId="16331"/>
    <cellStyle name="20% - Accent3 2 2 2 4 3" xfId="3505"/>
    <cellStyle name="20% - Accent3 2 2 2 4 3 2" xfId="18275"/>
    <cellStyle name="20% - Accent3 2 2 2 4 4" xfId="16330"/>
    <cellStyle name="20% - Accent3 2 2 2 5" xfId="1523"/>
    <cellStyle name="20% - Accent3 2 2 2 5 2" xfId="3507"/>
    <cellStyle name="20% - Accent3 2 2 2 5 2 2" xfId="18277"/>
    <cellStyle name="20% - Accent3 2 2 2 5 3" xfId="16332"/>
    <cellStyle name="20% - Accent3 2 2 2 6" xfId="3492"/>
    <cellStyle name="20% - Accent3 2 2 2 6 2" xfId="18262"/>
    <cellStyle name="20% - Accent3 2 2 2 7" xfId="16317"/>
    <cellStyle name="20% - Accent3 2 2 3" xfId="1524"/>
    <cellStyle name="20% - Accent3 2 2 3 2" xfId="1525"/>
    <cellStyle name="20% - Accent3 2 2 3 2 2" xfId="1526"/>
    <cellStyle name="20% - Accent3 2 2 3 2 2 2" xfId="1527"/>
    <cellStyle name="20% - Accent3 2 2 3 2 2 2 2" xfId="3511"/>
    <cellStyle name="20% - Accent3 2 2 3 2 2 2 2 2" xfId="18281"/>
    <cellStyle name="20% - Accent3 2 2 3 2 2 2 3" xfId="16336"/>
    <cellStyle name="20% - Accent3 2 2 3 2 2 3" xfId="3510"/>
    <cellStyle name="20% - Accent3 2 2 3 2 2 3 2" xfId="18280"/>
    <cellStyle name="20% - Accent3 2 2 3 2 2 4" xfId="16335"/>
    <cellStyle name="20% - Accent3 2 2 3 2 3" xfId="1528"/>
    <cellStyle name="20% - Accent3 2 2 3 2 3 2" xfId="3512"/>
    <cellStyle name="20% - Accent3 2 2 3 2 3 2 2" xfId="18282"/>
    <cellStyle name="20% - Accent3 2 2 3 2 3 3" xfId="16337"/>
    <cellStyle name="20% - Accent3 2 2 3 2 4" xfId="3509"/>
    <cellStyle name="20% - Accent3 2 2 3 2 4 2" xfId="18279"/>
    <cellStyle name="20% - Accent3 2 2 3 2 5" xfId="16334"/>
    <cellStyle name="20% - Accent3 2 2 3 3" xfId="1529"/>
    <cellStyle name="20% - Accent3 2 2 3 3 2" xfId="1530"/>
    <cellStyle name="20% - Accent3 2 2 3 3 2 2" xfId="3514"/>
    <cellStyle name="20% - Accent3 2 2 3 3 2 2 2" xfId="18284"/>
    <cellStyle name="20% - Accent3 2 2 3 3 2 3" xfId="16339"/>
    <cellStyle name="20% - Accent3 2 2 3 3 3" xfId="3513"/>
    <cellStyle name="20% - Accent3 2 2 3 3 3 2" xfId="18283"/>
    <cellStyle name="20% - Accent3 2 2 3 3 4" xfId="16338"/>
    <cellStyle name="20% - Accent3 2 2 3 4" xfId="1531"/>
    <cellStyle name="20% - Accent3 2 2 3 4 2" xfId="3515"/>
    <cellStyle name="20% - Accent3 2 2 3 4 2 2" xfId="18285"/>
    <cellStyle name="20% - Accent3 2 2 3 4 3" xfId="16340"/>
    <cellStyle name="20% - Accent3 2 2 3 5" xfId="3508"/>
    <cellStyle name="20% - Accent3 2 2 3 5 2" xfId="18278"/>
    <cellStyle name="20% - Accent3 2 2 3 6" xfId="16333"/>
    <cellStyle name="20% - Accent3 2 2 4" xfId="1532"/>
    <cellStyle name="20% - Accent3 2 2 4 2" xfId="1533"/>
    <cellStyle name="20% - Accent3 2 2 4 2 2" xfId="1534"/>
    <cellStyle name="20% - Accent3 2 2 4 2 2 2" xfId="3518"/>
    <cellStyle name="20% - Accent3 2 2 4 2 2 2 2" xfId="18288"/>
    <cellStyle name="20% - Accent3 2 2 4 2 2 3" xfId="16343"/>
    <cellStyle name="20% - Accent3 2 2 4 2 3" xfId="3517"/>
    <cellStyle name="20% - Accent3 2 2 4 2 3 2" xfId="18287"/>
    <cellStyle name="20% - Accent3 2 2 4 2 4" xfId="16342"/>
    <cellStyle name="20% - Accent3 2 2 4 3" xfId="1535"/>
    <cellStyle name="20% - Accent3 2 2 4 3 2" xfId="3519"/>
    <cellStyle name="20% - Accent3 2 2 4 3 2 2" xfId="18289"/>
    <cellStyle name="20% - Accent3 2 2 4 3 3" xfId="16344"/>
    <cellStyle name="20% - Accent3 2 2 4 4" xfId="3516"/>
    <cellStyle name="20% - Accent3 2 2 4 4 2" xfId="18286"/>
    <cellStyle name="20% - Accent3 2 2 4 5" xfId="16341"/>
    <cellStyle name="20% - Accent3 2 2 5" xfId="1536"/>
    <cellStyle name="20% - Accent3 2 2 5 2" xfId="1537"/>
    <cellStyle name="20% - Accent3 2 2 5 2 2" xfId="3521"/>
    <cellStyle name="20% - Accent3 2 2 5 2 2 2" xfId="18291"/>
    <cellStyle name="20% - Accent3 2 2 5 2 3" xfId="16346"/>
    <cellStyle name="20% - Accent3 2 2 5 3" xfId="3520"/>
    <cellStyle name="20% - Accent3 2 2 5 3 2" xfId="18290"/>
    <cellStyle name="20% - Accent3 2 2 5 4" xfId="16345"/>
    <cellStyle name="20% - Accent3 2 2 6" xfId="1538"/>
    <cellStyle name="20% - Accent3 2 2 6 2" xfId="3522"/>
    <cellStyle name="20% - Accent3 2 2 6 2 2" xfId="18292"/>
    <cellStyle name="20% - Accent3 2 2 6 3" xfId="16347"/>
    <cellStyle name="20% - Accent3 2 2 7" xfId="3491"/>
    <cellStyle name="20% - Accent3 2 2 7 2" xfId="18261"/>
    <cellStyle name="20% - Accent3 2 2 8" xfId="15501"/>
    <cellStyle name="20% - Accent3 2 2 9" xfId="8768"/>
    <cellStyle name="20% - Accent3 2 3" xfId="1539"/>
    <cellStyle name="20% - Accent3 2 3 2" xfId="1540"/>
    <cellStyle name="20% - Accent3 2 3 2 2" xfId="1541"/>
    <cellStyle name="20% - Accent3 2 3 2 2 2" xfId="1542"/>
    <cellStyle name="20% - Accent3 2 3 2 2 2 2" xfId="1543"/>
    <cellStyle name="20% - Accent3 2 3 2 2 2 2 2" xfId="3527"/>
    <cellStyle name="20% - Accent3 2 3 2 2 2 2 2 2" xfId="18297"/>
    <cellStyle name="20% - Accent3 2 3 2 2 2 2 3" xfId="16352"/>
    <cellStyle name="20% - Accent3 2 3 2 2 2 3" xfId="3526"/>
    <cellStyle name="20% - Accent3 2 3 2 2 2 3 2" xfId="18296"/>
    <cellStyle name="20% - Accent3 2 3 2 2 2 4" xfId="16351"/>
    <cellStyle name="20% - Accent3 2 3 2 2 3" xfId="1544"/>
    <cellStyle name="20% - Accent3 2 3 2 2 3 2" xfId="3528"/>
    <cellStyle name="20% - Accent3 2 3 2 2 3 2 2" xfId="18298"/>
    <cellStyle name="20% - Accent3 2 3 2 2 3 3" xfId="16353"/>
    <cellStyle name="20% - Accent3 2 3 2 2 4" xfId="3525"/>
    <cellStyle name="20% - Accent3 2 3 2 2 4 2" xfId="18295"/>
    <cellStyle name="20% - Accent3 2 3 2 2 5" xfId="16350"/>
    <cellStyle name="20% - Accent3 2 3 2 3" xfId="1545"/>
    <cellStyle name="20% - Accent3 2 3 2 3 2" xfId="1546"/>
    <cellStyle name="20% - Accent3 2 3 2 3 2 2" xfId="3530"/>
    <cellStyle name="20% - Accent3 2 3 2 3 2 2 2" xfId="18300"/>
    <cellStyle name="20% - Accent3 2 3 2 3 2 3" xfId="16355"/>
    <cellStyle name="20% - Accent3 2 3 2 3 3" xfId="3529"/>
    <cellStyle name="20% - Accent3 2 3 2 3 3 2" xfId="18299"/>
    <cellStyle name="20% - Accent3 2 3 2 3 4" xfId="16354"/>
    <cellStyle name="20% - Accent3 2 3 2 4" xfId="1547"/>
    <cellStyle name="20% - Accent3 2 3 2 4 2" xfId="3531"/>
    <cellStyle name="20% - Accent3 2 3 2 4 2 2" xfId="18301"/>
    <cellStyle name="20% - Accent3 2 3 2 4 3" xfId="16356"/>
    <cellStyle name="20% - Accent3 2 3 2 5" xfId="3524"/>
    <cellStyle name="20% - Accent3 2 3 2 5 2" xfId="18294"/>
    <cellStyle name="20% - Accent3 2 3 2 6" xfId="14696"/>
    <cellStyle name="20% - Accent3 2 3 2 7" xfId="8553"/>
    <cellStyle name="20% - Accent3 2 3 2 8" xfId="16349"/>
    <cellStyle name="20% - Accent3 2 3 3" xfId="1548"/>
    <cellStyle name="20% - Accent3 2 3 3 2" xfId="1549"/>
    <cellStyle name="20% - Accent3 2 3 3 2 2" xfId="1550"/>
    <cellStyle name="20% - Accent3 2 3 3 2 2 2" xfId="3534"/>
    <cellStyle name="20% - Accent3 2 3 3 2 2 2 2" xfId="18304"/>
    <cellStyle name="20% - Accent3 2 3 3 2 2 3" xfId="16359"/>
    <cellStyle name="20% - Accent3 2 3 3 2 3" xfId="3533"/>
    <cellStyle name="20% - Accent3 2 3 3 2 3 2" xfId="18303"/>
    <cellStyle name="20% - Accent3 2 3 3 2 4" xfId="16358"/>
    <cellStyle name="20% - Accent3 2 3 3 3" xfId="1551"/>
    <cellStyle name="20% - Accent3 2 3 3 3 2" xfId="3535"/>
    <cellStyle name="20% - Accent3 2 3 3 3 2 2" xfId="18305"/>
    <cellStyle name="20% - Accent3 2 3 3 3 3" xfId="16360"/>
    <cellStyle name="20% - Accent3 2 3 3 4" xfId="3532"/>
    <cellStyle name="20% - Accent3 2 3 3 4 2" xfId="18302"/>
    <cellStyle name="20% - Accent3 2 3 3 5" xfId="16357"/>
    <cellStyle name="20% - Accent3 2 3 4" xfId="1552"/>
    <cellStyle name="20% - Accent3 2 3 4 2" xfId="1553"/>
    <cellStyle name="20% - Accent3 2 3 4 2 2" xfId="3537"/>
    <cellStyle name="20% - Accent3 2 3 4 2 2 2" xfId="18307"/>
    <cellStyle name="20% - Accent3 2 3 4 2 3" xfId="16362"/>
    <cellStyle name="20% - Accent3 2 3 4 3" xfId="3536"/>
    <cellStyle name="20% - Accent3 2 3 4 3 2" xfId="18306"/>
    <cellStyle name="20% - Accent3 2 3 4 4" xfId="16361"/>
    <cellStyle name="20% - Accent3 2 3 5" xfId="1554"/>
    <cellStyle name="20% - Accent3 2 3 5 2" xfId="3538"/>
    <cellStyle name="20% - Accent3 2 3 5 2 2" xfId="18308"/>
    <cellStyle name="20% - Accent3 2 3 5 3" xfId="16363"/>
    <cellStyle name="20% - Accent3 2 3 6" xfId="3523"/>
    <cellStyle name="20% - Accent3 2 3 6 2" xfId="18293"/>
    <cellStyle name="20% - Accent3 2 3 7" xfId="12232"/>
    <cellStyle name="20% - Accent3 2 3 8" xfId="7309"/>
    <cellStyle name="20% - Accent3 2 3 9" xfId="16348"/>
    <cellStyle name="20% - Accent3 2 4" xfId="1555"/>
    <cellStyle name="20% - Accent3 2 4 2" xfId="1556"/>
    <cellStyle name="20% - Accent3 2 4 2 2" xfId="1557"/>
    <cellStyle name="20% - Accent3 2 4 2 2 2" xfId="1558"/>
    <cellStyle name="20% - Accent3 2 4 2 2 2 2" xfId="3542"/>
    <cellStyle name="20% - Accent3 2 4 2 2 2 2 2" xfId="18312"/>
    <cellStyle name="20% - Accent3 2 4 2 2 2 3" xfId="16367"/>
    <cellStyle name="20% - Accent3 2 4 2 2 3" xfId="3541"/>
    <cellStyle name="20% - Accent3 2 4 2 2 3 2" xfId="18311"/>
    <cellStyle name="20% - Accent3 2 4 2 2 4" xfId="16366"/>
    <cellStyle name="20% - Accent3 2 4 2 3" xfId="1559"/>
    <cellStyle name="20% - Accent3 2 4 2 3 2" xfId="3543"/>
    <cellStyle name="20% - Accent3 2 4 2 3 2 2" xfId="18313"/>
    <cellStyle name="20% - Accent3 2 4 2 3 3" xfId="16368"/>
    <cellStyle name="20% - Accent3 2 4 2 4" xfId="3540"/>
    <cellStyle name="20% - Accent3 2 4 2 4 2" xfId="18310"/>
    <cellStyle name="20% - Accent3 2 4 2 5" xfId="16365"/>
    <cellStyle name="20% - Accent3 2 4 3" xfId="1560"/>
    <cellStyle name="20% - Accent3 2 4 3 2" xfId="1561"/>
    <cellStyle name="20% - Accent3 2 4 3 2 2" xfId="3545"/>
    <cellStyle name="20% - Accent3 2 4 3 2 2 2" xfId="18315"/>
    <cellStyle name="20% - Accent3 2 4 3 2 3" xfId="16370"/>
    <cellStyle name="20% - Accent3 2 4 3 3" xfId="3544"/>
    <cellStyle name="20% - Accent3 2 4 3 3 2" xfId="18314"/>
    <cellStyle name="20% - Accent3 2 4 3 4" xfId="16369"/>
    <cellStyle name="20% - Accent3 2 4 4" xfId="1562"/>
    <cellStyle name="20% - Accent3 2 4 4 2" xfId="3546"/>
    <cellStyle name="20% - Accent3 2 4 4 2 2" xfId="18316"/>
    <cellStyle name="20% - Accent3 2 4 4 3" xfId="16371"/>
    <cellStyle name="20% - Accent3 2 4 5" xfId="3539"/>
    <cellStyle name="20% - Accent3 2 4 5 2" xfId="18309"/>
    <cellStyle name="20% - Accent3 2 4 6" xfId="16364"/>
    <cellStyle name="20% - Accent3 2 5" xfId="1563"/>
    <cellStyle name="20% - Accent3 2 5 2" xfId="1564"/>
    <cellStyle name="20% - Accent3 2 5 2 2" xfId="1565"/>
    <cellStyle name="20% - Accent3 2 5 2 2 2" xfId="3549"/>
    <cellStyle name="20% - Accent3 2 5 2 2 2 2" xfId="18319"/>
    <cellStyle name="20% - Accent3 2 5 2 2 3" xfId="16374"/>
    <cellStyle name="20% - Accent3 2 5 2 3" xfId="3548"/>
    <cellStyle name="20% - Accent3 2 5 2 3 2" xfId="18318"/>
    <cellStyle name="20% - Accent3 2 5 2 4" xfId="16373"/>
    <cellStyle name="20% - Accent3 2 5 3" xfId="1566"/>
    <cellStyle name="20% - Accent3 2 5 3 2" xfId="3550"/>
    <cellStyle name="20% - Accent3 2 5 3 2 2" xfId="18320"/>
    <cellStyle name="20% - Accent3 2 5 3 3" xfId="16375"/>
    <cellStyle name="20% - Accent3 2 5 4" xfId="3547"/>
    <cellStyle name="20% - Accent3 2 5 4 2" xfId="18317"/>
    <cellStyle name="20% - Accent3 2 5 5" xfId="16372"/>
    <cellStyle name="20% - Accent3 2 6" xfId="1567"/>
    <cellStyle name="20% - Accent3 2 6 2" xfId="1568"/>
    <cellStyle name="20% - Accent3 2 6 2 2" xfId="3552"/>
    <cellStyle name="20% - Accent3 2 6 2 2 2" xfId="18322"/>
    <cellStyle name="20% - Accent3 2 6 2 3" xfId="16377"/>
    <cellStyle name="20% - Accent3 2 6 3" xfId="3551"/>
    <cellStyle name="20% - Accent3 2 6 3 2" xfId="18321"/>
    <cellStyle name="20% - Accent3 2 6 4" xfId="16376"/>
    <cellStyle name="20% - Accent3 2 7" xfId="1569"/>
    <cellStyle name="20% - Accent3 2 7 2" xfId="3553"/>
    <cellStyle name="20% - Accent3 2 7 2 2" xfId="18323"/>
    <cellStyle name="20% - Accent3 2 7 3" xfId="16378"/>
    <cellStyle name="20% - Accent3 2 8" xfId="3490"/>
    <cellStyle name="20% - Accent3 2 8 2" xfId="18260"/>
    <cellStyle name="20% - Accent3 2 9" xfId="1506"/>
    <cellStyle name="20% - Accent3 2 9 2" xfId="16315"/>
    <cellStyle name="20% - Accent3 3" xfId="527"/>
    <cellStyle name="20% - Accent3 3 2" xfId="6217"/>
    <cellStyle name="20% - Accent3 3 3" xfId="9172"/>
    <cellStyle name="20% - Accent3 3 3 2" xfId="6665"/>
    <cellStyle name="20% - Accent3 3 4" xfId="8108"/>
    <cellStyle name="20% - Accent3 4" xfId="528"/>
    <cellStyle name="20% - Accent3 4 2" xfId="6917"/>
    <cellStyle name="20% - Accent3 4 3" xfId="8475"/>
    <cellStyle name="20% - Accent3 4 3 2" xfId="7410"/>
    <cellStyle name="20% - Accent3 4 4" xfId="6916"/>
    <cellStyle name="20% - Accent3 5" xfId="529"/>
    <cellStyle name="20% - Accent3 5 2" xfId="6221"/>
    <cellStyle name="20% - Accent3 5 3" xfId="8468"/>
    <cellStyle name="20% - Accent3 5 3 2" xfId="7411"/>
    <cellStyle name="20% - Accent3 5 4" xfId="8773"/>
    <cellStyle name="20% - Accent3 6" xfId="530"/>
    <cellStyle name="20% - Accent3 6 2" xfId="8772"/>
    <cellStyle name="20% - Accent3 6 3" xfId="9170"/>
    <cellStyle name="20% - Accent3 6 3 2" xfId="8555"/>
    <cellStyle name="20% - Accent3 6 4" xfId="6218"/>
    <cellStyle name="20% - Accent3 7" xfId="531"/>
    <cellStyle name="20% - Accent3 7 2" xfId="6219"/>
    <cellStyle name="20% - Accent3 7 3" xfId="6583"/>
    <cellStyle name="20% - Accent3 7 3 2" xfId="8550"/>
    <cellStyle name="20% - Accent3 7 4" xfId="8110"/>
    <cellStyle name="20% - Accent3 8" xfId="532"/>
    <cellStyle name="20% - Accent3 8 2" xfId="8774"/>
    <cellStyle name="20% - Accent3 8 3" xfId="6582"/>
    <cellStyle name="20% - Accent3 8 3 2" xfId="9278"/>
    <cellStyle name="20% - Accent3 8 4" xfId="6918"/>
    <cellStyle name="20% - Accent3 9" xfId="533"/>
    <cellStyle name="20% - Accent3 9 2" xfId="8109"/>
    <cellStyle name="20% - Accent3 9 3" xfId="7310"/>
    <cellStyle name="20% - Accent3 9 3 2" xfId="6667"/>
    <cellStyle name="20% - Accent3 9 4" xfId="8104"/>
    <cellStyle name="20% - Accent3_Копия Книга1" xfId="10486"/>
    <cellStyle name="20% - Accent4" xfId="54"/>
    <cellStyle name="20% - Accent4 10" xfId="535"/>
    <cellStyle name="20% - Accent4 10 2" xfId="8111"/>
    <cellStyle name="20% - Accent4 10 3" xfId="8474"/>
    <cellStyle name="20% - Accent4 10 3 2" xfId="6666"/>
    <cellStyle name="20% - Accent4 10 4" xfId="8767"/>
    <cellStyle name="20% - Accent4 11" xfId="534"/>
    <cellStyle name="20% - Accent4 11 2" xfId="15808"/>
    <cellStyle name="20% - Accent4 12" xfId="11369"/>
    <cellStyle name="20% - Accent4 13" xfId="9684"/>
    <cellStyle name="20% - Accent4 2" xfId="536"/>
    <cellStyle name="20% - Accent4 2 10" xfId="14641"/>
    <cellStyle name="20% - Accent4 2 11" xfId="6220"/>
    <cellStyle name="20% - Accent4 2 2" xfId="1571"/>
    <cellStyle name="20% - Accent4 2 2 10" xfId="16380"/>
    <cellStyle name="20% - Accent4 2 2 2" xfId="1572"/>
    <cellStyle name="20% - Accent4 2 2 2 2" xfId="1573"/>
    <cellStyle name="20% - Accent4 2 2 2 2 2" xfId="1574"/>
    <cellStyle name="20% - Accent4 2 2 2 2 2 2" xfId="1575"/>
    <cellStyle name="20% - Accent4 2 2 2 2 2 2 2" xfId="1576"/>
    <cellStyle name="20% - Accent4 2 2 2 2 2 2 2 2" xfId="3560"/>
    <cellStyle name="20% - Accent4 2 2 2 2 2 2 2 2 2" xfId="18330"/>
    <cellStyle name="20% - Accent4 2 2 2 2 2 2 2 3" xfId="16385"/>
    <cellStyle name="20% - Accent4 2 2 2 2 2 2 3" xfId="3559"/>
    <cellStyle name="20% - Accent4 2 2 2 2 2 2 3 2" xfId="18329"/>
    <cellStyle name="20% - Accent4 2 2 2 2 2 2 4" xfId="16384"/>
    <cellStyle name="20% - Accent4 2 2 2 2 2 3" xfId="1577"/>
    <cellStyle name="20% - Accent4 2 2 2 2 2 3 2" xfId="3561"/>
    <cellStyle name="20% - Accent4 2 2 2 2 2 3 2 2" xfId="18331"/>
    <cellStyle name="20% - Accent4 2 2 2 2 2 3 3" xfId="16386"/>
    <cellStyle name="20% - Accent4 2 2 2 2 2 4" xfId="3558"/>
    <cellStyle name="20% - Accent4 2 2 2 2 2 4 2" xfId="18328"/>
    <cellStyle name="20% - Accent4 2 2 2 2 2 5" xfId="16383"/>
    <cellStyle name="20% - Accent4 2 2 2 2 3" xfId="1578"/>
    <cellStyle name="20% - Accent4 2 2 2 2 3 2" xfId="1579"/>
    <cellStyle name="20% - Accent4 2 2 2 2 3 2 2" xfId="3563"/>
    <cellStyle name="20% - Accent4 2 2 2 2 3 2 2 2" xfId="18333"/>
    <cellStyle name="20% - Accent4 2 2 2 2 3 2 3" xfId="16388"/>
    <cellStyle name="20% - Accent4 2 2 2 2 3 3" xfId="3562"/>
    <cellStyle name="20% - Accent4 2 2 2 2 3 3 2" xfId="18332"/>
    <cellStyle name="20% - Accent4 2 2 2 2 3 4" xfId="16387"/>
    <cellStyle name="20% - Accent4 2 2 2 2 4" xfId="1580"/>
    <cellStyle name="20% - Accent4 2 2 2 2 4 2" xfId="3564"/>
    <cellStyle name="20% - Accent4 2 2 2 2 4 2 2" xfId="18334"/>
    <cellStyle name="20% - Accent4 2 2 2 2 4 3" xfId="16389"/>
    <cellStyle name="20% - Accent4 2 2 2 2 5" xfId="3557"/>
    <cellStyle name="20% - Accent4 2 2 2 2 5 2" xfId="18327"/>
    <cellStyle name="20% - Accent4 2 2 2 2 6" xfId="16382"/>
    <cellStyle name="20% - Accent4 2 2 2 3" xfId="1581"/>
    <cellStyle name="20% - Accent4 2 2 2 3 2" xfId="1582"/>
    <cellStyle name="20% - Accent4 2 2 2 3 2 2" xfId="1583"/>
    <cellStyle name="20% - Accent4 2 2 2 3 2 2 2" xfId="3567"/>
    <cellStyle name="20% - Accent4 2 2 2 3 2 2 2 2" xfId="18337"/>
    <cellStyle name="20% - Accent4 2 2 2 3 2 2 3" xfId="16392"/>
    <cellStyle name="20% - Accent4 2 2 2 3 2 3" xfId="3566"/>
    <cellStyle name="20% - Accent4 2 2 2 3 2 3 2" xfId="18336"/>
    <cellStyle name="20% - Accent4 2 2 2 3 2 4" xfId="16391"/>
    <cellStyle name="20% - Accent4 2 2 2 3 3" xfId="1584"/>
    <cellStyle name="20% - Accent4 2 2 2 3 3 2" xfId="3568"/>
    <cellStyle name="20% - Accent4 2 2 2 3 3 2 2" xfId="18338"/>
    <cellStyle name="20% - Accent4 2 2 2 3 3 3" xfId="16393"/>
    <cellStyle name="20% - Accent4 2 2 2 3 4" xfId="3565"/>
    <cellStyle name="20% - Accent4 2 2 2 3 4 2" xfId="18335"/>
    <cellStyle name="20% - Accent4 2 2 2 3 5" xfId="16390"/>
    <cellStyle name="20% - Accent4 2 2 2 4" xfId="1585"/>
    <cellStyle name="20% - Accent4 2 2 2 4 2" xfId="1586"/>
    <cellStyle name="20% - Accent4 2 2 2 4 2 2" xfId="3570"/>
    <cellStyle name="20% - Accent4 2 2 2 4 2 2 2" xfId="18340"/>
    <cellStyle name="20% - Accent4 2 2 2 4 2 3" xfId="16395"/>
    <cellStyle name="20% - Accent4 2 2 2 4 3" xfId="3569"/>
    <cellStyle name="20% - Accent4 2 2 2 4 3 2" xfId="18339"/>
    <cellStyle name="20% - Accent4 2 2 2 4 4" xfId="16394"/>
    <cellStyle name="20% - Accent4 2 2 2 5" xfId="1587"/>
    <cellStyle name="20% - Accent4 2 2 2 5 2" xfId="3571"/>
    <cellStyle name="20% - Accent4 2 2 2 5 2 2" xfId="18341"/>
    <cellStyle name="20% - Accent4 2 2 2 5 3" xfId="16396"/>
    <cellStyle name="20% - Accent4 2 2 2 6" xfId="3556"/>
    <cellStyle name="20% - Accent4 2 2 2 6 2" xfId="18326"/>
    <cellStyle name="20% - Accent4 2 2 2 7" xfId="16381"/>
    <cellStyle name="20% - Accent4 2 2 3" xfId="1588"/>
    <cellStyle name="20% - Accent4 2 2 3 2" xfId="1589"/>
    <cellStyle name="20% - Accent4 2 2 3 2 2" xfId="1590"/>
    <cellStyle name="20% - Accent4 2 2 3 2 2 2" xfId="1591"/>
    <cellStyle name="20% - Accent4 2 2 3 2 2 2 2" xfId="3575"/>
    <cellStyle name="20% - Accent4 2 2 3 2 2 2 2 2" xfId="18345"/>
    <cellStyle name="20% - Accent4 2 2 3 2 2 2 3" xfId="16400"/>
    <cellStyle name="20% - Accent4 2 2 3 2 2 3" xfId="3574"/>
    <cellStyle name="20% - Accent4 2 2 3 2 2 3 2" xfId="18344"/>
    <cellStyle name="20% - Accent4 2 2 3 2 2 4" xfId="16399"/>
    <cellStyle name="20% - Accent4 2 2 3 2 3" xfId="1592"/>
    <cellStyle name="20% - Accent4 2 2 3 2 3 2" xfId="3576"/>
    <cellStyle name="20% - Accent4 2 2 3 2 3 2 2" xfId="18346"/>
    <cellStyle name="20% - Accent4 2 2 3 2 3 3" xfId="16401"/>
    <cellStyle name="20% - Accent4 2 2 3 2 4" xfId="3573"/>
    <cellStyle name="20% - Accent4 2 2 3 2 4 2" xfId="18343"/>
    <cellStyle name="20% - Accent4 2 2 3 2 5" xfId="16398"/>
    <cellStyle name="20% - Accent4 2 2 3 3" xfId="1593"/>
    <cellStyle name="20% - Accent4 2 2 3 3 2" xfId="1594"/>
    <cellStyle name="20% - Accent4 2 2 3 3 2 2" xfId="3578"/>
    <cellStyle name="20% - Accent4 2 2 3 3 2 2 2" xfId="18348"/>
    <cellStyle name="20% - Accent4 2 2 3 3 2 3" xfId="16403"/>
    <cellStyle name="20% - Accent4 2 2 3 3 3" xfId="3577"/>
    <cellStyle name="20% - Accent4 2 2 3 3 3 2" xfId="18347"/>
    <cellStyle name="20% - Accent4 2 2 3 3 4" xfId="16402"/>
    <cellStyle name="20% - Accent4 2 2 3 4" xfId="1595"/>
    <cellStyle name="20% - Accent4 2 2 3 4 2" xfId="3579"/>
    <cellStyle name="20% - Accent4 2 2 3 4 2 2" xfId="18349"/>
    <cellStyle name="20% - Accent4 2 2 3 4 3" xfId="16404"/>
    <cellStyle name="20% - Accent4 2 2 3 5" xfId="3572"/>
    <cellStyle name="20% - Accent4 2 2 3 5 2" xfId="18342"/>
    <cellStyle name="20% - Accent4 2 2 3 6" xfId="16397"/>
    <cellStyle name="20% - Accent4 2 2 4" xfId="1596"/>
    <cellStyle name="20% - Accent4 2 2 4 2" xfId="1597"/>
    <cellStyle name="20% - Accent4 2 2 4 2 2" xfId="1598"/>
    <cellStyle name="20% - Accent4 2 2 4 2 2 2" xfId="3582"/>
    <cellStyle name="20% - Accent4 2 2 4 2 2 2 2" xfId="18352"/>
    <cellStyle name="20% - Accent4 2 2 4 2 2 3" xfId="16407"/>
    <cellStyle name="20% - Accent4 2 2 4 2 3" xfId="3581"/>
    <cellStyle name="20% - Accent4 2 2 4 2 3 2" xfId="18351"/>
    <cellStyle name="20% - Accent4 2 2 4 2 4" xfId="16406"/>
    <cellStyle name="20% - Accent4 2 2 4 3" xfId="1599"/>
    <cellStyle name="20% - Accent4 2 2 4 3 2" xfId="3583"/>
    <cellStyle name="20% - Accent4 2 2 4 3 2 2" xfId="18353"/>
    <cellStyle name="20% - Accent4 2 2 4 3 3" xfId="16408"/>
    <cellStyle name="20% - Accent4 2 2 4 4" xfId="3580"/>
    <cellStyle name="20% - Accent4 2 2 4 4 2" xfId="18350"/>
    <cellStyle name="20% - Accent4 2 2 4 5" xfId="16405"/>
    <cellStyle name="20% - Accent4 2 2 5" xfId="1600"/>
    <cellStyle name="20% - Accent4 2 2 5 2" xfId="1601"/>
    <cellStyle name="20% - Accent4 2 2 5 2 2" xfId="3585"/>
    <cellStyle name="20% - Accent4 2 2 5 2 2 2" xfId="18355"/>
    <cellStyle name="20% - Accent4 2 2 5 2 3" xfId="16410"/>
    <cellStyle name="20% - Accent4 2 2 5 3" xfId="3584"/>
    <cellStyle name="20% - Accent4 2 2 5 3 2" xfId="18354"/>
    <cellStyle name="20% - Accent4 2 2 5 4" xfId="16409"/>
    <cellStyle name="20% - Accent4 2 2 6" xfId="1602"/>
    <cellStyle name="20% - Accent4 2 2 6 2" xfId="3586"/>
    <cellStyle name="20% - Accent4 2 2 6 2 2" xfId="18356"/>
    <cellStyle name="20% - Accent4 2 2 6 3" xfId="16411"/>
    <cellStyle name="20% - Accent4 2 2 7" xfId="3555"/>
    <cellStyle name="20% - Accent4 2 2 7 2" xfId="18325"/>
    <cellStyle name="20% - Accent4 2 2 8" xfId="11110"/>
    <cellStyle name="20% - Accent4 2 2 9" xfId="6919"/>
    <cellStyle name="20% - Accent4 2 3" xfId="1603"/>
    <cellStyle name="20% - Accent4 2 3 2" xfId="1604"/>
    <cellStyle name="20% - Accent4 2 3 2 2" xfId="1605"/>
    <cellStyle name="20% - Accent4 2 3 2 2 2" xfId="1606"/>
    <cellStyle name="20% - Accent4 2 3 2 2 2 2" xfId="1607"/>
    <cellStyle name="20% - Accent4 2 3 2 2 2 2 2" xfId="3591"/>
    <cellStyle name="20% - Accent4 2 3 2 2 2 2 2 2" xfId="18361"/>
    <cellStyle name="20% - Accent4 2 3 2 2 2 2 3" xfId="16416"/>
    <cellStyle name="20% - Accent4 2 3 2 2 2 3" xfId="3590"/>
    <cellStyle name="20% - Accent4 2 3 2 2 2 3 2" xfId="18360"/>
    <cellStyle name="20% - Accent4 2 3 2 2 2 4" xfId="16415"/>
    <cellStyle name="20% - Accent4 2 3 2 2 3" xfId="1608"/>
    <cellStyle name="20% - Accent4 2 3 2 2 3 2" xfId="3592"/>
    <cellStyle name="20% - Accent4 2 3 2 2 3 2 2" xfId="18362"/>
    <cellStyle name="20% - Accent4 2 3 2 2 3 3" xfId="16417"/>
    <cellStyle name="20% - Accent4 2 3 2 2 4" xfId="3589"/>
    <cellStyle name="20% - Accent4 2 3 2 2 4 2" xfId="18359"/>
    <cellStyle name="20% - Accent4 2 3 2 2 5" xfId="16414"/>
    <cellStyle name="20% - Accent4 2 3 2 3" xfId="1609"/>
    <cellStyle name="20% - Accent4 2 3 2 3 2" xfId="1610"/>
    <cellStyle name="20% - Accent4 2 3 2 3 2 2" xfId="3594"/>
    <cellStyle name="20% - Accent4 2 3 2 3 2 2 2" xfId="18364"/>
    <cellStyle name="20% - Accent4 2 3 2 3 2 3" xfId="16419"/>
    <cellStyle name="20% - Accent4 2 3 2 3 3" xfId="3593"/>
    <cellStyle name="20% - Accent4 2 3 2 3 3 2" xfId="18363"/>
    <cellStyle name="20% - Accent4 2 3 2 3 4" xfId="16418"/>
    <cellStyle name="20% - Accent4 2 3 2 4" xfId="1611"/>
    <cellStyle name="20% - Accent4 2 3 2 4 2" xfId="3595"/>
    <cellStyle name="20% - Accent4 2 3 2 4 2 2" xfId="18365"/>
    <cellStyle name="20% - Accent4 2 3 2 4 3" xfId="16420"/>
    <cellStyle name="20% - Accent4 2 3 2 5" xfId="3588"/>
    <cellStyle name="20% - Accent4 2 3 2 5 2" xfId="18358"/>
    <cellStyle name="20% - Accent4 2 3 2 6" xfId="14900"/>
    <cellStyle name="20% - Accent4 2 3 2 7" xfId="9277"/>
    <cellStyle name="20% - Accent4 2 3 2 8" xfId="16413"/>
    <cellStyle name="20% - Accent4 2 3 3" xfId="1612"/>
    <cellStyle name="20% - Accent4 2 3 3 2" xfId="1613"/>
    <cellStyle name="20% - Accent4 2 3 3 2 2" xfId="1614"/>
    <cellStyle name="20% - Accent4 2 3 3 2 2 2" xfId="3598"/>
    <cellStyle name="20% - Accent4 2 3 3 2 2 2 2" xfId="18368"/>
    <cellStyle name="20% - Accent4 2 3 3 2 2 3" xfId="16423"/>
    <cellStyle name="20% - Accent4 2 3 3 2 3" xfId="3597"/>
    <cellStyle name="20% - Accent4 2 3 3 2 3 2" xfId="18367"/>
    <cellStyle name="20% - Accent4 2 3 3 2 4" xfId="16422"/>
    <cellStyle name="20% - Accent4 2 3 3 3" xfId="1615"/>
    <cellStyle name="20% - Accent4 2 3 3 3 2" xfId="3599"/>
    <cellStyle name="20% - Accent4 2 3 3 3 2 2" xfId="18369"/>
    <cellStyle name="20% - Accent4 2 3 3 3 3" xfId="16424"/>
    <cellStyle name="20% - Accent4 2 3 3 4" xfId="3596"/>
    <cellStyle name="20% - Accent4 2 3 3 4 2" xfId="18366"/>
    <cellStyle name="20% - Accent4 2 3 3 5" xfId="16421"/>
    <cellStyle name="20% - Accent4 2 3 4" xfId="1616"/>
    <cellStyle name="20% - Accent4 2 3 4 2" xfId="1617"/>
    <cellStyle name="20% - Accent4 2 3 4 2 2" xfId="3601"/>
    <cellStyle name="20% - Accent4 2 3 4 2 2 2" xfId="18371"/>
    <cellStyle name="20% - Accent4 2 3 4 2 3" xfId="16426"/>
    <cellStyle name="20% - Accent4 2 3 4 3" xfId="3600"/>
    <cellStyle name="20% - Accent4 2 3 4 3 2" xfId="18370"/>
    <cellStyle name="20% - Accent4 2 3 4 4" xfId="16425"/>
    <cellStyle name="20% - Accent4 2 3 5" xfId="1618"/>
    <cellStyle name="20% - Accent4 2 3 5 2" xfId="3602"/>
    <cellStyle name="20% - Accent4 2 3 5 2 2" xfId="18372"/>
    <cellStyle name="20% - Accent4 2 3 5 3" xfId="16427"/>
    <cellStyle name="20% - Accent4 2 3 6" xfId="3587"/>
    <cellStyle name="20% - Accent4 2 3 6 2" xfId="18357"/>
    <cellStyle name="20% - Accent4 2 3 7" xfId="15795"/>
    <cellStyle name="20% - Accent4 2 3 8" xfId="8473"/>
    <cellStyle name="20% - Accent4 2 3 9" xfId="16412"/>
    <cellStyle name="20% - Accent4 2 4" xfId="1619"/>
    <cellStyle name="20% - Accent4 2 4 2" xfId="1620"/>
    <cellStyle name="20% - Accent4 2 4 2 2" xfId="1621"/>
    <cellStyle name="20% - Accent4 2 4 2 2 2" xfId="1622"/>
    <cellStyle name="20% - Accent4 2 4 2 2 2 2" xfId="3606"/>
    <cellStyle name="20% - Accent4 2 4 2 2 2 2 2" xfId="18376"/>
    <cellStyle name="20% - Accent4 2 4 2 2 2 3" xfId="16431"/>
    <cellStyle name="20% - Accent4 2 4 2 2 3" xfId="3605"/>
    <cellStyle name="20% - Accent4 2 4 2 2 3 2" xfId="18375"/>
    <cellStyle name="20% - Accent4 2 4 2 2 4" xfId="16430"/>
    <cellStyle name="20% - Accent4 2 4 2 3" xfId="1623"/>
    <cellStyle name="20% - Accent4 2 4 2 3 2" xfId="3607"/>
    <cellStyle name="20% - Accent4 2 4 2 3 2 2" xfId="18377"/>
    <cellStyle name="20% - Accent4 2 4 2 3 3" xfId="16432"/>
    <cellStyle name="20% - Accent4 2 4 2 4" xfId="3604"/>
    <cellStyle name="20% - Accent4 2 4 2 4 2" xfId="18374"/>
    <cellStyle name="20% - Accent4 2 4 2 5" xfId="16429"/>
    <cellStyle name="20% - Accent4 2 4 3" xfId="1624"/>
    <cellStyle name="20% - Accent4 2 4 3 2" xfId="1625"/>
    <cellStyle name="20% - Accent4 2 4 3 2 2" xfId="3609"/>
    <cellStyle name="20% - Accent4 2 4 3 2 2 2" xfId="18379"/>
    <cellStyle name="20% - Accent4 2 4 3 2 3" xfId="16434"/>
    <cellStyle name="20% - Accent4 2 4 3 3" xfId="3608"/>
    <cellStyle name="20% - Accent4 2 4 3 3 2" xfId="18378"/>
    <cellStyle name="20% - Accent4 2 4 3 4" xfId="16433"/>
    <cellStyle name="20% - Accent4 2 4 4" xfId="1626"/>
    <cellStyle name="20% - Accent4 2 4 4 2" xfId="3610"/>
    <cellStyle name="20% - Accent4 2 4 4 2 2" xfId="18380"/>
    <cellStyle name="20% - Accent4 2 4 4 3" xfId="16435"/>
    <cellStyle name="20% - Accent4 2 4 5" xfId="3603"/>
    <cellStyle name="20% - Accent4 2 4 5 2" xfId="18373"/>
    <cellStyle name="20% - Accent4 2 4 6" xfId="16428"/>
    <cellStyle name="20% - Accent4 2 5" xfId="1627"/>
    <cellStyle name="20% - Accent4 2 5 2" xfId="1628"/>
    <cellStyle name="20% - Accent4 2 5 2 2" xfId="1629"/>
    <cellStyle name="20% - Accent4 2 5 2 2 2" xfId="3613"/>
    <cellStyle name="20% - Accent4 2 5 2 2 2 2" xfId="18383"/>
    <cellStyle name="20% - Accent4 2 5 2 2 3" xfId="16438"/>
    <cellStyle name="20% - Accent4 2 5 2 3" xfId="3612"/>
    <cellStyle name="20% - Accent4 2 5 2 3 2" xfId="18382"/>
    <cellStyle name="20% - Accent4 2 5 2 4" xfId="16437"/>
    <cellStyle name="20% - Accent4 2 5 3" xfId="1630"/>
    <cellStyle name="20% - Accent4 2 5 3 2" xfId="3614"/>
    <cellStyle name="20% - Accent4 2 5 3 2 2" xfId="18384"/>
    <cellStyle name="20% - Accent4 2 5 3 3" xfId="16439"/>
    <cellStyle name="20% - Accent4 2 5 4" xfId="3611"/>
    <cellStyle name="20% - Accent4 2 5 4 2" xfId="18381"/>
    <cellStyle name="20% - Accent4 2 5 5" xfId="16436"/>
    <cellStyle name="20% - Accent4 2 6" xfId="1631"/>
    <cellStyle name="20% - Accent4 2 6 2" xfId="1632"/>
    <cellStyle name="20% - Accent4 2 6 2 2" xfId="3616"/>
    <cellStyle name="20% - Accent4 2 6 2 2 2" xfId="18386"/>
    <cellStyle name="20% - Accent4 2 6 2 3" xfId="16441"/>
    <cellStyle name="20% - Accent4 2 6 3" xfId="3615"/>
    <cellStyle name="20% - Accent4 2 6 3 2" xfId="18385"/>
    <cellStyle name="20% - Accent4 2 6 4" xfId="16440"/>
    <cellStyle name="20% - Accent4 2 7" xfId="1633"/>
    <cellStyle name="20% - Accent4 2 7 2" xfId="3617"/>
    <cellStyle name="20% - Accent4 2 7 2 2" xfId="18387"/>
    <cellStyle name="20% - Accent4 2 7 3" xfId="16442"/>
    <cellStyle name="20% - Accent4 2 8" xfId="3554"/>
    <cellStyle name="20% - Accent4 2 8 2" xfId="18324"/>
    <cellStyle name="20% - Accent4 2 9" xfId="1570"/>
    <cellStyle name="20% - Accent4 2 9 2" xfId="16379"/>
    <cellStyle name="20% - Accent4 3" xfId="537"/>
    <cellStyle name="20% - Accent4 3 2" xfId="6921"/>
    <cellStyle name="20% - Accent4 3 3" xfId="9174"/>
    <cellStyle name="20% - Accent4 3 3 2" xfId="7412"/>
    <cellStyle name="20% - Accent4 3 4" xfId="6920"/>
    <cellStyle name="20% - Accent4 4" xfId="538"/>
    <cellStyle name="20% - Accent4 4 2" xfId="6229"/>
    <cellStyle name="20% - Accent4 4 3" xfId="6584"/>
    <cellStyle name="20% - Accent4 4 3 2" xfId="9279"/>
    <cellStyle name="20% - Accent4 4 4" xfId="8777"/>
    <cellStyle name="20% - Accent4 5" xfId="539"/>
    <cellStyle name="20% - Accent4 5 2" xfId="8776"/>
    <cellStyle name="20% - Accent4 5 3" xfId="8472"/>
    <cellStyle name="20% - Accent4 5 3 2" xfId="6672"/>
    <cellStyle name="20% - Accent4 5 4" xfId="6222"/>
    <cellStyle name="20% - Accent4 6" xfId="540"/>
    <cellStyle name="20% - Accent4 6 2" xfId="6223"/>
    <cellStyle name="20% - Accent4 6 3" xfId="9173"/>
    <cellStyle name="20% - Accent4 6 3 2" xfId="8554"/>
    <cellStyle name="20% - Accent4 6 4" xfId="8114"/>
    <cellStyle name="20% - Accent4 7" xfId="541"/>
    <cellStyle name="20% - Accent4 7 2" xfId="8778"/>
    <cellStyle name="20% - Accent4 7 3" xfId="7311"/>
    <cellStyle name="20% - Accent4 7 3 2" xfId="9276"/>
    <cellStyle name="20% - Accent4 7 4" xfId="6922"/>
    <cellStyle name="20% - Accent4 8" xfId="542"/>
    <cellStyle name="20% - Accent4 8 2" xfId="8113"/>
    <cellStyle name="20% - Accent4 8 3" xfId="9175"/>
    <cellStyle name="20% - Accent4 8 3 2" xfId="8556"/>
    <cellStyle name="20% - Accent4 8 4" xfId="8112"/>
    <cellStyle name="20% - Accent4 9" xfId="543"/>
    <cellStyle name="20% - Accent4 9 2" xfId="8115"/>
    <cellStyle name="20% - Accent4 9 3" xfId="8477"/>
    <cellStyle name="20% - Accent4 9 3 2" xfId="6668"/>
    <cellStyle name="20% - Accent4 9 4" xfId="8775"/>
    <cellStyle name="20% - Accent4_Копия Книга1" xfId="10485"/>
    <cellStyle name="20% - Accent5" xfId="55"/>
    <cellStyle name="20% - Accent5 10" xfId="545"/>
    <cellStyle name="20% - Accent5 10 2" xfId="6923"/>
    <cellStyle name="20% - Accent5 10 3" xfId="9169"/>
    <cellStyle name="20% - Accent5 10 3 2" xfId="7413"/>
    <cellStyle name="20% - Accent5 10 4" xfId="6224"/>
    <cellStyle name="20% - Accent5 11" xfId="544"/>
    <cellStyle name="20% - Accent5 11 2" xfId="15809"/>
    <cellStyle name="20% - Accent5 12" xfId="15774"/>
    <cellStyle name="20% - Accent5 13" xfId="9621"/>
    <cellStyle name="20% - Accent5 2" xfId="546"/>
    <cellStyle name="20% - Accent5 2 10" xfId="12252"/>
    <cellStyle name="20% - Accent5 2 11" xfId="6924"/>
    <cellStyle name="20% - Accent5 2 2" xfId="1635"/>
    <cellStyle name="20% - Accent5 2 2 10" xfId="16444"/>
    <cellStyle name="20% - Accent5 2 2 2" xfId="1636"/>
    <cellStyle name="20% - Accent5 2 2 2 2" xfId="1637"/>
    <cellStyle name="20% - Accent5 2 2 2 2 2" xfId="1638"/>
    <cellStyle name="20% - Accent5 2 2 2 2 2 2" xfId="1639"/>
    <cellStyle name="20% - Accent5 2 2 2 2 2 2 2" xfId="1640"/>
    <cellStyle name="20% - Accent5 2 2 2 2 2 2 2 2" xfId="3624"/>
    <cellStyle name="20% - Accent5 2 2 2 2 2 2 2 2 2" xfId="18394"/>
    <cellStyle name="20% - Accent5 2 2 2 2 2 2 2 3" xfId="16449"/>
    <cellStyle name="20% - Accent5 2 2 2 2 2 2 3" xfId="3623"/>
    <cellStyle name="20% - Accent5 2 2 2 2 2 2 3 2" xfId="18393"/>
    <cellStyle name="20% - Accent5 2 2 2 2 2 2 4" xfId="16448"/>
    <cellStyle name="20% - Accent5 2 2 2 2 2 3" xfId="1641"/>
    <cellStyle name="20% - Accent5 2 2 2 2 2 3 2" xfId="3625"/>
    <cellStyle name="20% - Accent5 2 2 2 2 2 3 2 2" xfId="18395"/>
    <cellStyle name="20% - Accent5 2 2 2 2 2 3 3" xfId="16450"/>
    <cellStyle name="20% - Accent5 2 2 2 2 2 4" xfId="3622"/>
    <cellStyle name="20% - Accent5 2 2 2 2 2 4 2" xfId="18392"/>
    <cellStyle name="20% - Accent5 2 2 2 2 2 5" xfId="16447"/>
    <cellStyle name="20% - Accent5 2 2 2 2 3" xfId="1642"/>
    <cellStyle name="20% - Accent5 2 2 2 2 3 2" xfId="1643"/>
    <cellStyle name="20% - Accent5 2 2 2 2 3 2 2" xfId="3627"/>
    <cellStyle name="20% - Accent5 2 2 2 2 3 2 2 2" xfId="18397"/>
    <cellStyle name="20% - Accent5 2 2 2 2 3 2 3" xfId="16452"/>
    <cellStyle name="20% - Accent5 2 2 2 2 3 3" xfId="3626"/>
    <cellStyle name="20% - Accent5 2 2 2 2 3 3 2" xfId="18396"/>
    <cellStyle name="20% - Accent5 2 2 2 2 3 4" xfId="16451"/>
    <cellStyle name="20% - Accent5 2 2 2 2 4" xfId="1644"/>
    <cellStyle name="20% - Accent5 2 2 2 2 4 2" xfId="3628"/>
    <cellStyle name="20% - Accent5 2 2 2 2 4 2 2" xfId="18398"/>
    <cellStyle name="20% - Accent5 2 2 2 2 4 3" xfId="16453"/>
    <cellStyle name="20% - Accent5 2 2 2 2 5" xfId="3621"/>
    <cellStyle name="20% - Accent5 2 2 2 2 5 2" xfId="18391"/>
    <cellStyle name="20% - Accent5 2 2 2 2 6" xfId="16446"/>
    <cellStyle name="20% - Accent5 2 2 2 3" xfId="1645"/>
    <cellStyle name="20% - Accent5 2 2 2 3 2" xfId="1646"/>
    <cellStyle name="20% - Accent5 2 2 2 3 2 2" xfId="1647"/>
    <cellStyle name="20% - Accent5 2 2 2 3 2 2 2" xfId="3631"/>
    <cellStyle name="20% - Accent5 2 2 2 3 2 2 2 2" xfId="18401"/>
    <cellStyle name="20% - Accent5 2 2 2 3 2 2 3" xfId="16456"/>
    <cellStyle name="20% - Accent5 2 2 2 3 2 3" xfId="3630"/>
    <cellStyle name="20% - Accent5 2 2 2 3 2 3 2" xfId="18400"/>
    <cellStyle name="20% - Accent5 2 2 2 3 2 4" xfId="16455"/>
    <cellStyle name="20% - Accent5 2 2 2 3 3" xfId="1648"/>
    <cellStyle name="20% - Accent5 2 2 2 3 3 2" xfId="3632"/>
    <cellStyle name="20% - Accent5 2 2 2 3 3 2 2" xfId="18402"/>
    <cellStyle name="20% - Accent5 2 2 2 3 3 3" xfId="16457"/>
    <cellStyle name="20% - Accent5 2 2 2 3 4" xfId="3629"/>
    <cellStyle name="20% - Accent5 2 2 2 3 4 2" xfId="18399"/>
    <cellStyle name="20% - Accent5 2 2 2 3 5" xfId="16454"/>
    <cellStyle name="20% - Accent5 2 2 2 4" xfId="1649"/>
    <cellStyle name="20% - Accent5 2 2 2 4 2" xfId="1650"/>
    <cellStyle name="20% - Accent5 2 2 2 4 2 2" xfId="3634"/>
    <cellStyle name="20% - Accent5 2 2 2 4 2 2 2" xfId="18404"/>
    <cellStyle name="20% - Accent5 2 2 2 4 2 3" xfId="16459"/>
    <cellStyle name="20% - Accent5 2 2 2 4 3" xfId="3633"/>
    <cellStyle name="20% - Accent5 2 2 2 4 3 2" xfId="18403"/>
    <cellStyle name="20% - Accent5 2 2 2 4 4" xfId="16458"/>
    <cellStyle name="20% - Accent5 2 2 2 5" xfId="1651"/>
    <cellStyle name="20% - Accent5 2 2 2 5 2" xfId="3635"/>
    <cellStyle name="20% - Accent5 2 2 2 5 2 2" xfId="18405"/>
    <cellStyle name="20% - Accent5 2 2 2 5 3" xfId="16460"/>
    <cellStyle name="20% - Accent5 2 2 2 6" xfId="3620"/>
    <cellStyle name="20% - Accent5 2 2 2 6 2" xfId="18390"/>
    <cellStyle name="20% - Accent5 2 2 2 7" xfId="16445"/>
    <cellStyle name="20% - Accent5 2 2 3" xfId="1652"/>
    <cellStyle name="20% - Accent5 2 2 3 2" xfId="1653"/>
    <cellStyle name="20% - Accent5 2 2 3 2 2" xfId="1654"/>
    <cellStyle name="20% - Accent5 2 2 3 2 2 2" xfId="1655"/>
    <cellStyle name="20% - Accent5 2 2 3 2 2 2 2" xfId="3639"/>
    <cellStyle name="20% - Accent5 2 2 3 2 2 2 2 2" xfId="18409"/>
    <cellStyle name="20% - Accent5 2 2 3 2 2 2 3" xfId="16464"/>
    <cellStyle name="20% - Accent5 2 2 3 2 2 3" xfId="3638"/>
    <cellStyle name="20% - Accent5 2 2 3 2 2 3 2" xfId="18408"/>
    <cellStyle name="20% - Accent5 2 2 3 2 2 4" xfId="16463"/>
    <cellStyle name="20% - Accent5 2 2 3 2 3" xfId="1656"/>
    <cellStyle name="20% - Accent5 2 2 3 2 3 2" xfId="3640"/>
    <cellStyle name="20% - Accent5 2 2 3 2 3 2 2" xfId="18410"/>
    <cellStyle name="20% - Accent5 2 2 3 2 3 3" xfId="16465"/>
    <cellStyle name="20% - Accent5 2 2 3 2 4" xfId="3637"/>
    <cellStyle name="20% - Accent5 2 2 3 2 4 2" xfId="18407"/>
    <cellStyle name="20% - Accent5 2 2 3 2 5" xfId="16462"/>
    <cellStyle name="20% - Accent5 2 2 3 3" xfId="1657"/>
    <cellStyle name="20% - Accent5 2 2 3 3 2" xfId="1658"/>
    <cellStyle name="20% - Accent5 2 2 3 3 2 2" xfId="3642"/>
    <cellStyle name="20% - Accent5 2 2 3 3 2 2 2" xfId="18412"/>
    <cellStyle name="20% - Accent5 2 2 3 3 2 3" xfId="16467"/>
    <cellStyle name="20% - Accent5 2 2 3 3 3" xfId="3641"/>
    <cellStyle name="20% - Accent5 2 2 3 3 3 2" xfId="18411"/>
    <cellStyle name="20% - Accent5 2 2 3 3 4" xfId="16466"/>
    <cellStyle name="20% - Accent5 2 2 3 4" xfId="1659"/>
    <cellStyle name="20% - Accent5 2 2 3 4 2" xfId="3643"/>
    <cellStyle name="20% - Accent5 2 2 3 4 2 2" xfId="18413"/>
    <cellStyle name="20% - Accent5 2 2 3 4 3" xfId="16468"/>
    <cellStyle name="20% - Accent5 2 2 3 5" xfId="3636"/>
    <cellStyle name="20% - Accent5 2 2 3 5 2" xfId="18406"/>
    <cellStyle name="20% - Accent5 2 2 3 6" xfId="16461"/>
    <cellStyle name="20% - Accent5 2 2 4" xfId="1660"/>
    <cellStyle name="20% - Accent5 2 2 4 2" xfId="1661"/>
    <cellStyle name="20% - Accent5 2 2 4 2 2" xfId="1662"/>
    <cellStyle name="20% - Accent5 2 2 4 2 2 2" xfId="3646"/>
    <cellStyle name="20% - Accent5 2 2 4 2 2 2 2" xfId="18416"/>
    <cellStyle name="20% - Accent5 2 2 4 2 2 3" xfId="16471"/>
    <cellStyle name="20% - Accent5 2 2 4 2 3" xfId="3645"/>
    <cellStyle name="20% - Accent5 2 2 4 2 3 2" xfId="18415"/>
    <cellStyle name="20% - Accent5 2 2 4 2 4" xfId="16470"/>
    <cellStyle name="20% - Accent5 2 2 4 3" xfId="1663"/>
    <cellStyle name="20% - Accent5 2 2 4 3 2" xfId="3647"/>
    <cellStyle name="20% - Accent5 2 2 4 3 2 2" xfId="18417"/>
    <cellStyle name="20% - Accent5 2 2 4 3 3" xfId="16472"/>
    <cellStyle name="20% - Accent5 2 2 4 4" xfId="3644"/>
    <cellStyle name="20% - Accent5 2 2 4 4 2" xfId="18414"/>
    <cellStyle name="20% - Accent5 2 2 4 5" xfId="16469"/>
    <cellStyle name="20% - Accent5 2 2 5" xfId="1664"/>
    <cellStyle name="20% - Accent5 2 2 5 2" xfId="1665"/>
    <cellStyle name="20% - Accent5 2 2 5 2 2" xfId="3649"/>
    <cellStyle name="20% - Accent5 2 2 5 2 2 2" xfId="18419"/>
    <cellStyle name="20% - Accent5 2 2 5 2 3" xfId="16474"/>
    <cellStyle name="20% - Accent5 2 2 5 3" xfId="3648"/>
    <cellStyle name="20% - Accent5 2 2 5 3 2" xfId="18418"/>
    <cellStyle name="20% - Accent5 2 2 5 4" xfId="16473"/>
    <cellStyle name="20% - Accent5 2 2 6" xfId="1666"/>
    <cellStyle name="20% - Accent5 2 2 6 2" xfId="3650"/>
    <cellStyle name="20% - Accent5 2 2 6 2 2" xfId="18420"/>
    <cellStyle name="20% - Accent5 2 2 6 3" xfId="16475"/>
    <cellStyle name="20% - Accent5 2 2 7" xfId="3619"/>
    <cellStyle name="20% - Accent5 2 2 7 2" xfId="18389"/>
    <cellStyle name="20% - Accent5 2 2 8" xfId="15568"/>
    <cellStyle name="20% - Accent5 2 2 9" xfId="8780"/>
    <cellStyle name="20% - Accent5 2 3" xfId="1667"/>
    <cellStyle name="20% - Accent5 2 3 2" xfId="1668"/>
    <cellStyle name="20% - Accent5 2 3 2 2" xfId="1669"/>
    <cellStyle name="20% - Accent5 2 3 2 2 2" xfId="1670"/>
    <cellStyle name="20% - Accent5 2 3 2 2 2 2" xfId="1671"/>
    <cellStyle name="20% - Accent5 2 3 2 2 2 2 2" xfId="3655"/>
    <cellStyle name="20% - Accent5 2 3 2 2 2 2 2 2" xfId="18425"/>
    <cellStyle name="20% - Accent5 2 3 2 2 2 2 3" xfId="16480"/>
    <cellStyle name="20% - Accent5 2 3 2 2 2 3" xfId="3654"/>
    <cellStyle name="20% - Accent5 2 3 2 2 2 3 2" xfId="18424"/>
    <cellStyle name="20% - Accent5 2 3 2 2 2 4" xfId="16479"/>
    <cellStyle name="20% - Accent5 2 3 2 2 3" xfId="1672"/>
    <cellStyle name="20% - Accent5 2 3 2 2 3 2" xfId="3656"/>
    <cellStyle name="20% - Accent5 2 3 2 2 3 2 2" xfId="18426"/>
    <cellStyle name="20% - Accent5 2 3 2 2 3 3" xfId="16481"/>
    <cellStyle name="20% - Accent5 2 3 2 2 4" xfId="3653"/>
    <cellStyle name="20% - Accent5 2 3 2 2 4 2" xfId="18423"/>
    <cellStyle name="20% - Accent5 2 3 2 2 5" xfId="16478"/>
    <cellStyle name="20% - Accent5 2 3 2 3" xfId="1673"/>
    <cellStyle name="20% - Accent5 2 3 2 3 2" xfId="1674"/>
    <cellStyle name="20% - Accent5 2 3 2 3 2 2" xfId="3658"/>
    <cellStyle name="20% - Accent5 2 3 2 3 2 2 2" xfId="18428"/>
    <cellStyle name="20% - Accent5 2 3 2 3 2 3" xfId="16483"/>
    <cellStyle name="20% - Accent5 2 3 2 3 3" xfId="3657"/>
    <cellStyle name="20% - Accent5 2 3 2 3 3 2" xfId="18427"/>
    <cellStyle name="20% - Accent5 2 3 2 3 4" xfId="16482"/>
    <cellStyle name="20% - Accent5 2 3 2 4" xfId="1675"/>
    <cellStyle name="20% - Accent5 2 3 2 4 2" xfId="3659"/>
    <cellStyle name="20% - Accent5 2 3 2 4 2 2" xfId="18429"/>
    <cellStyle name="20% - Accent5 2 3 2 4 3" xfId="16484"/>
    <cellStyle name="20% - Accent5 2 3 2 5" xfId="3652"/>
    <cellStyle name="20% - Accent5 2 3 2 5 2" xfId="18422"/>
    <cellStyle name="20% - Accent5 2 3 2 6" xfId="11568"/>
    <cellStyle name="20% - Accent5 2 3 2 7" xfId="7414"/>
    <cellStyle name="20% - Accent5 2 3 2 8" xfId="16477"/>
    <cellStyle name="20% - Accent5 2 3 3" xfId="1676"/>
    <cellStyle name="20% - Accent5 2 3 3 2" xfId="1677"/>
    <cellStyle name="20% - Accent5 2 3 3 2 2" xfId="1678"/>
    <cellStyle name="20% - Accent5 2 3 3 2 2 2" xfId="3662"/>
    <cellStyle name="20% - Accent5 2 3 3 2 2 2 2" xfId="18432"/>
    <cellStyle name="20% - Accent5 2 3 3 2 2 3" xfId="16487"/>
    <cellStyle name="20% - Accent5 2 3 3 2 3" xfId="3661"/>
    <cellStyle name="20% - Accent5 2 3 3 2 3 2" xfId="18431"/>
    <cellStyle name="20% - Accent5 2 3 3 2 4" xfId="16486"/>
    <cellStyle name="20% - Accent5 2 3 3 3" xfId="1679"/>
    <cellStyle name="20% - Accent5 2 3 3 3 2" xfId="3663"/>
    <cellStyle name="20% - Accent5 2 3 3 3 2 2" xfId="18433"/>
    <cellStyle name="20% - Accent5 2 3 3 3 3" xfId="16488"/>
    <cellStyle name="20% - Accent5 2 3 3 4" xfId="3660"/>
    <cellStyle name="20% - Accent5 2 3 3 4 2" xfId="18430"/>
    <cellStyle name="20% - Accent5 2 3 3 5" xfId="16485"/>
    <cellStyle name="20% - Accent5 2 3 4" xfId="1680"/>
    <cellStyle name="20% - Accent5 2 3 4 2" xfId="1681"/>
    <cellStyle name="20% - Accent5 2 3 4 2 2" xfId="3665"/>
    <cellStyle name="20% - Accent5 2 3 4 2 2 2" xfId="18435"/>
    <cellStyle name="20% - Accent5 2 3 4 2 3" xfId="16490"/>
    <cellStyle name="20% - Accent5 2 3 4 3" xfId="3664"/>
    <cellStyle name="20% - Accent5 2 3 4 3 2" xfId="18434"/>
    <cellStyle name="20% - Accent5 2 3 4 4" xfId="16489"/>
    <cellStyle name="20% - Accent5 2 3 5" xfId="1682"/>
    <cellStyle name="20% - Accent5 2 3 5 2" xfId="3666"/>
    <cellStyle name="20% - Accent5 2 3 5 2 2" xfId="18436"/>
    <cellStyle name="20% - Accent5 2 3 5 3" xfId="16491"/>
    <cellStyle name="20% - Accent5 2 3 6" xfId="3651"/>
    <cellStyle name="20% - Accent5 2 3 6 2" xfId="18421"/>
    <cellStyle name="20% - Accent5 2 3 7" xfId="15381"/>
    <cellStyle name="20% - Accent5 2 3 8" xfId="6586"/>
    <cellStyle name="20% - Accent5 2 3 9" xfId="16476"/>
    <cellStyle name="20% - Accent5 2 4" xfId="1683"/>
    <cellStyle name="20% - Accent5 2 4 2" xfId="1684"/>
    <cellStyle name="20% - Accent5 2 4 2 2" xfId="1685"/>
    <cellStyle name="20% - Accent5 2 4 2 2 2" xfId="1686"/>
    <cellStyle name="20% - Accent5 2 4 2 2 2 2" xfId="3670"/>
    <cellStyle name="20% - Accent5 2 4 2 2 2 2 2" xfId="18440"/>
    <cellStyle name="20% - Accent5 2 4 2 2 2 3" xfId="16495"/>
    <cellStyle name="20% - Accent5 2 4 2 2 3" xfId="3669"/>
    <cellStyle name="20% - Accent5 2 4 2 2 3 2" xfId="18439"/>
    <cellStyle name="20% - Accent5 2 4 2 2 4" xfId="16494"/>
    <cellStyle name="20% - Accent5 2 4 2 3" xfId="1687"/>
    <cellStyle name="20% - Accent5 2 4 2 3 2" xfId="3671"/>
    <cellStyle name="20% - Accent5 2 4 2 3 2 2" xfId="18441"/>
    <cellStyle name="20% - Accent5 2 4 2 3 3" xfId="16496"/>
    <cellStyle name="20% - Accent5 2 4 2 4" xfId="3668"/>
    <cellStyle name="20% - Accent5 2 4 2 4 2" xfId="18438"/>
    <cellStyle name="20% - Accent5 2 4 2 5" xfId="16493"/>
    <cellStyle name="20% - Accent5 2 4 3" xfId="1688"/>
    <cellStyle name="20% - Accent5 2 4 3 2" xfId="1689"/>
    <cellStyle name="20% - Accent5 2 4 3 2 2" xfId="3673"/>
    <cellStyle name="20% - Accent5 2 4 3 2 2 2" xfId="18443"/>
    <cellStyle name="20% - Accent5 2 4 3 2 3" xfId="16498"/>
    <cellStyle name="20% - Accent5 2 4 3 3" xfId="3672"/>
    <cellStyle name="20% - Accent5 2 4 3 3 2" xfId="18442"/>
    <cellStyle name="20% - Accent5 2 4 3 4" xfId="16497"/>
    <cellStyle name="20% - Accent5 2 4 4" xfId="1690"/>
    <cellStyle name="20% - Accent5 2 4 4 2" xfId="3674"/>
    <cellStyle name="20% - Accent5 2 4 4 2 2" xfId="18444"/>
    <cellStyle name="20% - Accent5 2 4 4 3" xfId="16499"/>
    <cellStyle name="20% - Accent5 2 4 5" xfId="3667"/>
    <cellStyle name="20% - Accent5 2 4 5 2" xfId="18437"/>
    <cellStyle name="20% - Accent5 2 4 6" xfId="16492"/>
    <cellStyle name="20% - Accent5 2 5" xfId="1691"/>
    <cellStyle name="20% - Accent5 2 5 2" xfId="1692"/>
    <cellStyle name="20% - Accent5 2 5 2 2" xfId="1693"/>
    <cellStyle name="20% - Accent5 2 5 2 2 2" xfId="3677"/>
    <cellStyle name="20% - Accent5 2 5 2 2 2 2" xfId="18447"/>
    <cellStyle name="20% - Accent5 2 5 2 2 3" xfId="16502"/>
    <cellStyle name="20% - Accent5 2 5 2 3" xfId="3676"/>
    <cellStyle name="20% - Accent5 2 5 2 3 2" xfId="18446"/>
    <cellStyle name="20% - Accent5 2 5 2 4" xfId="16501"/>
    <cellStyle name="20% - Accent5 2 5 3" xfId="1694"/>
    <cellStyle name="20% - Accent5 2 5 3 2" xfId="3678"/>
    <cellStyle name="20% - Accent5 2 5 3 2 2" xfId="18448"/>
    <cellStyle name="20% - Accent5 2 5 3 3" xfId="16503"/>
    <cellStyle name="20% - Accent5 2 5 4" xfId="3675"/>
    <cellStyle name="20% - Accent5 2 5 4 2" xfId="18445"/>
    <cellStyle name="20% - Accent5 2 5 5" xfId="16500"/>
    <cellStyle name="20% - Accent5 2 6" xfId="1695"/>
    <cellStyle name="20% - Accent5 2 6 2" xfId="1696"/>
    <cellStyle name="20% - Accent5 2 6 2 2" xfId="3680"/>
    <cellStyle name="20% - Accent5 2 6 2 2 2" xfId="18450"/>
    <cellStyle name="20% - Accent5 2 6 2 3" xfId="16505"/>
    <cellStyle name="20% - Accent5 2 6 3" xfId="3679"/>
    <cellStyle name="20% - Accent5 2 6 3 2" xfId="18449"/>
    <cellStyle name="20% - Accent5 2 6 4" xfId="16504"/>
    <cellStyle name="20% - Accent5 2 7" xfId="1697"/>
    <cellStyle name="20% - Accent5 2 7 2" xfId="3681"/>
    <cellStyle name="20% - Accent5 2 7 2 2" xfId="18451"/>
    <cellStyle name="20% - Accent5 2 7 3" xfId="16506"/>
    <cellStyle name="20% - Accent5 2 8" xfId="3618"/>
    <cellStyle name="20% - Accent5 2 8 2" xfId="18388"/>
    <cellStyle name="20% - Accent5 2 9" xfId="1634"/>
    <cellStyle name="20% - Accent5 2 9 2" xfId="16443"/>
    <cellStyle name="20% - Accent5 3" xfId="547"/>
    <cellStyle name="20% - Accent5 3 2" xfId="6225"/>
    <cellStyle name="20% - Accent5 3 3" xfId="6585"/>
    <cellStyle name="20% - Accent5 3 3 2" xfId="6671"/>
    <cellStyle name="20% - Accent5 3 4" xfId="6228"/>
    <cellStyle name="20% - Accent5 4" xfId="548"/>
    <cellStyle name="20% - Accent5 4 2" xfId="8117"/>
    <cellStyle name="20% - Accent5 4 3" xfId="7312"/>
    <cellStyle name="20% - Accent5 4 3 2" xfId="8541"/>
    <cellStyle name="20% - Accent5 4 4" xfId="8779"/>
    <cellStyle name="20% - Accent5 5" xfId="549"/>
    <cellStyle name="20% - Accent5 5 2" xfId="6925"/>
    <cellStyle name="20% - Accent5 5 3" xfId="7313"/>
    <cellStyle name="20% - Accent5 5 3 2" xfId="9281"/>
    <cellStyle name="20% - Accent5 5 4" xfId="6226"/>
    <cellStyle name="20% - Accent5 6" xfId="550"/>
    <cellStyle name="20% - Accent5 6 2" xfId="8091"/>
    <cellStyle name="20% - Accent5 6 3" xfId="6588"/>
    <cellStyle name="20% - Accent5 6 3 2" xfId="6670"/>
    <cellStyle name="20% - Accent5 6 4" xfId="8781"/>
    <cellStyle name="20% - Accent5 7" xfId="551"/>
    <cellStyle name="20% - Accent5 7 2" xfId="8766"/>
    <cellStyle name="20% - Accent5 7 3" xfId="6587"/>
    <cellStyle name="20% - Accent5 7 3 2" xfId="6669"/>
    <cellStyle name="20% - Accent5 7 4" xfId="8116"/>
    <cellStyle name="20% - Accent5 8" xfId="552"/>
    <cellStyle name="20% - Accent5 8 2" xfId="6227"/>
    <cellStyle name="20% - Accent5 8 3" xfId="7314"/>
    <cellStyle name="20% - Accent5 8 3 2" xfId="9280"/>
    <cellStyle name="20% - Accent5 8 4" xfId="8118"/>
    <cellStyle name="20% - Accent5 9" xfId="553"/>
    <cellStyle name="20% - Accent5 9 2" xfId="5824"/>
    <cellStyle name="20% - Accent5 9 3" xfId="8476"/>
    <cellStyle name="20% - Accent5 9 3 2" xfId="7415"/>
    <cellStyle name="20% - Accent5 9 4" xfId="6910"/>
    <cellStyle name="20% - Accent5_Копия Книга1" xfId="10484"/>
    <cellStyle name="20% - Accent6" xfId="56"/>
    <cellStyle name="20% - Accent6 10" xfId="555"/>
    <cellStyle name="20% - Accent6 10 2" xfId="8783"/>
    <cellStyle name="20% - Accent6 10 3" xfId="9178"/>
    <cellStyle name="20% - Accent6 10 3 2" xfId="9282"/>
    <cellStyle name="20% - Accent6 10 4" xfId="6927"/>
    <cellStyle name="20% - Accent6 11" xfId="554"/>
    <cellStyle name="20% - Accent6 11 2" xfId="15810"/>
    <cellStyle name="20% - Accent6 12" xfId="15313"/>
    <cellStyle name="20% - Accent6 13" xfId="7756"/>
    <cellStyle name="20% - Accent6 2" xfId="556"/>
    <cellStyle name="20% - Accent6 2 10" xfId="12124"/>
    <cellStyle name="20% - Accent6 2 11" xfId="8782"/>
    <cellStyle name="20% - Accent6 2 2" xfId="1699"/>
    <cellStyle name="20% - Accent6 2 2 10" xfId="16508"/>
    <cellStyle name="20% - Accent6 2 2 2" xfId="1700"/>
    <cellStyle name="20% - Accent6 2 2 2 2" xfId="1701"/>
    <cellStyle name="20% - Accent6 2 2 2 2 2" xfId="1702"/>
    <cellStyle name="20% - Accent6 2 2 2 2 2 2" xfId="1703"/>
    <cellStyle name="20% - Accent6 2 2 2 2 2 2 2" xfId="1704"/>
    <cellStyle name="20% - Accent6 2 2 2 2 2 2 2 2" xfId="3688"/>
    <cellStyle name="20% - Accent6 2 2 2 2 2 2 2 2 2" xfId="18458"/>
    <cellStyle name="20% - Accent6 2 2 2 2 2 2 2 3" xfId="16513"/>
    <cellStyle name="20% - Accent6 2 2 2 2 2 2 3" xfId="3687"/>
    <cellStyle name="20% - Accent6 2 2 2 2 2 2 3 2" xfId="18457"/>
    <cellStyle name="20% - Accent6 2 2 2 2 2 2 4" xfId="16512"/>
    <cellStyle name="20% - Accent6 2 2 2 2 2 3" xfId="1705"/>
    <cellStyle name="20% - Accent6 2 2 2 2 2 3 2" xfId="3689"/>
    <cellStyle name="20% - Accent6 2 2 2 2 2 3 2 2" xfId="18459"/>
    <cellStyle name="20% - Accent6 2 2 2 2 2 3 3" xfId="16514"/>
    <cellStyle name="20% - Accent6 2 2 2 2 2 4" xfId="3686"/>
    <cellStyle name="20% - Accent6 2 2 2 2 2 4 2" xfId="18456"/>
    <cellStyle name="20% - Accent6 2 2 2 2 2 5" xfId="16511"/>
    <cellStyle name="20% - Accent6 2 2 2 2 3" xfId="1706"/>
    <cellStyle name="20% - Accent6 2 2 2 2 3 2" xfId="1707"/>
    <cellStyle name="20% - Accent6 2 2 2 2 3 2 2" xfId="3691"/>
    <cellStyle name="20% - Accent6 2 2 2 2 3 2 2 2" xfId="18461"/>
    <cellStyle name="20% - Accent6 2 2 2 2 3 2 3" xfId="16516"/>
    <cellStyle name="20% - Accent6 2 2 2 2 3 3" xfId="3690"/>
    <cellStyle name="20% - Accent6 2 2 2 2 3 3 2" xfId="18460"/>
    <cellStyle name="20% - Accent6 2 2 2 2 3 4" xfId="16515"/>
    <cellStyle name="20% - Accent6 2 2 2 2 4" xfId="1708"/>
    <cellStyle name="20% - Accent6 2 2 2 2 4 2" xfId="3692"/>
    <cellStyle name="20% - Accent6 2 2 2 2 4 2 2" xfId="18462"/>
    <cellStyle name="20% - Accent6 2 2 2 2 4 3" xfId="16517"/>
    <cellStyle name="20% - Accent6 2 2 2 2 5" xfId="3685"/>
    <cellStyle name="20% - Accent6 2 2 2 2 5 2" xfId="18455"/>
    <cellStyle name="20% - Accent6 2 2 2 2 6" xfId="16510"/>
    <cellStyle name="20% - Accent6 2 2 2 3" xfId="1709"/>
    <cellStyle name="20% - Accent6 2 2 2 3 2" xfId="1710"/>
    <cellStyle name="20% - Accent6 2 2 2 3 2 2" xfId="1711"/>
    <cellStyle name="20% - Accent6 2 2 2 3 2 2 2" xfId="3695"/>
    <cellStyle name="20% - Accent6 2 2 2 3 2 2 2 2" xfId="18465"/>
    <cellStyle name="20% - Accent6 2 2 2 3 2 2 3" xfId="16520"/>
    <cellStyle name="20% - Accent6 2 2 2 3 2 3" xfId="3694"/>
    <cellStyle name="20% - Accent6 2 2 2 3 2 3 2" xfId="18464"/>
    <cellStyle name="20% - Accent6 2 2 2 3 2 4" xfId="16519"/>
    <cellStyle name="20% - Accent6 2 2 2 3 3" xfId="1712"/>
    <cellStyle name="20% - Accent6 2 2 2 3 3 2" xfId="3696"/>
    <cellStyle name="20% - Accent6 2 2 2 3 3 2 2" xfId="18466"/>
    <cellStyle name="20% - Accent6 2 2 2 3 3 3" xfId="16521"/>
    <cellStyle name="20% - Accent6 2 2 2 3 4" xfId="3693"/>
    <cellStyle name="20% - Accent6 2 2 2 3 4 2" xfId="18463"/>
    <cellStyle name="20% - Accent6 2 2 2 3 5" xfId="16518"/>
    <cellStyle name="20% - Accent6 2 2 2 4" xfId="1713"/>
    <cellStyle name="20% - Accent6 2 2 2 4 2" xfId="1714"/>
    <cellStyle name="20% - Accent6 2 2 2 4 2 2" xfId="3698"/>
    <cellStyle name="20% - Accent6 2 2 2 4 2 2 2" xfId="18468"/>
    <cellStyle name="20% - Accent6 2 2 2 4 2 3" xfId="16523"/>
    <cellStyle name="20% - Accent6 2 2 2 4 3" xfId="3697"/>
    <cellStyle name="20% - Accent6 2 2 2 4 3 2" xfId="18467"/>
    <cellStyle name="20% - Accent6 2 2 2 4 4" xfId="16522"/>
    <cellStyle name="20% - Accent6 2 2 2 5" xfId="1715"/>
    <cellStyle name="20% - Accent6 2 2 2 5 2" xfId="3699"/>
    <cellStyle name="20% - Accent6 2 2 2 5 2 2" xfId="18469"/>
    <cellStyle name="20% - Accent6 2 2 2 5 3" xfId="16524"/>
    <cellStyle name="20% - Accent6 2 2 2 6" xfId="3684"/>
    <cellStyle name="20% - Accent6 2 2 2 6 2" xfId="18454"/>
    <cellStyle name="20% - Accent6 2 2 2 7" xfId="16509"/>
    <cellStyle name="20% - Accent6 2 2 3" xfId="1716"/>
    <cellStyle name="20% - Accent6 2 2 3 2" xfId="1717"/>
    <cellStyle name="20% - Accent6 2 2 3 2 2" xfId="1718"/>
    <cellStyle name="20% - Accent6 2 2 3 2 2 2" xfId="1719"/>
    <cellStyle name="20% - Accent6 2 2 3 2 2 2 2" xfId="3703"/>
    <cellStyle name="20% - Accent6 2 2 3 2 2 2 2 2" xfId="18473"/>
    <cellStyle name="20% - Accent6 2 2 3 2 2 2 3" xfId="16528"/>
    <cellStyle name="20% - Accent6 2 2 3 2 2 3" xfId="3702"/>
    <cellStyle name="20% - Accent6 2 2 3 2 2 3 2" xfId="18472"/>
    <cellStyle name="20% - Accent6 2 2 3 2 2 4" xfId="16527"/>
    <cellStyle name="20% - Accent6 2 2 3 2 3" xfId="1720"/>
    <cellStyle name="20% - Accent6 2 2 3 2 3 2" xfId="3704"/>
    <cellStyle name="20% - Accent6 2 2 3 2 3 2 2" xfId="18474"/>
    <cellStyle name="20% - Accent6 2 2 3 2 3 3" xfId="16529"/>
    <cellStyle name="20% - Accent6 2 2 3 2 4" xfId="3701"/>
    <cellStyle name="20% - Accent6 2 2 3 2 4 2" xfId="18471"/>
    <cellStyle name="20% - Accent6 2 2 3 2 5" xfId="16526"/>
    <cellStyle name="20% - Accent6 2 2 3 3" xfId="1721"/>
    <cellStyle name="20% - Accent6 2 2 3 3 2" xfId="1722"/>
    <cellStyle name="20% - Accent6 2 2 3 3 2 2" xfId="3706"/>
    <cellStyle name="20% - Accent6 2 2 3 3 2 2 2" xfId="18476"/>
    <cellStyle name="20% - Accent6 2 2 3 3 2 3" xfId="16531"/>
    <cellStyle name="20% - Accent6 2 2 3 3 3" xfId="3705"/>
    <cellStyle name="20% - Accent6 2 2 3 3 3 2" xfId="18475"/>
    <cellStyle name="20% - Accent6 2 2 3 3 4" xfId="16530"/>
    <cellStyle name="20% - Accent6 2 2 3 4" xfId="1723"/>
    <cellStyle name="20% - Accent6 2 2 3 4 2" xfId="3707"/>
    <cellStyle name="20% - Accent6 2 2 3 4 2 2" xfId="18477"/>
    <cellStyle name="20% - Accent6 2 2 3 4 3" xfId="16532"/>
    <cellStyle name="20% - Accent6 2 2 3 5" xfId="3700"/>
    <cellStyle name="20% - Accent6 2 2 3 5 2" xfId="18470"/>
    <cellStyle name="20% - Accent6 2 2 3 6" xfId="16525"/>
    <cellStyle name="20% - Accent6 2 2 4" xfId="1724"/>
    <cellStyle name="20% - Accent6 2 2 4 2" xfId="1725"/>
    <cellStyle name="20% - Accent6 2 2 4 2 2" xfId="1726"/>
    <cellStyle name="20% - Accent6 2 2 4 2 2 2" xfId="3710"/>
    <cellStyle name="20% - Accent6 2 2 4 2 2 2 2" xfId="18480"/>
    <cellStyle name="20% - Accent6 2 2 4 2 2 3" xfId="16535"/>
    <cellStyle name="20% - Accent6 2 2 4 2 3" xfId="3709"/>
    <cellStyle name="20% - Accent6 2 2 4 2 3 2" xfId="18479"/>
    <cellStyle name="20% - Accent6 2 2 4 2 4" xfId="16534"/>
    <cellStyle name="20% - Accent6 2 2 4 3" xfId="1727"/>
    <cellStyle name="20% - Accent6 2 2 4 3 2" xfId="3711"/>
    <cellStyle name="20% - Accent6 2 2 4 3 2 2" xfId="18481"/>
    <cellStyle name="20% - Accent6 2 2 4 3 3" xfId="16536"/>
    <cellStyle name="20% - Accent6 2 2 4 4" xfId="3708"/>
    <cellStyle name="20% - Accent6 2 2 4 4 2" xfId="18478"/>
    <cellStyle name="20% - Accent6 2 2 4 5" xfId="16533"/>
    <cellStyle name="20% - Accent6 2 2 5" xfId="1728"/>
    <cellStyle name="20% - Accent6 2 2 5 2" xfId="1729"/>
    <cellStyle name="20% - Accent6 2 2 5 2 2" xfId="3713"/>
    <cellStyle name="20% - Accent6 2 2 5 2 2 2" xfId="18483"/>
    <cellStyle name="20% - Accent6 2 2 5 2 3" xfId="16538"/>
    <cellStyle name="20% - Accent6 2 2 5 3" xfId="3712"/>
    <cellStyle name="20% - Accent6 2 2 5 3 2" xfId="18482"/>
    <cellStyle name="20% - Accent6 2 2 5 4" xfId="16537"/>
    <cellStyle name="20% - Accent6 2 2 6" xfId="1730"/>
    <cellStyle name="20% - Accent6 2 2 6 2" xfId="3714"/>
    <cellStyle name="20% - Accent6 2 2 6 2 2" xfId="18484"/>
    <cellStyle name="20% - Accent6 2 2 6 3" xfId="16539"/>
    <cellStyle name="20% - Accent6 2 2 7" xfId="3683"/>
    <cellStyle name="20% - Accent6 2 2 7 2" xfId="18453"/>
    <cellStyle name="20% - Accent6 2 2 8" xfId="12206"/>
    <cellStyle name="20% - Accent6 2 2 9" xfId="6926"/>
    <cellStyle name="20% - Accent6 2 3" xfId="1731"/>
    <cellStyle name="20% - Accent6 2 3 2" xfId="1732"/>
    <cellStyle name="20% - Accent6 2 3 2 2" xfId="1733"/>
    <cellStyle name="20% - Accent6 2 3 2 2 2" xfId="1734"/>
    <cellStyle name="20% - Accent6 2 3 2 2 2 2" xfId="1735"/>
    <cellStyle name="20% - Accent6 2 3 2 2 2 2 2" xfId="3719"/>
    <cellStyle name="20% - Accent6 2 3 2 2 2 2 2 2" xfId="18489"/>
    <cellStyle name="20% - Accent6 2 3 2 2 2 2 3" xfId="16544"/>
    <cellStyle name="20% - Accent6 2 3 2 2 2 3" xfId="3718"/>
    <cellStyle name="20% - Accent6 2 3 2 2 2 3 2" xfId="18488"/>
    <cellStyle name="20% - Accent6 2 3 2 2 2 4" xfId="16543"/>
    <cellStyle name="20% - Accent6 2 3 2 2 3" xfId="1736"/>
    <cellStyle name="20% - Accent6 2 3 2 2 3 2" xfId="3720"/>
    <cellStyle name="20% - Accent6 2 3 2 2 3 2 2" xfId="18490"/>
    <cellStyle name="20% - Accent6 2 3 2 2 3 3" xfId="16545"/>
    <cellStyle name="20% - Accent6 2 3 2 2 4" xfId="3717"/>
    <cellStyle name="20% - Accent6 2 3 2 2 4 2" xfId="18487"/>
    <cellStyle name="20% - Accent6 2 3 2 2 5" xfId="16542"/>
    <cellStyle name="20% - Accent6 2 3 2 3" xfId="1737"/>
    <cellStyle name="20% - Accent6 2 3 2 3 2" xfId="1738"/>
    <cellStyle name="20% - Accent6 2 3 2 3 2 2" xfId="3722"/>
    <cellStyle name="20% - Accent6 2 3 2 3 2 2 2" xfId="18492"/>
    <cellStyle name="20% - Accent6 2 3 2 3 2 3" xfId="16547"/>
    <cellStyle name="20% - Accent6 2 3 2 3 3" xfId="3721"/>
    <cellStyle name="20% - Accent6 2 3 2 3 3 2" xfId="18491"/>
    <cellStyle name="20% - Accent6 2 3 2 3 4" xfId="16546"/>
    <cellStyle name="20% - Accent6 2 3 2 4" xfId="1739"/>
    <cellStyle name="20% - Accent6 2 3 2 4 2" xfId="3723"/>
    <cellStyle name="20% - Accent6 2 3 2 4 2 2" xfId="18493"/>
    <cellStyle name="20% - Accent6 2 3 2 4 3" xfId="16548"/>
    <cellStyle name="20% - Accent6 2 3 2 5" xfId="3716"/>
    <cellStyle name="20% - Accent6 2 3 2 5 2" xfId="18486"/>
    <cellStyle name="20% - Accent6 2 3 2 6" xfId="14777"/>
    <cellStyle name="20% - Accent6 2 3 2 7" xfId="9275"/>
    <cellStyle name="20% - Accent6 2 3 2 8" xfId="16541"/>
    <cellStyle name="20% - Accent6 2 3 3" xfId="1740"/>
    <cellStyle name="20% - Accent6 2 3 3 2" xfId="1741"/>
    <cellStyle name="20% - Accent6 2 3 3 2 2" xfId="1742"/>
    <cellStyle name="20% - Accent6 2 3 3 2 2 2" xfId="3726"/>
    <cellStyle name="20% - Accent6 2 3 3 2 2 2 2" xfId="18496"/>
    <cellStyle name="20% - Accent6 2 3 3 2 2 3" xfId="16551"/>
    <cellStyle name="20% - Accent6 2 3 3 2 3" xfId="3725"/>
    <cellStyle name="20% - Accent6 2 3 3 2 3 2" xfId="18495"/>
    <cellStyle name="20% - Accent6 2 3 3 2 4" xfId="16550"/>
    <cellStyle name="20% - Accent6 2 3 3 3" xfId="1743"/>
    <cellStyle name="20% - Accent6 2 3 3 3 2" xfId="3727"/>
    <cellStyle name="20% - Accent6 2 3 3 3 2 2" xfId="18497"/>
    <cellStyle name="20% - Accent6 2 3 3 3 3" xfId="16552"/>
    <cellStyle name="20% - Accent6 2 3 3 4" xfId="3724"/>
    <cellStyle name="20% - Accent6 2 3 3 4 2" xfId="18494"/>
    <cellStyle name="20% - Accent6 2 3 3 5" xfId="16549"/>
    <cellStyle name="20% - Accent6 2 3 4" xfId="1744"/>
    <cellStyle name="20% - Accent6 2 3 4 2" xfId="1745"/>
    <cellStyle name="20% - Accent6 2 3 4 2 2" xfId="3729"/>
    <cellStyle name="20% - Accent6 2 3 4 2 2 2" xfId="18499"/>
    <cellStyle name="20% - Accent6 2 3 4 2 3" xfId="16554"/>
    <cellStyle name="20% - Accent6 2 3 4 3" xfId="3728"/>
    <cellStyle name="20% - Accent6 2 3 4 3 2" xfId="18498"/>
    <cellStyle name="20% - Accent6 2 3 4 4" xfId="16553"/>
    <cellStyle name="20% - Accent6 2 3 5" xfId="1746"/>
    <cellStyle name="20% - Accent6 2 3 5 2" xfId="3730"/>
    <cellStyle name="20% - Accent6 2 3 5 2 2" xfId="18500"/>
    <cellStyle name="20% - Accent6 2 3 5 3" xfId="16555"/>
    <cellStyle name="20% - Accent6 2 3 6" xfId="3715"/>
    <cellStyle name="20% - Accent6 2 3 6 2" xfId="18485"/>
    <cellStyle name="20% - Accent6 2 3 7" xfId="13427"/>
    <cellStyle name="20% - Accent6 2 3 8" xfId="9177"/>
    <cellStyle name="20% - Accent6 2 3 9" xfId="16540"/>
    <cellStyle name="20% - Accent6 2 4" xfId="1747"/>
    <cellStyle name="20% - Accent6 2 4 2" xfId="1748"/>
    <cellStyle name="20% - Accent6 2 4 2 2" xfId="1749"/>
    <cellStyle name="20% - Accent6 2 4 2 2 2" xfId="1750"/>
    <cellStyle name="20% - Accent6 2 4 2 2 2 2" xfId="3734"/>
    <cellStyle name="20% - Accent6 2 4 2 2 2 2 2" xfId="18504"/>
    <cellStyle name="20% - Accent6 2 4 2 2 2 3" xfId="16559"/>
    <cellStyle name="20% - Accent6 2 4 2 2 3" xfId="3733"/>
    <cellStyle name="20% - Accent6 2 4 2 2 3 2" xfId="18503"/>
    <cellStyle name="20% - Accent6 2 4 2 2 4" xfId="16558"/>
    <cellStyle name="20% - Accent6 2 4 2 3" xfId="1751"/>
    <cellStyle name="20% - Accent6 2 4 2 3 2" xfId="3735"/>
    <cellStyle name="20% - Accent6 2 4 2 3 2 2" xfId="18505"/>
    <cellStyle name="20% - Accent6 2 4 2 3 3" xfId="16560"/>
    <cellStyle name="20% - Accent6 2 4 2 4" xfId="3732"/>
    <cellStyle name="20% - Accent6 2 4 2 4 2" xfId="18502"/>
    <cellStyle name="20% - Accent6 2 4 2 5" xfId="16557"/>
    <cellStyle name="20% - Accent6 2 4 3" xfId="1752"/>
    <cellStyle name="20% - Accent6 2 4 3 2" xfId="1753"/>
    <cellStyle name="20% - Accent6 2 4 3 2 2" xfId="3737"/>
    <cellStyle name="20% - Accent6 2 4 3 2 2 2" xfId="18507"/>
    <cellStyle name="20% - Accent6 2 4 3 2 3" xfId="16562"/>
    <cellStyle name="20% - Accent6 2 4 3 3" xfId="3736"/>
    <cellStyle name="20% - Accent6 2 4 3 3 2" xfId="18506"/>
    <cellStyle name="20% - Accent6 2 4 3 4" xfId="16561"/>
    <cellStyle name="20% - Accent6 2 4 4" xfId="1754"/>
    <cellStyle name="20% - Accent6 2 4 4 2" xfId="3738"/>
    <cellStyle name="20% - Accent6 2 4 4 2 2" xfId="18508"/>
    <cellStyle name="20% - Accent6 2 4 4 3" xfId="16563"/>
    <cellStyle name="20% - Accent6 2 4 5" xfId="3731"/>
    <cellStyle name="20% - Accent6 2 4 5 2" xfId="18501"/>
    <cellStyle name="20% - Accent6 2 4 6" xfId="16556"/>
    <cellStyle name="20% - Accent6 2 5" xfId="1755"/>
    <cellStyle name="20% - Accent6 2 5 2" xfId="1756"/>
    <cellStyle name="20% - Accent6 2 5 2 2" xfId="1757"/>
    <cellStyle name="20% - Accent6 2 5 2 2 2" xfId="3741"/>
    <cellStyle name="20% - Accent6 2 5 2 2 2 2" xfId="18511"/>
    <cellStyle name="20% - Accent6 2 5 2 2 3" xfId="16566"/>
    <cellStyle name="20% - Accent6 2 5 2 3" xfId="3740"/>
    <cellStyle name="20% - Accent6 2 5 2 3 2" xfId="18510"/>
    <cellStyle name="20% - Accent6 2 5 2 4" xfId="16565"/>
    <cellStyle name="20% - Accent6 2 5 3" xfId="1758"/>
    <cellStyle name="20% - Accent6 2 5 3 2" xfId="3742"/>
    <cellStyle name="20% - Accent6 2 5 3 2 2" xfId="18512"/>
    <cellStyle name="20% - Accent6 2 5 3 3" xfId="16567"/>
    <cellStyle name="20% - Accent6 2 5 4" xfId="3739"/>
    <cellStyle name="20% - Accent6 2 5 4 2" xfId="18509"/>
    <cellStyle name="20% - Accent6 2 5 5" xfId="16564"/>
    <cellStyle name="20% - Accent6 2 6" xfId="1759"/>
    <cellStyle name="20% - Accent6 2 6 2" xfId="1760"/>
    <cellStyle name="20% - Accent6 2 6 2 2" xfId="3744"/>
    <cellStyle name="20% - Accent6 2 6 2 2 2" xfId="18514"/>
    <cellStyle name="20% - Accent6 2 6 2 3" xfId="16569"/>
    <cellStyle name="20% - Accent6 2 6 3" xfId="3743"/>
    <cellStyle name="20% - Accent6 2 6 3 2" xfId="18513"/>
    <cellStyle name="20% - Accent6 2 6 4" xfId="16568"/>
    <cellStyle name="20% - Accent6 2 7" xfId="1761"/>
    <cellStyle name="20% - Accent6 2 7 2" xfId="3745"/>
    <cellStyle name="20% - Accent6 2 7 2 2" xfId="18515"/>
    <cellStyle name="20% - Accent6 2 7 3" xfId="16570"/>
    <cellStyle name="20% - Accent6 2 8" xfId="3682"/>
    <cellStyle name="20% - Accent6 2 8 2" xfId="18452"/>
    <cellStyle name="20% - Accent6 2 9" xfId="1698"/>
    <cellStyle name="20% - Accent6 2 9 2" xfId="16507"/>
    <cellStyle name="20% - Accent6 3" xfId="557"/>
    <cellStyle name="20% - Accent6 3 2" xfId="6231"/>
    <cellStyle name="20% - Accent6 3 3" xfId="7315"/>
    <cellStyle name="20% - Accent6 3 3 2" xfId="7416"/>
    <cellStyle name="20% - Accent6 3 4" xfId="5322"/>
    <cellStyle name="20% - Accent6 4" xfId="558"/>
    <cellStyle name="20% - Accent6 4 2" xfId="8123"/>
    <cellStyle name="20% - Accent6 4 3" xfId="9179"/>
    <cellStyle name="20% - Accent6 4 3 2" xfId="5400"/>
    <cellStyle name="20% - Accent6 4 4" xfId="6928"/>
    <cellStyle name="20% - Accent6 5" xfId="559"/>
    <cellStyle name="20% - Accent6 5 2" xfId="8784"/>
    <cellStyle name="20% - Accent6 5 3" xfId="9176"/>
    <cellStyle name="20% - Accent6 5 3 2" xfId="8559"/>
    <cellStyle name="20% - Accent6 5 4" xfId="6232"/>
    <cellStyle name="20% - Accent6 6" xfId="560"/>
    <cellStyle name="20% - Accent6 6 2" xfId="8121"/>
    <cellStyle name="20% - Accent6 6 3" xfId="7316"/>
    <cellStyle name="20% - Accent6 6 3 2" xfId="7417"/>
    <cellStyle name="20% - Accent6 6 4" xfId="6929"/>
    <cellStyle name="20% - Accent6 7" xfId="561"/>
    <cellStyle name="20% - Accent6 7 2" xfId="6930"/>
    <cellStyle name="20% - Accent6 7 3" xfId="7317"/>
    <cellStyle name="20% - Accent6 7 3 2" xfId="8561"/>
    <cellStyle name="20% - Accent6 7 4" xfId="8122"/>
    <cellStyle name="20% - Accent6 8" xfId="562"/>
    <cellStyle name="20% - Accent6 8 2" xfId="6233"/>
    <cellStyle name="20% - Accent6 8 3" xfId="8506"/>
    <cellStyle name="20% - Accent6 8 3 2" xfId="6673"/>
    <cellStyle name="20% - Accent6 8 4" xfId="8124"/>
    <cellStyle name="20% - Accent6 9" xfId="563"/>
    <cellStyle name="20% - Accent6 9 2" xfId="6932"/>
    <cellStyle name="20% - Accent6 9 3" xfId="8479"/>
    <cellStyle name="20% - Accent6 9 3 2" xfId="7418"/>
    <cellStyle name="20% - Accent6 9 4" xfId="6931"/>
    <cellStyle name="20% - Accent6_Копия Книга1" xfId="10483"/>
    <cellStyle name="20% - Акцент" xfId="10482"/>
    <cellStyle name="20% - Акцент 2" xfId="10481"/>
    <cellStyle name="20% - Акцент 3" xfId="10480"/>
    <cellStyle name="20% - Акцент 4" xfId="10479"/>
    <cellStyle name="20% - Акцент1 10" xfId="9655"/>
    <cellStyle name="20% - Акцент1 11" xfId="7818"/>
    <cellStyle name="20% - Акцент1 12" xfId="7819"/>
    <cellStyle name="20% - Акцент1 13" xfId="7820"/>
    <cellStyle name="20% - Акцент1 2" xfId="153"/>
    <cellStyle name="20% — акцент1 2" xfId="57"/>
    <cellStyle name="20% - Акцент1 2 10" xfId="14553"/>
    <cellStyle name="20% - Акцент1 2 10 2" xfId="16051"/>
    <cellStyle name="20% - Акцент1 2 11" xfId="11155"/>
    <cellStyle name="20% - Акцент1 2 12" xfId="13552"/>
    <cellStyle name="20% - Акцент1 2 13" xfId="15000"/>
    <cellStyle name="20% - Акцент1 2 14" xfId="14646"/>
    <cellStyle name="20% - Акцент1 2 15" xfId="12037"/>
    <cellStyle name="20% - Акцент1 2 16" xfId="12112"/>
    <cellStyle name="20% - Акцент1 2 17" xfId="7821"/>
    <cellStyle name="20% - Акцент1 2 18" xfId="16151"/>
    <cellStyle name="20% - Акцент1 2 19" xfId="16126"/>
    <cellStyle name="20% - Акцент1 2 2" xfId="1252"/>
    <cellStyle name="20% — акцент1 2 2" xfId="10096"/>
    <cellStyle name="20% - Акцент1 2 2 2" xfId="10478"/>
    <cellStyle name="20% — акцент1 2 2 2" xfId="12918"/>
    <cellStyle name="20% - Акцент1 2 2 3" xfId="10541"/>
    <cellStyle name="20% — акцент1 2 2 3" xfId="14412"/>
    <cellStyle name="20% - Акцент1 2 2 4" xfId="11096"/>
    <cellStyle name="20% — акцент1 2 2 4" xfId="14558"/>
    <cellStyle name="20% - Акцент1 2 2 5" xfId="15784"/>
    <cellStyle name="20% — акцент1 2 2 5" xfId="13739"/>
    <cellStyle name="20% - Акцент1 2 2 6" xfId="9623"/>
    <cellStyle name="20% - Акцент1 2 20" xfId="20101"/>
    <cellStyle name="20% - Акцент1 2 21" xfId="20221"/>
    <cellStyle name="20% - Акцент1 2 22" xfId="20180"/>
    <cellStyle name="20% - Акцент1 2 23" xfId="20096"/>
    <cellStyle name="20% - Акцент1 2 3" xfId="6025"/>
    <cellStyle name="20% — акцент1 2 3" xfId="10344"/>
    <cellStyle name="20% - Акцент1 2 3 2" xfId="10477"/>
    <cellStyle name="20% — акцент1 2 3 2" xfId="13033"/>
    <cellStyle name="20% - Акцент1 2 3 3" xfId="10540"/>
    <cellStyle name="20% — акцент1 2 3 3" xfId="14536"/>
    <cellStyle name="20% - Акцент1 2 3 4" xfId="11097"/>
    <cellStyle name="20% — акцент1 2 3 4" xfId="14567"/>
    <cellStyle name="20% - Акцент1 2 3 5" xfId="12064"/>
    <cellStyle name="20% — акцент1 2 3 5" xfId="14572"/>
    <cellStyle name="20% - Акцент1 2 3 6" xfId="9592"/>
    <cellStyle name="20% - Акцент1 2 4" xfId="7815"/>
    <cellStyle name="20% — акцент1 2 4" xfId="12587"/>
    <cellStyle name="20% - Акцент1 2 4 2" xfId="13153"/>
    <cellStyle name="20% - Акцент1 2 4 3" xfId="11747"/>
    <cellStyle name="20% - Акцент1 2 4 4" xfId="12246"/>
    <cellStyle name="20% - Акцент1 2 4 5" xfId="15412"/>
    <cellStyle name="20% - Акцент1 2 4 6" xfId="13570"/>
    <cellStyle name="20% - Акцент1 2 4 7" xfId="15617"/>
    <cellStyle name="20% - Акцент1 2 4 8" xfId="10476"/>
    <cellStyle name="20% - Акцент1 2 5" xfId="12352"/>
    <cellStyle name="20% — акцент1 2 5" xfId="12423"/>
    <cellStyle name="20% - Акцент1 2 5 2" xfId="15881"/>
    <cellStyle name="20% - Акцент1 2 6" xfId="12778"/>
    <cellStyle name="20% — акцент1 2 6" xfId="14082"/>
    <cellStyle name="20% - Акцент1 2 6 2" xfId="15983"/>
    <cellStyle name="20% - Акцент1 2 7" xfId="13043"/>
    <cellStyle name="20% — акцент1 2 7" xfId="13704"/>
    <cellStyle name="20% - Акцент1 2 7 2" xfId="15990"/>
    <cellStyle name="20% - Акцент1 2 8" xfId="13672"/>
    <cellStyle name="20% — акцент1 2 8" xfId="14258"/>
    <cellStyle name="20% - Акцент1 2 8 2" xfId="16006"/>
    <cellStyle name="20% - Акцент1 2 9" xfId="14445"/>
    <cellStyle name="20% — акцент1 2 9" xfId="9489"/>
    <cellStyle name="20% - Акцент1 2 9 2" xfId="16026"/>
    <cellStyle name="20% - Акцент1 2_Borg_01_11_2012" xfId="7822"/>
    <cellStyle name="20% - Акцент1 3" xfId="198"/>
    <cellStyle name="20% — акцент1 3" xfId="374"/>
    <cellStyle name="20% - Акцент1 3 10" xfId="20150"/>
    <cellStyle name="20% - Акцент1 3 11" xfId="20160"/>
    <cellStyle name="20% - Акцент1 3 2" xfId="1253"/>
    <cellStyle name="20% - Акцент1 3 2 2" xfId="13259"/>
    <cellStyle name="20% - Акцент1 3 2 3" xfId="15540"/>
    <cellStyle name="20% - Акцент1 3 2 4" xfId="7278"/>
    <cellStyle name="20% - Акцент1 3 3" xfId="6026"/>
    <cellStyle name="20% - Акцент1 3 3 2" xfId="12028"/>
    <cellStyle name="20% - Акцент1 3 4" xfId="9679"/>
    <cellStyle name="20% - Акцент1 3 4 2" xfId="10475"/>
    <cellStyle name="20% - Акцент1 3 5" xfId="9689"/>
    <cellStyle name="20% - Акцент1 3 6" xfId="16152"/>
    <cellStyle name="20% - Акцент1 3 7" xfId="16125"/>
    <cellStyle name="20% - Акцент1 3 8" xfId="20102"/>
    <cellStyle name="20% - Акцент1 3 9" xfId="20227"/>
    <cellStyle name="20% - Акцент1 4" xfId="250"/>
    <cellStyle name="20% — акцент1 4" xfId="396"/>
    <cellStyle name="20% - Акцент1 4 2" xfId="7277"/>
    <cellStyle name="20% - Акцент1 4 2 2" xfId="13320"/>
    <cellStyle name="20% - Акцент1 4 3" xfId="8648"/>
    <cellStyle name="20% - Акцент1 4 4" xfId="10474"/>
    <cellStyle name="20% - Акцент1 4 5" xfId="9688"/>
    <cellStyle name="20% - Акцент1 5" xfId="305"/>
    <cellStyle name="20% - Акцент1 5 10" xfId="13809"/>
    <cellStyle name="20% - Акцент1 5 11" xfId="7823"/>
    <cellStyle name="20% - Акцент1 5 2" xfId="7379"/>
    <cellStyle name="20% - Акцент1 5 2 2" xfId="9451"/>
    <cellStyle name="20% - Акцент1 5 2 2 2" xfId="7676"/>
    <cellStyle name="20% - Акцент1 5 2 2 2 2" xfId="10291"/>
    <cellStyle name="20% - Акцент1 5 2 2 2 2 2" xfId="12987"/>
    <cellStyle name="20% - Акцент1 5 2 2 2 2 3" xfId="14490"/>
    <cellStyle name="20% - Акцент1 5 2 2 2 3" xfId="12660"/>
    <cellStyle name="20% - Акцент1 5 2 2 2 4" xfId="14154"/>
    <cellStyle name="20% - Акцент1 5 2 2 3" xfId="6010"/>
    <cellStyle name="20% - Акцент1 5 2 2 3 2" xfId="12820"/>
    <cellStyle name="20% - Акцент1 5 2 2 3 3" xfId="14313"/>
    <cellStyle name="20% - Акцент1 5 2 2 4" xfId="12489"/>
    <cellStyle name="20% - Акцент1 5 2 2 5" xfId="13983"/>
    <cellStyle name="20% - Акцент1 5 2 3" xfId="8686"/>
    <cellStyle name="20% - Акцент1 5 2 3 2" xfId="7655"/>
    <cellStyle name="20% - Акцент1 5 2 3 2 2" xfId="10203"/>
    <cellStyle name="20% - Акцент1 5 2 3 2 2 2" xfId="12960"/>
    <cellStyle name="20% - Акцент1 5 2 3 2 2 3" xfId="14459"/>
    <cellStyle name="20% - Акцент1 5 2 3 2 3" xfId="12632"/>
    <cellStyle name="20% - Акцент1 5 2 3 2 4" xfId="14126"/>
    <cellStyle name="20% - Акцент1 5 2 3 3" xfId="5602"/>
    <cellStyle name="20% - Акцент1 5 2 3 3 2" xfId="12792"/>
    <cellStyle name="20% - Акцент1 5 2 3 3 3" xfId="14285"/>
    <cellStyle name="20% - Акцент1 5 2 3 4" xfId="12462"/>
    <cellStyle name="20% - Акцент1 5 2 3 5" xfId="13948"/>
    <cellStyle name="20% - Акцент1 5 2 4" xfId="7614"/>
    <cellStyle name="20% - Акцент1 5 2 4 2" xfId="10049"/>
    <cellStyle name="20% - Акцент1 5 2 4 2 2" xfId="12872"/>
    <cellStyle name="20% - Акцент1 5 2 4 2 3" xfId="14366"/>
    <cellStyle name="20% - Акцент1 5 2 4 3" xfId="12540"/>
    <cellStyle name="20% - Акцент1 5 2 4 4" xfId="14036"/>
    <cellStyle name="20% - Акцент1 5 2 5" xfId="9567"/>
    <cellStyle name="20% - Акцент1 5 2 5 2" xfId="12713"/>
    <cellStyle name="20% - Акцент1 5 2 5 3" xfId="14207"/>
    <cellStyle name="20% - Акцент1 5 2 6" xfId="12383"/>
    <cellStyle name="20% - Акцент1 5 2 7" xfId="13084"/>
    <cellStyle name="20% - Акцент1 5 2 8" xfId="13810"/>
    <cellStyle name="20% - Акцент1 5 3" xfId="9452"/>
    <cellStyle name="20% - Акцент1 5 3 2" xfId="7675"/>
    <cellStyle name="20% - Акцент1 5 3 2 2" xfId="10290"/>
    <cellStyle name="20% - Акцент1 5 3 2 2 2" xfId="12986"/>
    <cellStyle name="20% - Акцент1 5 3 2 2 3" xfId="14489"/>
    <cellStyle name="20% - Акцент1 5 3 2 3" xfId="12659"/>
    <cellStyle name="20% - Акцент1 5 3 2 4" xfId="14153"/>
    <cellStyle name="20% - Акцент1 5 3 3" xfId="6009"/>
    <cellStyle name="20% - Акцент1 5 3 3 2" xfId="12819"/>
    <cellStyle name="20% - Акцент1 5 3 3 3" xfId="14312"/>
    <cellStyle name="20% - Акцент1 5 3 4" xfId="12488"/>
    <cellStyle name="20% - Акцент1 5 3 5" xfId="13982"/>
    <cellStyle name="20% - Акцент1 5 4" xfId="8649"/>
    <cellStyle name="20% - Акцент1 5 4 2" xfId="7632"/>
    <cellStyle name="20% - Акцент1 5 4 2 2" xfId="10108"/>
    <cellStyle name="20% - Акцент1 5 4 2 2 2" xfId="12930"/>
    <cellStyle name="20% - Акцент1 5 4 2 2 3" xfId="14424"/>
    <cellStyle name="20% - Акцент1 5 4 2 3" xfId="12599"/>
    <cellStyle name="20% - Акцент1 5 4 2 4" xfId="14094"/>
    <cellStyle name="20% - Акцент1 5 4 3" xfId="7712"/>
    <cellStyle name="20% - Акцент1 5 4 3 2" xfId="12759"/>
    <cellStyle name="20% - Акцент1 5 4 3 3" xfId="14253"/>
    <cellStyle name="20% - Акцент1 5 4 4" xfId="12431"/>
    <cellStyle name="20% - Акцент1 5 4 5" xfId="13911"/>
    <cellStyle name="20% - Акцент1 5 5" xfId="9465"/>
    <cellStyle name="20% - Акцент1 5 5 2" xfId="10048"/>
    <cellStyle name="20% - Акцент1 5 5 2 2" xfId="12871"/>
    <cellStyle name="20% - Акцент1 5 5 2 3" xfId="14365"/>
    <cellStyle name="20% - Акцент1 5 5 3" xfId="12539"/>
    <cellStyle name="20% - Акцент1 5 5 4" xfId="14035"/>
    <cellStyle name="20% - Акцент1 5 6" xfId="7700"/>
    <cellStyle name="20% - Акцент1 5 6 2" xfId="12712"/>
    <cellStyle name="20% - Акцент1 5 6 3" xfId="14206"/>
    <cellStyle name="20% - Акцент1 5 7" xfId="7378"/>
    <cellStyle name="20% - Акцент1 5 8" xfId="10473"/>
    <cellStyle name="20% - Акцент1 5 8 2" xfId="12382"/>
    <cellStyle name="20% - Акцент1 5 9" xfId="13044"/>
    <cellStyle name="20% - Акцент1 6" xfId="9690"/>
    <cellStyle name="20% - Акцент1 6 2" xfId="8716"/>
    <cellStyle name="20% - Акцент1 6 2 2" xfId="9543"/>
    <cellStyle name="20% - Акцент1 6 2 2 2" xfId="10292"/>
    <cellStyle name="20% - Акцент1 6 2 2 2 2" xfId="12988"/>
    <cellStyle name="20% - Акцент1 6 2 2 2 3" xfId="14491"/>
    <cellStyle name="20% - Акцент1 6 2 2 3" xfId="12661"/>
    <cellStyle name="20% - Акцент1 6 2 2 4" xfId="14155"/>
    <cellStyle name="20% - Акцент1 6 2 3" xfId="6011"/>
    <cellStyle name="20% - Акцент1 6 2 3 2" xfId="12821"/>
    <cellStyle name="20% - Акцент1 6 2 3 3" xfId="14314"/>
    <cellStyle name="20% - Акцент1 6 2 4" xfId="12490"/>
    <cellStyle name="20% - Акцент1 6 2 5" xfId="13984"/>
    <cellStyle name="20% - Акцент1 6 3" xfId="6801"/>
    <cellStyle name="20% - Акцент1 6 3 2" xfId="5454"/>
    <cellStyle name="20% - Акцент1 6 3 2 2" xfId="10191"/>
    <cellStyle name="20% - Акцент1 6 3 2 2 2" xfId="12948"/>
    <cellStyle name="20% - Акцент1 6 3 2 2 3" xfId="14447"/>
    <cellStyle name="20% - Акцент1 6 3 2 3" xfId="12620"/>
    <cellStyle name="20% - Акцент1 6 3 2 4" xfId="14114"/>
    <cellStyle name="20% - Акцент1 6 3 3" xfId="7731"/>
    <cellStyle name="20% - Акцент1 6 3 3 2" xfId="12780"/>
    <cellStyle name="20% - Акцент1 6 3 3 3" xfId="14273"/>
    <cellStyle name="20% - Акцент1 6 3 4" xfId="12450"/>
    <cellStyle name="20% - Акцент1 6 3 5" xfId="13936"/>
    <cellStyle name="20% - Акцент1 6 4" xfId="7615"/>
    <cellStyle name="20% - Акцент1 6 4 2" xfId="10050"/>
    <cellStyle name="20% - Акцент1 6 4 2 2" xfId="12873"/>
    <cellStyle name="20% - Акцент1 6 4 2 3" xfId="14367"/>
    <cellStyle name="20% - Акцент1 6 4 3" xfId="12541"/>
    <cellStyle name="20% - Акцент1 6 4 4" xfId="14037"/>
    <cellStyle name="20% - Акцент1 6 5" xfId="6886"/>
    <cellStyle name="20% - Акцент1 6 5 2" xfId="12714"/>
    <cellStyle name="20% - Акцент1 6 5 3" xfId="14208"/>
    <cellStyle name="20% - Акцент1 6 6" xfId="6636"/>
    <cellStyle name="20% - Акцент1 6 7" xfId="12384"/>
    <cellStyle name="20% - Акцент1 6 8" xfId="13811"/>
    <cellStyle name="20% - Акцент1 6 9" xfId="15691"/>
    <cellStyle name="20% - Акцент1 7" xfId="9687"/>
    <cellStyle name="20% - Акцент1 8" xfId="7824"/>
    <cellStyle name="20% - Акцент1 9" xfId="7825"/>
    <cellStyle name="20% - Акцент2 10" xfId="9692"/>
    <cellStyle name="20% - Акцент2 11" xfId="9691"/>
    <cellStyle name="20% - Акцент2 12" xfId="7757"/>
    <cellStyle name="20% - Акцент2 13" xfId="7758"/>
    <cellStyle name="20% - Акцент2 2" xfId="154"/>
    <cellStyle name="20% — акцент2 2" xfId="58"/>
    <cellStyle name="20% - Акцент2 2 10" xfId="13849"/>
    <cellStyle name="20% - Акцент2 2 10 2" xfId="16050"/>
    <cellStyle name="20% - Акцент2 2 11" xfId="11156"/>
    <cellStyle name="20% - Акцент2 2 12" xfId="13441"/>
    <cellStyle name="20% - Акцент2 2 13" xfId="11481"/>
    <cellStyle name="20% - Акцент2 2 14" xfId="11851"/>
    <cellStyle name="20% - Акцент2 2 15" xfId="15569"/>
    <cellStyle name="20% - Акцент2 2 16" xfId="15043"/>
    <cellStyle name="20% - Акцент2 2 17" xfId="7759"/>
    <cellStyle name="20% - Акцент2 2 18" xfId="16153"/>
    <cellStyle name="20% - Акцент2 2 19" xfId="16124"/>
    <cellStyle name="20% - Акцент2 2 2" xfId="1254"/>
    <cellStyle name="20% — акцент2 2 2" xfId="10098"/>
    <cellStyle name="20% - Акцент2 2 2 2" xfId="10472"/>
    <cellStyle name="20% — акцент2 2 2 2" xfId="12920"/>
    <cellStyle name="20% - Акцент2 2 2 3" xfId="10539"/>
    <cellStyle name="20% — акцент2 2 2 3" xfId="14414"/>
    <cellStyle name="20% - Акцент2 2 2 4" xfId="11098"/>
    <cellStyle name="20% — акцент2 2 2 4" xfId="14560"/>
    <cellStyle name="20% - Акцент2 2 2 5" xfId="14919"/>
    <cellStyle name="20% — акцент2 2 2 5" xfId="13855"/>
    <cellStyle name="20% - Акцент2 2 2 6" xfId="7760"/>
    <cellStyle name="20% - Акцент2 2 20" xfId="20103"/>
    <cellStyle name="20% - Акцент2 2 21" xfId="20176"/>
    <cellStyle name="20% - Акцент2 2 22" xfId="20151"/>
    <cellStyle name="20% - Акцент2 2 23" xfId="20163"/>
    <cellStyle name="20% - Акцент2 2 3" xfId="6027"/>
    <cellStyle name="20% — акцент2 2 3" xfId="10346"/>
    <cellStyle name="20% - Акцент2 2 3 2" xfId="10471"/>
    <cellStyle name="20% — акцент2 2 3 2" xfId="13035"/>
    <cellStyle name="20% - Акцент2 2 3 3" xfId="10535"/>
    <cellStyle name="20% — акцент2 2 3 3" xfId="14538"/>
    <cellStyle name="20% - Акцент2 2 3 4" xfId="11099"/>
    <cellStyle name="20% — акцент2 2 3 4" xfId="14568"/>
    <cellStyle name="20% - Акцент2 2 3 5" xfId="15350"/>
    <cellStyle name="20% — акцент2 2 3 5" xfId="14573"/>
    <cellStyle name="20% - Акцент2 2 3 6" xfId="7826"/>
    <cellStyle name="20% - Акцент2 2 4" xfId="9680"/>
    <cellStyle name="20% — акцент2 2 4" xfId="12589"/>
    <cellStyle name="20% - Акцент2 2 4 2" xfId="13154"/>
    <cellStyle name="20% - Акцент2 2 4 3" xfId="11748"/>
    <cellStyle name="20% - Акцент2 2 4 4" xfId="12161"/>
    <cellStyle name="20% - Акцент2 2 4 5" xfId="11587"/>
    <cellStyle name="20% - Акцент2 2 4 6" xfId="15567"/>
    <cellStyle name="20% - Акцент2 2 4 7" xfId="15701"/>
    <cellStyle name="20% - Акцент2 2 4 8" xfId="10470"/>
    <cellStyle name="20% - Акцент2 2 5" xfId="12353"/>
    <cellStyle name="20% — акцент2 2 5" xfId="12377"/>
    <cellStyle name="20% - Акцент2 2 5 2" xfId="15964"/>
    <cellStyle name="20% - Акцент2 2 6" xfId="12618"/>
    <cellStyle name="20% — акцент2 2 6" xfId="14084"/>
    <cellStyle name="20% - Акцент2 2 6 2" xfId="15961"/>
    <cellStyle name="20% - Акцент2 2 7" xfId="13045"/>
    <cellStyle name="20% — акцент2 2 7" xfId="13670"/>
    <cellStyle name="20% - Акцент2 2 7 2" xfId="15962"/>
    <cellStyle name="20% - Акцент2 2 8" xfId="13673"/>
    <cellStyle name="20% — акцент2 2 8" xfId="13974"/>
    <cellStyle name="20% - Акцент2 2 8 2" xfId="16007"/>
    <cellStyle name="20% - Акцент2 2 9" xfId="13934"/>
    <cellStyle name="20% — акцент2 2 9" xfId="6868"/>
    <cellStyle name="20% - Акцент2 2 9 2" xfId="16027"/>
    <cellStyle name="20% - Акцент2 2_Borg_01_11_2012" xfId="7761"/>
    <cellStyle name="20% - Акцент2 3" xfId="199"/>
    <cellStyle name="20% — акцент2 3" xfId="375"/>
    <cellStyle name="20% - Акцент2 3 10" xfId="20181"/>
    <cellStyle name="20% - Акцент2 3 11" xfId="20097"/>
    <cellStyle name="20% - Акцент2 3 2" xfId="1255"/>
    <cellStyle name="20% - Акцент2 3 2 2" xfId="11404"/>
    <cellStyle name="20% - Акцент2 3 2 3" xfId="9141"/>
    <cellStyle name="20% - Акцент2 3 3" xfId="6028"/>
    <cellStyle name="20% - Акцент2 3 4" xfId="7814"/>
    <cellStyle name="20% - Акцент2 3 5" xfId="9628"/>
    <cellStyle name="20% - Акцент2 3 6" xfId="16154"/>
    <cellStyle name="20% - Акцент2 3 7" xfId="16123"/>
    <cellStyle name="20% - Акцент2 3 8" xfId="20104"/>
    <cellStyle name="20% - Акцент2 3 9" xfId="20225"/>
    <cellStyle name="20% - Акцент2 4" xfId="251"/>
    <cellStyle name="20% — акцент2 4" xfId="393"/>
    <cellStyle name="20% - Акцент2 4 2" xfId="9142"/>
    <cellStyle name="20% - Акцент2 4 2 2" xfId="13321"/>
    <cellStyle name="20% - Акцент2 4 3" xfId="9378"/>
    <cellStyle name="20% - Акцент2 4 4" xfId="10469"/>
    <cellStyle name="20% - Акцент2 4 5" xfId="9693"/>
    <cellStyle name="20% - Акцент2 5" xfId="306"/>
    <cellStyle name="20% - Акцент2 5 10" xfId="13812"/>
    <cellStyle name="20% - Акцент2 5 11" xfId="6134"/>
    <cellStyle name="20% - Акцент2 5 2" xfId="9248"/>
    <cellStyle name="20% - Акцент2 5 2 2" xfId="7586"/>
    <cellStyle name="20% - Акцент2 5 2 2 2" xfId="5497"/>
    <cellStyle name="20% - Акцент2 5 2 2 2 2" xfId="10294"/>
    <cellStyle name="20% - Акцент2 5 2 2 2 2 2" xfId="12990"/>
    <cellStyle name="20% - Акцент2 5 2 2 2 2 3" xfId="14493"/>
    <cellStyle name="20% - Акцент2 5 2 2 2 3" xfId="12663"/>
    <cellStyle name="20% - Акцент2 5 2 2 2 4" xfId="14157"/>
    <cellStyle name="20% - Акцент2 5 2 2 3" xfId="6131"/>
    <cellStyle name="20% - Акцент2 5 2 2 3 2" xfId="12823"/>
    <cellStyle name="20% - Акцент2 5 2 2 3 3" xfId="14316"/>
    <cellStyle name="20% - Акцент2 5 2 2 4" xfId="12492"/>
    <cellStyle name="20% - Акцент2 5 2 2 5" xfId="13986"/>
    <cellStyle name="20% - Акцент2 5 2 3" xfId="7557"/>
    <cellStyle name="20% - Акцент2 5 2 3 2" xfId="9522"/>
    <cellStyle name="20% - Акцент2 5 2 3 2 2" xfId="10204"/>
    <cellStyle name="20% - Акцент2 5 2 3 2 2 2" xfId="12961"/>
    <cellStyle name="20% - Акцент2 5 2 3 2 2 3" xfId="14460"/>
    <cellStyle name="20% - Акцент2 5 2 3 2 3" xfId="12633"/>
    <cellStyle name="20% - Акцент2 5 2 3 2 4" xfId="14127"/>
    <cellStyle name="20% - Акцент2 5 2 3 3" xfId="5601"/>
    <cellStyle name="20% - Акцент2 5 2 3 3 2" xfId="12793"/>
    <cellStyle name="20% - Акцент2 5 2 3 3 3" xfId="14286"/>
    <cellStyle name="20% - Акцент2 5 2 3 4" xfId="12463"/>
    <cellStyle name="20% - Акцент2 5 2 3 5" xfId="13949"/>
    <cellStyle name="20% - Акцент2 5 2 4" xfId="8751"/>
    <cellStyle name="20% - Акцент2 5 2 4 2" xfId="10052"/>
    <cellStyle name="20% - Акцент2 5 2 4 2 2" xfId="12875"/>
    <cellStyle name="20% - Акцент2 5 2 4 2 3" xfId="14369"/>
    <cellStyle name="20% - Акцент2 5 2 4 3" xfId="12543"/>
    <cellStyle name="20% - Акцент2 5 2 4 4" xfId="14039"/>
    <cellStyle name="20% - Акцент2 5 2 5" xfId="9566"/>
    <cellStyle name="20% - Акцент2 5 2 5 2" xfId="12716"/>
    <cellStyle name="20% - Акцент2 5 2 5 3" xfId="14210"/>
    <cellStyle name="20% - Акцент2 5 2 6" xfId="12386"/>
    <cellStyle name="20% - Акцент2 5 2 7" xfId="13085"/>
    <cellStyle name="20% - Акцент2 5 2 8" xfId="13813"/>
    <cellStyle name="20% - Акцент2 5 3" xfId="8711"/>
    <cellStyle name="20% - Акцент2 5 3 2" xfId="5504"/>
    <cellStyle name="20% - Акцент2 5 3 2 2" xfId="10293"/>
    <cellStyle name="20% - Акцент2 5 3 2 2 2" xfId="12989"/>
    <cellStyle name="20% - Акцент2 5 3 2 2 3" xfId="14492"/>
    <cellStyle name="20% - Акцент2 5 3 2 3" xfId="12662"/>
    <cellStyle name="20% - Акцент2 5 3 2 4" xfId="14156"/>
    <cellStyle name="20% - Акцент2 5 3 3" xfId="6130"/>
    <cellStyle name="20% - Акцент2 5 3 3 2" xfId="12822"/>
    <cellStyle name="20% - Акцент2 5 3 3 3" xfId="14315"/>
    <cellStyle name="20% - Акцент2 5 3 4" xfId="12491"/>
    <cellStyle name="20% - Акцент2 5 3 5" xfId="13985"/>
    <cellStyle name="20% - Акцент2 5 4" xfId="7515"/>
    <cellStyle name="20% - Акцент2 5 4 2" xfId="7633"/>
    <cellStyle name="20% - Акцент2 5 4 2 2" xfId="10109"/>
    <cellStyle name="20% - Акцент2 5 4 2 2 2" xfId="12931"/>
    <cellStyle name="20% - Акцент2 5 4 2 2 3" xfId="14425"/>
    <cellStyle name="20% - Акцент2 5 4 2 3" xfId="12600"/>
    <cellStyle name="20% - Акцент2 5 4 2 4" xfId="14095"/>
    <cellStyle name="20% - Акцент2 5 4 3" xfId="9579"/>
    <cellStyle name="20% - Акцент2 5 4 3 2" xfId="12760"/>
    <cellStyle name="20% - Акцент2 5 4 3 3" xfId="14254"/>
    <cellStyle name="20% - Акцент2 5 4 4" xfId="12432"/>
    <cellStyle name="20% - Акцент2 5 4 5" xfId="13912"/>
    <cellStyle name="20% - Акцент2 5 5" xfId="7616"/>
    <cellStyle name="20% - Акцент2 5 5 2" xfId="10051"/>
    <cellStyle name="20% - Акцент2 5 5 2 2" xfId="12874"/>
    <cellStyle name="20% - Акцент2 5 5 2 3" xfId="14368"/>
    <cellStyle name="20% - Акцент2 5 5 3" xfId="12542"/>
    <cellStyle name="20% - Акцент2 5 5 4" xfId="14038"/>
    <cellStyle name="20% - Акцент2 5 6" xfId="5541"/>
    <cellStyle name="20% - Акцент2 5 6 2" xfId="12715"/>
    <cellStyle name="20% - Акцент2 5 6 3" xfId="14209"/>
    <cellStyle name="20% - Акцент2 5 7" xfId="8522"/>
    <cellStyle name="20% - Акцент2 5 8" xfId="10468"/>
    <cellStyle name="20% - Акцент2 5 8 2" xfId="12385"/>
    <cellStyle name="20% - Акцент2 5 9" xfId="13046"/>
    <cellStyle name="20% - Акцент2 6" xfId="9686"/>
    <cellStyle name="20% - Акцент2 6 2" xfId="6828"/>
    <cellStyle name="20% - Акцент2 6 2 2" xfId="9542"/>
    <cellStyle name="20% - Акцент2 6 2 2 2" xfId="10295"/>
    <cellStyle name="20% - Акцент2 6 2 2 2 2" xfId="12991"/>
    <cellStyle name="20% - Акцент2 6 2 2 2 3" xfId="14494"/>
    <cellStyle name="20% - Акцент2 6 2 2 3" xfId="12664"/>
    <cellStyle name="20% - Акцент2 6 2 2 4" xfId="14158"/>
    <cellStyle name="20% - Акцент2 6 2 3" xfId="6012"/>
    <cellStyle name="20% - Акцент2 6 2 3 2" xfId="12824"/>
    <cellStyle name="20% - Акцент2 6 2 3 3" xfId="14317"/>
    <cellStyle name="20% - Акцент2 6 2 4" xfId="12493"/>
    <cellStyle name="20% - Акцент2 6 2 5" xfId="13987"/>
    <cellStyle name="20% - Акцент2 6 3" xfId="9420"/>
    <cellStyle name="20% - Акцент2 6 3 2" xfId="9517"/>
    <cellStyle name="20% - Акцент2 6 3 2 2" xfId="10193"/>
    <cellStyle name="20% - Акцент2 6 3 2 2 2" xfId="12950"/>
    <cellStyle name="20% - Акцент2 6 3 2 2 3" xfId="14449"/>
    <cellStyle name="20% - Акцент2 6 3 2 3" xfId="12622"/>
    <cellStyle name="20% - Акцент2 6 3 2 4" xfId="14116"/>
    <cellStyle name="20% - Акцент2 6 3 3" xfId="5596"/>
    <cellStyle name="20% - Акцент2 6 3 3 2" xfId="12782"/>
    <cellStyle name="20% - Акцент2 6 3 3 3" xfId="14275"/>
    <cellStyle name="20% - Акцент2 6 3 4" xfId="12452"/>
    <cellStyle name="20% - Акцент2 6 3 5" xfId="13938"/>
    <cellStyle name="20% - Акцент2 6 4" xfId="6857"/>
    <cellStyle name="20% - Акцент2 6 4 2" xfId="10053"/>
    <cellStyle name="20% - Акцент2 6 4 2 2" xfId="12876"/>
    <cellStyle name="20% - Акцент2 6 4 2 3" xfId="14370"/>
    <cellStyle name="20% - Акцент2 6 4 3" xfId="12544"/>
    <cellStyle name="20% - Акцент2 6 4 4" xfId="14040"/>
    <cellStyle name="20% - Акцент2 6 5" xfId="5543"/>
    <cellStyle name="20% - Акцент2 6 5 2" xfId="12717"/>
    <cellStyle name="20% - Акцент2 6 5 3" xfId="14211"/>
    <cellStyle name="20% - Акцент2 6 6" xfId="6635"/>
    <cellStyle name="20% - Акцент2 6 7" xfId="12387"/>
    <cellStyle name="20% - Акцент2 6 8" xfId="13814"/>
    <cellStyle name="20% - Акцент2 6 9" xfId="11629"/>
    <cellStyle name="20% - Акцент2 7" xfId="9627"/>
    <cellStyle name="20% - Акцент2 8" xfId="7827"/>
    <cellStyle name="20% - Акцент2 9" xfId="7762"/>
    <cellStyle name="20% - Акцент3 10" xfId="7828"/>
    <cellStyle name="20% - Акцент3 11" xfId="9629"/>
    <cellStyle name="20% - Акцент3 12" xfId="7829"/>
    <cellStyle name="20% - Акцент3 13" xfId="7763"/>
    <cellStyle name="20% - Акцент3 2" xfId="155"/>
    <cellStyle name="20% — акцент3 2" xfId="59"/>
    <cellStyle name="20% - Акцент3 2 10" xfId="14556"/>
    <cellStyle name="20% - Акцент3 2 10 2" xfId="16048"/>
    <cellStyle name="20% - Акцент3 2 11" xfId="11157"/>
    <cellStyle name="20% - Акцент3 2 12" xfId="13549"/>
    <cellStyle name="20% - Акцент3 2 13" xfId="15027"/>
    <cellStyle name="20% - Акцент3 2 14" xfId="14601"/>
    <cellStyle name="20% - Акцент3 2 15" xfId="11928"/>
    <cellStyle name="20% - Акцент3 2 16" xfId="15634"/>
    <cellStyle name="20% - Акцент3 2 17" xfId="9626"/>
    <cellStyle name="20% - Акцент3 2 18" xfId="16155"/>
    <cellStyle name="20% - Акцент3 2 19" xfId="16122"/>
    <cellStyle name="20% - Акцент3 2 2" xfId="1256"/>
    <cellStyle name="20% — акцент3 2 2" xfId="10100"/>
    <cellStyle name="20% - Акцент3 2 2 2" xfId="10467"/>
    <cellStyle name="20% — акцент3 2 2 2" xfId="12922"/>
    <cellStyle name="20% - Акцент3 2 2 3" xfId="10533"/>
    <cellStyle name="20% — акцент3 2 2 3" xfId="14416"/>
    <cellStyle name="20% - Акцент3 2 2 4" xfId="11100"/>
    <cellStyle name="20% — акцент3 2 2 4" xfId="14561"/>
    <cellStyle name="20% - Акцент3 2 2 5" xfId="12283"/>
    <cellStyle name="20% — акцент3 2 2 5" xfId="14201"/>
    <cellStyle name="20% - Акцент3 2 2 6" xfId="9696"/>
    <cellStyle name="20% - Акцент3 2 20" xfId="20105"/>
    <cellStyle name="20% - Акцент3 2 21" xfId="20226"/>
    <cellStyle name="20% - Акцент3 2 22" xfId="20135"/>
    <cellStyle name="20% - Акцент3 2 23" xfId="20193"/>
    <cellStyle name="20% - Акцент3 2 3" xfId="6029"/>
    <cellStyle name="20% — акцент3 2 3" xfId="10347"/>
    <cellStyle name="20% - Акцент3 2 3 2" xfId="10466"/>
    <cellStyle name="20% — акцент3 2 3 2" xfId="13036"/>
    <cellStyle name="20% - Акцент3 2 3 3" xfId="10532"/>
    <cellStyle name="20% — акцент3 2 3 3" xfId="14539"/>
    <cellStyle name="20% - Акцент3 2 3 4" xfId="11101"/>
    <cellStyle name="20% — акцент3 2 3 4" xfId="14569"/>
    <cellStyle name="20% - Акцент3 2 3 5" xfId="11950"/>
    <cellStyle name="20% — акцент3 2 3 5" xfId="14574"/>
    <cellStyle name="20% - Акцент3 2 3 6" xfId="9695"/>
    <cellStyle name="20% - Акцент3 2 4" xfId="7813"/>
    <cellStyle name="20% — акцент3 2 4" xfId="12591"/>
    <cellStyle name="20% - Акцент3 2 4 2" xfId="13155"/>
    <cellStyle name="20% - Акцент3 2 4 3" xfId="11749"/>
    <cellStyle name="20% - Акцент3 2 4 4" xfId="11839"/>
    <cellStyle name="20% - Акцент3 2 4 5" xfId="11118"/>
    <cellStyle name="20% - Акцент3 2 4 6" xfId="12073"/>
    <cellStyle name="20% - Акцент3 2 4 7" xfId="11414"/>
    <cellStyle name="20% - Акцент3 2 4 8" xfId="10465"/>
    <cellStyle name="20% - Акцент3 2 5" xfId="12354"/>
    <cellStyle name="20% — акцент3 2 5" xfId="12359"/>
    <cellStyle name="20% - Акцент3 2 5 2" xfId="15947"/>
    <cellStyle name="20% - Акцент3 2 6" xfId="12818"/>
    <cellStyle name="20% — акцент3 2 6" xfId="14086"/>
    <cellStyle name="20% - Акцент3 2 6 2" xfId="15978"/>
    <cellStyle name="20% - Акцент3 2 7" xfId="13047"/>
    <cellStyle name="20% — акцент3 2 7" xfId="13853"/>
    <cellStyle name="20% - Акцент3 2 7 2" xfId="15965"/>
    <cellStyle name="20% - Акцент3 2 8" xfId="13675"/>
    <cellStyle name="20% — акцент3 2 8" xfId="14442"/>
    <cellStyle name="20% - Акцент3 2 8 2" xfId="16008"/>
    <cellStyle name="20% - Акцент3 2 9" xfId="14488"/>
    <cellStyle name="20% — акцент3 2 9" xfId="9493"/>
    <cellStyle name="20% - Акцент3 2 9 2" xfId="16028"/>
    <cellStyle name="20% - Акцент3 2_Borg_01_11_2012" xfId="9957"/>
    <cellStyle name="20% - Акцент3 3" xfId="200"/>
    <cellStyle name="20% — акцент3 3" xfId="376"/>
    <cellStyle name="20% - Акцент3 3 10" xfId="20152"/>
    <cellStyle name="20% - Акцент3 3 11" xfId="20192"/>
    <cellStyle name="20% - Акцент3 3 2" xfId="1257"/>
    <cellStyle name="20% - Акцент3 3 2 2" xfId="15673"/>
    <cellStyle name="20% - Акцент3 3 2 3" xfId="8445"/>
    <cellStyle name="20% - Акцент3 3 3" xfId="6030"/>
    <cellStyle name="20% - Акцент3 3 4" xfId="7812"/>
    <cellStyle name="20% - Акцент3 3 5" xfId="7830"/>
    <cellStyle name="20% - Акцент3 3 6" xfId="16156"/>
    <cellStyle name="20% - Акцент3 3 7" xfId="16121"/>
    <cellStyle name="20% - Акцент3 3 8" xfId="20106"/>
    <cellStyle name="20% - Акцент3 3 9" xfId="20175"/>
    <cellStyle name="20% - Акцент3 4" xfId="252"/>
    <cellStyle name="20% — акцент3 4" xfId="406"/>
    <cellStyle name="20% - Акцент3 4 2" xfId="5380"/>
    <cellStyle name="20% - Акцент3 4 2 2" xfId="13322"/>
    <cellStyle name="20% - Акцент3 4 3" xfId="7516"/>
    <cellStyle name="20% - Акцент3 4 4" xfId="10464"/>
    <cellStyle name="20% - Акцент3 4 5" xfId="9697"/>
    <cellStyle name="20% - Акцент3 5" xfId="307"/>
    <cellStyle name="20% - Акцент3 5 10" xfId="13815"/>
    <cellStyle name="20% - Акцент3 5 11" xfId="9694"/>
    <cellStyle name="20% - Акцент3 5 2" xfId="9247"/>
    <cellStyle name="20% - Акцент3 5 2 2" xfId="9453"/>
    <cellStyle name="20% - Акцент3 5 2 2 2" xfId="5498"/>
    <cellStyle name="20% - Акцент3 5 2 2 2 2" xfId="10297"/>
    <cellStyle name="20% - Акцент3 5 2 2 2 2 2" xfId="12993"/>
    <cellStyle name="20% - Акцент3 5 2 2 2 2 3" xfId="14496"/>
    <cellStyle name="20% - Акцент3 5 2 2 2 3" xfId="12666"/>
    <cellStyle name="20% - Акцент3 5 2 2 2 4" xfId="14160"/>
    <cellStyle name="20% - Акцент3 5 2 2 3" xfId="6014"/>
    <cellStyle name="20% - Акцент3 5 2 2 3 2" xfId="12826"/>
    <cellStyle name="20% - Акцент3 5 2 2 3 3" xfId="14319"/>
    <cellStyle name="20% - Акцент3 5 2 2 4" xfId="12495"/>
    <cellStyle name="20% - Акцент3 5 2 2 5" xfId="13989"/>
    <cellStyle name="20% - Акцент3 5 2 3" xfId="9424"/>
    <cellStyle name="20% - Акцент3 5 2 3 2" xfId="9521"/>
    <cellStyle name="20% - Акцент3 5 2 3 2 2" xfId="10205"/>
    <cellStyle name="20% - Акцент3 5 2 3 2 2 2" xfId="12962"/>
    <cellStyle name="20% - Акцент3 5 2 3 2 2 3" xfId="14461"/>
    <cellStyle name="20% - Акцент3 5 2 3 2 3" xfId="12634"/>
    <cellStyle name="20% - Акцент3 5 2 3 2 4" xfId="14128"/>
    <cellStyle name="20% - Акцент3 5 2 3 3" xfId="9599"/>
    <cellStyle name="20% - Акцент3 5 2 3 3 2" xfId="12794"/>
    <cellStyle name="20% - Акцент3 5 2 3 3 3" xfId="14287"/>
    <cellStyle name="20% - Акцент3 5 2 3 4" xfId="12464"/>
    <cellStyle name="20% - Акцент3 5 2 3 5" xfId="13950"/>
    <cellStyle name="20% - Акцент3 5 2 4" xfId="8742"/>
    <cellStyle name="20% - Акцент3 5 2 4 2" xfId="10055"/>
    <cellStyle name="20% - Акцент3 5 2 4 2 2" xfId="12878"/>
    <cellStyle name="20% - Акцент3 5 2 4 2 3" xfId="14372"/>
    <cellStyle name="20% - Акцент3 5 2 4 3" xfId="12546"/>
    <cellStyle name="20% - Акцент3 5 2 4 4" xfId="14042"/>
    <cellStyle name="20% - Акцент3 5 2 5" xfId="7701"/>
    <cellStyle name="20% - Акцент3 5 2 5 2" xfId="12719"/>
    <cellStyle name="20% - Акцент3 5 2 5 3" xfId="14213"/>
    <cellStyle name="20% - Акцент3 5 2 6" xfId="12389"/>
    <cellStyle name="20% - Акцент3 5 2 7" xfId="13086"/>
    <cellStyle name="20% - Акцент3 5 2 8" xfId="13816"/>
    <cellStyle name="20% - Акцент3 5 3" xfId="6827"/>
    <cellStyle name="20% - Акцент3 5 3 2" xfId="5499"/>
    <cellStyle name="20% - Акцент3 5 3 2 2" xfId="10296"/>
    <cellStyle name="20% - Акцент3 5 3 2 2 2" xfId="12992"/>
    <cellStyle name="20% - Акцент3 5 3 2 2 3" xfId="14495"/>
    <cellStyle name="20% - Акцент3 5 3 2 3" xfId="12665"/>
    <cellStyle name="20% - Акцент3 5 3 2 4" xfId="14159"/>
    <cellStyle name="20% - Акцент3 5 3 3" xfId="6013"/>
    <cellStyle name="20% - Акцент3 5 3 3 2" xfId="12825"/>
    <cellStyle name="20% - Акцент3 5 3 3 3" xfId="14318"/>
    <cellStyle name="20% - Акцент3 5 3 4" xfId="12494"/>
    <cellStyle name="20% - Акцент3 5 3 5" xfId="13988"/>
    <cellStyle name="20% - Акцент3 5 4" xfId="8653"/>
    <cellStyle name="20% - Акцент3 5 4 2" xfId="5431"/>
    <cellStyle name="20% - Акцент3 5 4 2 2" xfId="10110"/>
    <cellStyle name="20% - Акцент3 5 4 2 2 2" xfId="12932"/>
    <cellStyle name="20% - Акцент3 5 4 2 2 3" xfId="14426"/>
    <cellStyle name="20% - Акцент3 5 4 2 3" xfId="12601"/>
    <cellStyle name="20% - Акцент3 5 4 2 4" xfId="14096"/>
    <cellStyle name="20% - Акцент3 5 4 3" xfId="5577"/>
    <cellStyle name="20% - Акцент3 5 4 3 2" xfId="12761"/>
    <cellStyle name="20% - Акцент3 5 4 3 3" xfId="14255"/>
    <cellStyle name="20% - Акцент3 5 4 4" xfId="12433"/>
    <cellStyle name="20% - Акцент3 5 4 5" xfId="13913"/>
    <cellStyle name="20% - Акцент3 5 5" xfId="7617"/>
    <cellStyle name="20% - Акцент3 5 5 2" xfId="10054"/>
    <cellStyle name="20% - Акцент3 5 5 2 2" xfId="12877"/>
    <cellStyle name="20% - Акцент3 5 5 2 3" xfId="14371"/>
    <cellStyle name="20% - Акцент3 5 5 3" xfId="12545"/>
    <cellStyle name="20% - Акцент3 5 5 4" xfId="14041"/>
    <cellStyle name="20% - Акцент3 5 6" xfId="5542"/>
    <cellStyle name="20% - Акцент3 5 6 2" xfId="12718"/>
    <cellStyle name="20% - Акцент3 5 6 3" xfId="14212"/>
    <cellStyle name="20% - Акцент3 5 7" xfId="8519"/>
    <cellStyle name="20% - Акцент3 5 8" xfId="10463"/>
    <cellStyle name="20% - Акцент3 5 8 2" xfId="12388"/>
    <cellStyle name="20% - Акцент3 5 9" xfId="13048"/>
    <cellStyle name="20% - Акцент3 6" xfId="7831"/>
    <cellStyle name="20% - Акцент3 6 2" xfId="9450"/>
    <cellStyle name="20% - Акцент3 6 2 2" xfId="7677"/>
    <cellStyle name="20% - Акцент3 6 2 2 2" xfId="10298"/>
    <cellStyle name="20% - Акцент3 6 2 2 2 2" xfId="12994"/>
    <cellStyle name="20% - Акцент3 6 2 2 2 3" xfId="14497"/>
    <cellStyle name="20% - Акцент3 6 2 2 3" xfId="12667"/>
    <cellStyle name="20% - Акцент3 6 2 2 4" xfId="14161"/>
    <cellStyle name="20% - Акцент3 6 2 3" xfId="6015"/>
    <cellStyle name="20% - Акцент3 6 2 3 2" xfId="12827"/>
    <cellStyle name="20% - Акцент3 6 2 3 3" xfId="14320"/>
    <cellStyle name="20% - Акцент3 6 2 4" xfId="12496"/>
    <cellStyle name="20% - Акцент3 6 2 5" xfId="13990"/>
    <cellStyle name="20% - Акцент3 6 3" xfId="8688"/>
    <cellStyle name="20% - Акцент3 6 3 2" xfId="5458"/>
    <cellStyle name="20% - Акцент3 6 3 2 2" xfId="10195"/>
    <cellStyle name="20% - Акцент3 6 3 2 2 2" xfId="12952"/>
    <cellStyle name="20% - Акцент3 6 3 2 2 3" xfId="14451"/>
    <cellStyle name="20% - Акцент3 6 3 2 3" xfId="12624"/>
    <cellStyle name="20% - Акцент3 6 3 2 4" xfId="14118"/>
    <cellStyle name="20% - Акцент3 6 3 3" xfId="5598"/>
    <cellStyle name="20% - Акцент3 6 3 3 2" xfId="12784"/>
    <cellStyle name="20% - Акцент3 6 3 3 3" xfId="14277"/>
    <cellStyle name="20% - Акцент3 6 3 4" xfId="12454"/>
    <cellStyle name="20% - Акцент3 6 3 5" xfId="13940"/>
    <cellStyle name="20% - Акцент3 6 4" xfId="8745"/>
    <cellStyle name="20% - Акцент3 6 4 2" xfId="10056"/>
    <cellStyle name="20% - Акцент3 6 4 2 2" xfId="12879"/>
    <cellStyle name="20% - Акцент3 6 4 2 3" xfId="14373"/>
    <cellStyle name="20% - Акцент3 6 4 3" xfId="12547"/>
    <cellStyle name="20% - Акцент3 6 4 4" xfId="14043"/>
    <cellStyle name="20% - Акцент3 6 5" xfId="9568"/>
    <cellStyle name="20% - Акцент3 6 5 2" xfId="12720"/>
    <cellStyle name="20% - Акцент3 6 5 3" xfId="14214"/>
    <cellStyle name="20% - Акцент3 6 6" xfId="7380"/>
    <cellStyle name="20% - Акцент3 6 7" xfId="12390"/>
    <cellStyle name="20% - Акцент3 6 8" xfId="13817"/>
    <cellStyle name="20% - Акцент3 6 9" xfId="15707"/>
    <cellStyle name="20% - Акцент3 7" xfId="7832"/>
    <cellStyle name="20% - Акцент3 8" xfId="7764"/>
    <cellStyle name="20% - Акцент3 9" xfId="9699"/>
    <cellStyle name="20% - Акцент4 10" xfId="9698"/>
    <cellStyle name="20% - Акцент4 11" xfId="7833"/>
    <cellStyle name="20% - Акцент4 12" xfId="9700"/>
    <cellStyle name="20% - Акцент4 13" xfId="9685"/>
    <cellStyle name="20% - Акцент4 2" xfId="156"/>
    <cellStyle name="20% — акцент4 2" xfId="60"/>
    <cellStyle name="20% - Акцент4 2 10" xfId="14547"/>
    <cellStyle name="20% - Акцент4 2 10 2" xfId="16045"/>
    <cellStyle name="20% - Акцент4 2 11" xfId="11158"/>
    <cellStyle name="20% - Акцент4 2 12" xfId="13439"/>
    <cellStyle name="20% - Акцент4 2 13" xfId="14914"/>
    <cellStyle name="20% - Акцент4 2 14" xfId="11956"/>
    <cellStyle name="20% - Акцент4 2 15" xfId="11379"/>
    <cellStyle name="20% - Акцент4 2 16" xfId="12141"/>
    <cellStyle name="20% - Акцент4 2 17" xfId="7834"/>
    <cellStyle name="20% - Акцент4 2 18" xfId="16157"/>
    <cellStyle name="20% - Акцент4 2 19" xfId="16120"/>
    <cellStyle name="20% - Акцент4 2 2" xfId="1258"/>
    <cellStyle name="20% — акцент4 2 2" xfId="10102"/>
    <cellStyle name="20% - Акцент4 2 2 2" xfId="10462"/>
    <cellStyle name="20% — акцент4 2 2 2" xfId="12924"/>
    <cellStyle name="20% - Акцент4 2 2 3" xfId="10531"/>
    <cellStyle name="20% — акцент4 2 2 3" xfId="14418"/>
    <cellStyle name="20% - Акцент4 2 2 4" xfId="11102"/>
    <cellStyle name="20% — акцент4 2 2 4" xfId="14563"/>
    <cellStyle name="20% - Акцент4 2 2 5" xfId="12325"/>
    <cellStyle name="20% — акцент4 2 2 5" xfId="14112"/>
    <cellStyle name="20% - Акцент4 2 2 6" xfId="7835"/>
    <cellStyle name="20% - Акцент4 2 20" xfId="20107"/>
    <cellStyle name="20% - Акцент4 2 21" xfId="20174"/>
    <cellStyle name="20% - Акцент4 2 22" xfId="20182"/>
    <cellStyle name="20% - Акцент4 2 23" xfId="20094"/>
    <cellStyle name="20% - Акцент4 2 3" xfId="6031"/>
    <cellStyle name="20% — акцент4 2 3" xfId="10349"/>
    <cellStyle name="20% - Акцент4 2 3 2" xfId="10461"/>
    <cellStyle name="20% — акцент4 2 3 2" xfId="13038"/>
    <cellStyle name="20% - Акцент4 2 3 3" xfId="10530"/>
    <cellStyle name="20% — акцент4 2 3 3" xfId="14541"/>
    <cellStyle name="20% - Акцент4 2 3 4" xfId="11103"/>
    <cellStyle name="20% — акцент4 2 3 4" xfId="14571"/>
    <cellStyle name="20% - Акцент4 2 3 5" xfId="12093"/>
    <cellStyle name="20% — акцент4 2 3 5" xfId="14576"/>
    <cellStyle name="20% - Акцент4 2 3 6" xfId="9942"/>
    <cellStyle name="20% - Акцент4 2 4" xfId="9672"/>
    <cellStyle name="20% — акцент4 2 4" xfId="12593"/>
    <cellStyle name="20% - Акцент4 2 4 2" xfId="13156"/>
    <cellStyle name="20% - Акцент4 2 4 3" xfId="11751"/>
    <cellStyle name="20% - Акцент4 2 4 4" xfId="11413"/>
    <cellStyle name="20% - Акцент4 2 4 5" xfId="14671"/>
    <cellStyle name="20% - Акцент4 2 4 6" xfId="12250"/>
    <cellStyle name="20% - Акцент4 2 4 7" xfId="12078"/>
    <cellStyle name="20% - Акцент4 2 4 8" xfId="10460"/>
    <cellStyle name="20% - Акцент4 2 5" xfId="12355"/>
    <cellStyle name="20% — акцент4 2 5" xfId="12421"/>
    <cellStyle name="20% - Акцент4 2 5 2" xfId="15967"/>
    <cellStyle name="20% - Акцент4 2 6" xfId="12658"/>
    <cellStyle name="20% — акцент4 2 6" xfId="14088"/>
    <cellStyle name="20% - Акцент4 2 6 2" xfId="15974"/>
    <cellStyle name="20% - Акцент4 2 7" xfId="13049"/>
    <cellStyle name="20% — акцент4 2 7" xfId="13702"/>
    <cellStyle name="20% - Акцент4 2 7 2" xfId="15950"/>
    <cellStyle name="20% - Акцент4 2 8" xfId="13676"/>
    <cellStyle name="20% — акцент4 2 8" xfId="14481"/>
    <cellStyle name="20% - Акцент4 2 8 2" xfId="16009"/>
    <cellStyle name="20% - Акцент4 2 9" xfId="13981"/>
    <cellStyle name="20% — акцент4 2 9" xfId="6870"/>
    <cellStyle name="20% - Акцент4 2 9 2" xfId="16029"/>
    <cellStyle name="20% - Акцент4 2_Borg_01_11_2012" xfId="9954"/>
    <cellStyle name="20% - Акцент4 3" xfId="201"/>
    <cellStyle name="20% — акцент4 3" xfId="377"/>
    <cellStyle name="20% - Акцент4 3 10" xfId="20136"/>
    <cellStyle name="20% - Акцент4 3 11" xfId="20207"/>
    <cellStyle name="20% - Акцент4 3 2" xfId="1259"/>
    <cellStyle name="20% - Акцент4 3 2 2" xfId="15717"/>
    <cellStyle name="20% - Акцент4 3 2 3" xfId="8447"/>
    <cellStyle name="20% - Акцент4 3 3" xfId="6032"/>
    <cellStyle name="20% - Акцент4 3 4" xfId="9678"/>
    <cellStyle name="20% - Акцент4 3 5" xfId="7836"/>
    <cellStyle name="20% - Акцент4 3 6" xfId="16158"/>
    <cellStyle name="20% - Акцент4 3 7" xfId="16119"/>
    <cellStyle name="20% - Акцент4 3 8" xfId="20108"/>
    <cellStyle name="20% - Акцент4 3 9" xfId="20222"/>
    <cellStyle name="20% - Акцент4 4" xfId="253"/>
    <cellStyle name="20% — акцент4 4" xfId="402"/>
    <cellStyle name="20% - Акцент4 4 2" xfId="7279"/>
    <cellStyle name="20% - Акцент4 4 2 2" xfId="13323"/>
    <cellStyle name="20% - Акцент4 4 3" xfId="8650"/>
    <cellStyle name="20% - Акцент4 4 4" xfId="10459"/>
    <cellStyle name="20% - Акцент4 4 5" xfId="7837"/>
    <cellStyle name="20% - Акцент4 5" xfId="308"/>
    <cellStyle name="20% - Акцент4 5 10" xfId="13818"/>
    <cellStyle name="20% - Акцент4 5 11" xfId="9704"/>
    <cellStyle name="20% - Акцент4 5 2" xfId="6640"/>
    <cellStyle name="20% - Акцент4 5 2 2" xfId="6833"/>
    <cellStyle name="20% - Акцент4 5 2 2 2" xfId="5503"/>
    <cellStyle name="20% - Акцент4 5 2 2 2 2" xfId="10300"/>
    <cellStyle name="20% - Акцент4 5 2 2 2 2 2" xfId="12996"/>
    <cellStyle name="20% - Акцент4 5 2 2 2 2 3" xfId="14499"/>
    <cellStyle name="20% - Акцент4 5 2 2 2 3" xfId="12669"/>
    <cellStyle name="20% - Акцент4 5 2 2 2 4" xfId="14163"/>
    <cellStyle name="20% - Акцент4 5 2 2 3" xfId="6132"/>
    <cellStyle name="20% - Акцент4 5 2 2 3 2" xfId="12829"/>
    <cellStyle name="20% - Акцент4 5 2 2 3 3" xfId="14322"/>
    <cellStyle name="20% - Акцент4 5 2 2 4" xfId="12498"/>
    <cellStyle name="20% - Акцент4 5 2 2 5" xfId="13992"/>
    <cellStyle name="20% - Акцент4 5 2 3" xfId="6804"/>
    <cellStyle name="20% - Акцент4 5 2 3 2" xfId="5984"/>
    <cellStyle name="20% - Акцент4 5 2 3 2 2" xfId="10206"/>
    <cellStyle name="20% - Акцент4 5 2 3 2 2 2" xfId="12963"/>
    <cellStyle name="20% - Акцент4 5 2 3 2 2 3" xfId="14462"/>
    <cellStyle name="20% - Акцент4 5 2 3 2 3" xfId="12635"/>
    <cellStyle name="20% - Акцент4 5 2 3 2 4" xfId="14129"/>
    <cellStyle name="20% - Акцент4 5 2 3 3" xfId="7734"/>
    <cellStyle name="20% - Акцент4 5 2 3 3 2" xfId="12795"/>
    <cellStyle name="20% - Акцент4 5 2 3 3 3" xfId="14288"/>
    <cellStyle name="20% - Акцент4 5 2 3 4" xfId="12465"/>
    <cellStyle name="20% - Акцент4 5 2 3 5" xfId="13951"/>
    <cellStyle name="20% - Акцент4 5 2 4" xfId="9483"/>
    <cellStyle name="20% - Акцент4 5 2 4 2" xfId="10058"/>
    <cellStyle name="20% - Акцент4 5 2 4 2 2" xfId="12881"/>
    <cellStyle name="20% - Акцент4 5 2 4 2 3" xfId="14375"/>
    <cellStyle name="20% - Акцент4 5 2 4 3" xfId="12549"/>
    <cellStyle name="20% - Акцент4 5 2 4 4" xfId="14045"/>
    <cellStyle name="20% - Акцент4 5 2 5" xfId="5544"/>
    <cellStyle name="20% - Акцент4 5 2 5 2" xfId="12722"/>
    <cellStyle name="20% - Акцент4 5 2 5 3" xfId="14216"/>
    <cellStyle name="20% - Акцент4 5 2 6" xfId="12392"/>
    <cellStyle name="20% - Акцент4 5 2 7" xfId="13087"/>
    <cellStyle name="20% - Акцент4 5 2 8" xfId="13819"/>
    <cellStyle name="20% - Акцент4 5 3" xfId="7587"/>
    <cellStyle name="20% - Акцент4 5 3 2" xfId="9544"/>
    <cellStyle name="20% - Акцент4 5 3 2 2" xfId="10299"/>
    <cellStyle name="20% - Акцент4 5 3 2 2 2" xfId="12995"/>
    <cellStyle name="20% - Акцент4 5 3 2 2 3" xfId="14498"/>
    <cellStyle name="20% - Акцент4 5 3 2 3" xfId="12668"/>
    <cellStyle name="20% - Акцент4 5 3 2 4" xfId="14162"/>
    <cellStyle name="20% - Акцент4 5 3 3" xfId="6016"/>
    <cellStyle name="20% - Акцент4 5 3 3 2" xfId="12828"/>
    <cellStyle name="20% - Акцент4 5 3 3 3" xfId="14321"/>
    <cellStyle name="20% - Акцент4 5 3 4" xfId="12497"/>
    <cellStyle name="20% - Акцент4 5 3 5" xfId="13991"/>
    <cellStyle name="20% - Акцент4 5 4" xfId="9383"/>
    <cellStyle name="20% - Акцент4 5 4 2" xfId="8757"/>
    <cellStyle name="20% - Акцент4 5 4 2 2" xfId="10111"/>
    <cellStyle name="20% - Акцент4 5 4 2 2 2" xfId="12933"/>
    <cellStyle name="20% - Акцент4 5 4 2 2 3" xfId="14427"/>
    <cellStyle name="20% - Акцент4 5 4 2 3" xfId="12602"/>
    <cellStyle name="20% - Акцент4 5 4 2 4" xfId="14097"/>
    <cellStyle name="20% - Акцент4 5 4 3" xfId="5563"/>
    <cellStyle name="20% - Акцент4 5 4 3 2" xfId="12762"/>
    <cellStyle name="20% - Акцент4 5 4 3 3" xfId="14256"/>
    <cellStyle name="20% - Акцент4 5 4 4" xfId="12434"/>
    <cellStyle name="20% - Акцент4 5 4 5" xfId="13914"/>
    <cellStyle name="20% - Акцент4 5 5" xfId="9484"/>
    <cellStyle name="20% - Акцент4 5 5 2" xfId="10057"/>
    <cellStyle name="20% - Акцент4 5 5 2 2" xfId="12880"/>
    <cellStyle name="20% - Акцент4 5 5 2 3" xfId="14374"/>
    <cellStyle name="20% - Акцент4 5 5 3" xfId="12548"/>
    <cellStyle name="20% - Акцент4 5 5 4" xfId="14044"/>
    <cellStyle name="20% - Акцент4 5 6" xfId="5547"/>
    <cellStyle name="20% - Акцент4 5 6 2" xfId="12721"/>
    <cellStyle name="20% - Акцент4 5 6 3" xfId="14215"/>
    <cellStyle name="20% - Акцент4 5 7" xfId="9249"/>
    <cellStyle name="20% - Акцент4 5 8" xfId="10458"/>
    <cellStyle name="20% - Акцент4 5 8 2" xfId="12391"/>
    <cellStyle name="20% - Акцент4 5 9" xfId="13050"/>
    <cellStyle name="20% - Акцент4 6" xfId="9703"/>
    <cellStyle name="20% - Акцент4 6 2" xfId="8715"/>
    <cellStyle name="20% - Акцент4 6 2 2" xfId="5500"/>
    <cellStyle name="20% - Акцент4 6 2 2 2" xfId="10301"/>
    <cellStyle name="20% - Акцент4 6 2 2 2 2" xfId="12997"/>
    <cellStyle name="20% - Акцент4 6 2 2 2 3" xfId="14500"/>
    <cellStyle name="20% - Акцент4 6 2 2 3" xfId="12670"/>
    <cellStyle name="20% - Акцент4 6 2 2 4" xfId="14164"/>
    <cellStyle name="20% - Акцент4 6 2 3" xfId="6133"/>
    <cellStyle name="20% - Акцент4 6 2 3 2" xfId="12830"/>
    <cellStyle name="20% - Акцент4 6 2 3 3" xfId="14323"/>
    <cellStyle name="20% - Акцент4 6 2 4" xfId="12499"/>
    <cellStyle name="20% - Акцент4 6 2 5" xfId="13993"/>
    <cellStyle name="20% - Акцент4 6 3" xfId="9422"/>
    <cellStyle name="20% - Акцент4 6 3 2" xfId="9519"/>
    <cellStyle name="20% - Акцент4 6 3 2 2" xfId="10197"/>
    <cellStyle name="20% - Акцент4 6 3 2 2 2" xfId="12954"/>
    <cellStyle name="20% - Акцент4 6 3 2 2 3" xfId="14453"/>
    <cellStyle name="20% - Акцент4 6 3 2 3" xfId="12626"/>
    <cellStyle name="20% - Акцент4 6 3 2 4" xfId="14120"/>
    <cellStyle name="20% - Акцент4 6 3 3" xfId="9595"/>
    <cellStyle name="20% - Акцент4 6 3 3 2" xfId="12786"/>
    <cellStyle name="20% - Акцент4 6 3 3 3" xfId="14279"/>
    <cellStyle name="20% - Акцент4 6 3 4" xfId="12456"/>
    <cellStyle name="20% - Акцент4 6 3 5" xfId="13942"/>
    <cellStyle name="20% - Акцент4 6 4" xfId="8746"/>
    <cellStyle name="20% - Акцент4 6 4 2" xfId="10059"/>
    <cellStyle name="20% - Акцент4 6 4 2 2" xfId="12882"/>
    <cellStyle name="20% - Акцент4 6 4 2 3" xfId="14376"/>
    <cellStyle name="20% - Акцент4 6 4 3" xfId="12550"/>
    <cellStyle name="20% - Акцент4 6 4 4" xfId="14046"/>
    <cellStyle name="20% - Акцент4 6 5" xfId="9561"/>
    <cellStyle name="20% - Акцент4 6 5 2" xfId="12723"/>
    <cellStyle name="20% - Акцент4 6 5 3" xfId="14217"/>
    <cellStyle name="20% - Акцент4 6 6" xfId="8524"/>
    <cellStyle name="20% - Акцент4 6 7" xfId="12393"/>
    <cellStyle name="20% - Акцент4 6 8" xfId="13820"/>
    <cellStyle name="20% - Акцент4 6 9" xfId="15625"/>
    <cellStyle name="20% - Акцент4 7" xfId="7838"/>
    <cellStyle name="20% - Акцент4 8" xfId="9631"/>
    <cellStyle name="20% - Акцент4 9" xfId="9705"/>
    <cellStyle name="20% - Акцент5 10" xfId="9702"/>
    <cellStyle name="20% - Акцент5 11" xfId="7839"/>
    <cellStyle name="20% - Акцент5 12" xfId="7840"/>
    <cellStyle name="20% - Акцент5 2" xfId="157"/>
    <cellStyle name="20% — акцент5 2" xfId="61"/>
    <cellStyle name="20% - Акцент5 2 2" xfId="9706"/>
    <cellStyle name="20% — акцент5 2 2" xfId="10104"/>
    <cellStyle name="20% — акцент5 2 2 2" xfId="12926"/>
    <cellStyle name="20% — акцент5 2 2 3" xfId="14420"/>
    <cellStyle name="20% - Акцент5 2 3" xfId="7841"/>
    <cellStyle name="20% — акцент5 2 3" xfId="12595"/>
    <cellStyle name="20% — акцент5 2 4" xfId="12375"/>
    <cellStyle name="20% — акцент5 2 5" xfId="14090"/>
    <cellStyle name="20% — акцент5 2 6" xfId="13668"/>
    <cellStyle name="20% — акцент5 2 7" xfId="14307"/>
    <cellStyle name="20% — акцент5 2 8" xfId="6872"/>
    <cellStyle name="20% - Акцент5 2_Borg_01_11_2012" xfId="9707"/>
    <cellStyle name="20% - Акцент5 3" xfId="202"/>
    <cellStyle name="20% — акцент5 3" xfId="378"/>
    <cellStyle name="20% - Акцент5 3 2" xfId="9143"/>
    <cellStyle name="20% - Акцент5 3 2 2" xfId="10457"/>
    <cellStyle name="20% - Акцент5 3 3" xfId="9701"/>
    <cellStyle name="20% - Акцент5 4" xfId="254"/>
    <cellStyle name="20% — акцент5 4" xfId="398"/>
    <cellStyle name="20% - Акцент5 4 2" xfId="6556"/>
    <cellStyle name="20% - Акцент5 4 3" xfId="6763"/>
    <cellStyle name="20% - Акцент5 4 4" xfId="7842"/>
    <cellStyle name="20% - Акцент5 5" xfId="309"/>
    <cellStyle name="20% - Акцент5 5 10" xfId="7843"/>
    <cellStyle name="20% - Акцент5 5 2" xfId="7588"/>
    <cellStyle name="20% - Акцент5 5 2 2" xfId="9529"/>
    <cellStyle name="20% - Акцент5 5 2 2 2" xfId="10302"/>
    <cellStyle name="20% - Акцент5 5 2 2 2 2" xfId="12998"/>
    <cellStyle name="20% - Акцент5 5 2 2 2 3" xfId="14501"/>
    <cellStyle name="20% - Акцент5 5 2 2 3" xfId="12671"/>
    <cellStyle name="20% - Акцент5 5 2 2 4" xfId="14165"/>
    <cellStyle name="20% - Акцент5 5 2 3" xfId="6017"/>
    <cellStyle name="20% - Акцент5 5 2 3 2" xfId="12831"/>
    <cellStyle name="20% - Акцент5 5 2 3 3" xfId="14324"/>
    <cellStyle name="20% - Акцент5 5 2 4" xfId="12500"/>
    <cellStyle name="20% - Акцент5 5 2 5" xfId="13994"/>
    <cellStyle name="20% - Акцент5 5 3" xfId="8692"/>
    <cellStyle name="20% - Акцент5 5 3 2" xfId="5456"/>
    <cellStyle name="20% - Акцент5 5 3 2 2" xfId="10199"/>
    <cellStyle name="20% - Акцент5 5 3 2 2 2" xfId="12956"/>
    <cellStyle name="20% - Акцент5 5 3 2 2 3" xfId="14455"/>
    <cellStyle name="20% - Акцент5 5 3 2 3" xfId="12628"/>
    <cellStyle name="20% - Акцент5 5 3 2 4" xfId="14122"/>
    <cellStyle name="20% - Акцент5 5 3 3" xfId="7733"/>
    <cellStyle name="20% - Акцент5 5 3 3 2" xfId="12788"/>
    <cellStyle name="20% - Акцент5 5 3 3 3" xfId="14281"/>
    <cellStyle name="20% - Акцент5 5 3 4" xfId="12458"/>
    <cellStyle name="20% - Акцент5 5 3 5" xfId="13944"/>
    <cellStyle name="20% - Акцент5 5 4" xfId="6858"/>
    <cellStyle name="20% - Акцент5 5 4 2" xfId="10060"/>
    <cellStyle name="20% - Акцент5 5 4 2 2" xfId="12883"/>
    <cellStyle name="20% - Акцент5 5 4 2 3" xfId="14377"/>
    <cellStyle name="20% - Акцент5 5 4 3" xfId="12551"/>
    <cellStyle name="20% - Акцент5 5 4 4" xfId="14047"/>
    <cellStyle name="20% - Акцент5 5 5" xfId="5546"/>
    <cellStyle name="20% - Акцент5 5 5 2" xfId="12724"/>
    <cellStyle name="20% - Акцент5 5 5 3" xfId="14218"/>
    <cellStyle name="20% - Акцент5 5 6" xfId="9246"/>
    <cellStyle name="20% - Акцент5 5 7" xfId="12394"/>
    <cellStyle name="20% - Акцент5 5 8" xfId="13821"/>
    <cellStyle name="20% - Акцент5 5 9" xfId="11993"/>
    <cellStyle name="20% - Акцент5 6" xfId="7844"/>
    <cellStyle name="20% - Акцент5 6 2" xfId="15095"/>
    <cellStyle name="20% - Акцент5 7" xfId="9710"/>
    <cellStyle name="20% - Акцент5 8" xfId="9945"/>
    <cellStyle name="20% - Акцент5 9" xfId="9946"/>
    <cellStyle name="20% - Акцент6 10" xfId="9944"/>
    <cellStyle name="20% - Акцент6 11" xfId="9947"/>
    <cellStyle name="20% - Акцент6 12" xfId="9943"/>
    <cellStyle name="20% - Акцент6 2" xfId="158"/>
    <cellStyle name="20% — акцент6 2" xfId="62"/>
    <cellStyle name="20% - Акцент6 2 10" xfId="14549"/>
    <cellStyle name="20% - Акцент6 2 10 2" xfId="16024"/>
    <cellStyle name="20% - Акцент6 2 11" xfId="11159"/>
    <cellStyle name="20% - Акцент6 2 12" xfId="13316"/>
    <cellStyle name="20% - Акцент6 2 13" xfId="14913"/>
    <cellStyle name="20% - Акцент6 2 14" xfId="11465"/>
    <cellStyle name="20% - Акцент6 2 15" xfId="12350"/>
    <cellStyle name="20% - Акцент6 2 16" xfId="15049"/>
    <cellStyle name="20% - Акцент6 2 17" xfId="9630"/>
    <cellStyle name="20% - Акцент6 2 18" xfId="16159"/>
    <cellStyle name="20% - Акцент6 2 19" xfId="16118"/>
    <cellStyle name="20% - Акцент6 2 2" xfId="1262"/>
    <cellStyle name="20% — акцент6 2 2" xfId="10106"/>
    <cellStyle name="20% - Акцент6 2 2 2" xfId="11472"/>
    <cellStyle name="20% — акцент6 2 2 2" xfId="12928"/>
    <cellStyle name="20% - Акцент6 2 2 3" xfId="12187"/>
    <cellStyle name="20% — акцент6 2 2 3" xfId="14422"/>
    <cellStyle name="20% - Акцент6 2 2 4" xfId="9709"/>
    <cellStyle name="20% - Акцент6 2 20" xfId="20109"/>
    <cellStyle name="20% - Акцент6 2 21" xfId="20223"/>
    <cellStyle name="20% - Акцент6 2 22" xfId="20197"/>
    <cellStyle name="20% - Акцент6 2 23" xfId="20208"/>
    <cellStyle name="20% - Акцент6 2 3" xfId="6035"/>
    <cellStyle name="20% — акцент6 2 3" xfId="10352"/>
    <cellStyle name="20% - Акцент6 2 3 2" xfId="7845"/>
    <cellStyle name="20% — акцент6 2 3 2" xfId="13041"/>
    <cellStyle name="20% — акцент6 2 3 3" xfId="14544"/>
    <cellStyle name="20% - Акцент6 2 4" xfId="9677"/>
    <cellStyle name="20% — акцент6 2 4" xfId="12597"/>
    <cellStyle name="20% - Акцент6 2 4 2" xfId="15957"/>
    <cellStyle name="20% - Акцент6 2 5" xfId="12356"/>
    <cellStyle name="20% — акцент6 2 5" xfId="12374"/>
    <cellStyle name="20% - Акцент6 2 5 2" xfId="15988"/>
    <cellStyle name="20% - Акцент6 2 6" xfId="12711"/>
    <cellStyle name="20% — акцент6 2 6" xfId="14092"/>
    <cellStyle name="20% - Акцент6 2 6 2" xfId="15970"/>
    <cellStyle name="20% - Акцент6 2 7" xfId="13051"/>
    <cellStyle name="20% — акцент6 2 7" xfId="13851"/>
    <cellStyle name="20% - Акцент6 2 7 2" xfId="15955"/>
    <cellStyle name="20% - Акцент6 2 8" xfId="13677"/>
    <cellStyle name="20% — акцент6 2 8" xfId="13898"/>
    <cellStyle name="20% - Акцент6 2 8 2" xfId="16010"/>
    <cellStyle name="20% - Акцент6 2 9" xfId="14364"/>
    <cellStyle name="20% — акцент6 2 9" xfId="8759"/>
    <cellStyle name="20% - Акцент6 2 9 2" xfId="16030"/>
    <cellStyle name="20% - Акцент6 2_Borg_01_11_2012" xfId="9711"/>
    <cellStyle name="20% - Акцент6 3" xfId="203"/>
    <cellStyle name="20% — акцент6 3" xfId="379"/>
    <cellStyle name="20% - Акцент6 3 10" xfId="20185"/>
    <cellStyle name="20% - Акцент6 3 11" xfId="20145"/>
    <cellStyle name="20% - Акцент6 3 2" xfId="1263"/>
    <cellStyle name="20% - Акцент6 3 2 2" xfId="10456"/>
    <cellStyle name="20% - Акцент6 3 2 3" xfId="15615"/>
    <cellStyle name="20% - Акцент6 3 2 4" xfId="8449"/>
    <cellStyle name="20% - Акцент6 3 3" xfId="6036"/>
    <cellStyle name="20% - Акцент6 3 4" xfId="7810"/>
    <cellStyle name="20% - Акцент6 3 5" xfId="9708"/>
    <cellStyle name="20% - Акцент6 3 6" xfId="16160"/>
    <cellStyle name="20% - Акцент6 3 7" xfId="16117"/>
    <cellStyle name="20% - Акцент6 3 8" xfId="20110"/>
    <cellStyle name="20% - Акцент6 3 9" xfId="20224"/>
    <cellStyle name="20% - Акцент6 4" xfId="255"/>
    <cellStyle name="20% — акцент6 4" xfId="395"/>
    <cellStyle name="20% - Акцент6 4 2" xfId="9136"/>
    <cellStyle name="20% - Акцент6 4 3" xfId="8647"/>
    <cellStyle name="20% - Акцент6 4 4" xfId="9948"/>
    <cellStyle name="20% - Акцент6 5" xfId="310"/>
    <cellStyle name="20% - Акцент6 5 10" xfId="7846"/>
    <cellStyle name="20% - Акцент6 5 2" xfId="8717"/>
    <cellStyle name="20% - Акцент6 5 2 2" xfId="5502"/>
    <cellStyle name="20% - Акцент6 5 2 2 2" xfId="10303"/>
    <cellStyle name="20% - Акцент6 5 2 2 2 2" xfId="12999"/>
    <cellStyle name="20% - Акцент6 5 2 2 2 3" xfId="14502"/>
    <cellStyle name="20% - Акцент6 5 2 2 3" xfId="12672"/>
    <cellStyle name="20% - Акцент6 5 2 2 4" xfId="14166"/>
    <cellStyle name="20% - Акцент6 5 2 3" xfId="6018"/>
    <cellStyle name="20% - Акцент6 5 2 3 2" xfId="12832"/>
    <cellStyle name="20% - Акцент6 5 2 3 3" xfId="14325"/>
    <cellStyle name="20% - Акцент6 5 2 4" xfId="12501"/>
    <cellStyle name="20% - Акцент6 5 2 5" xfId="13995"/>
    <cellStyle name="20% - Акцент6 5 3" xfId="7556"/>
    <cellStyle name="20% - Акцент6 5 3 2" xfId="7653"/>
    <cellStyle name="20% - Акцент6 5 3 2 2" xfId="10201"/>
    <cellStyle name="20% - Акцент6 5 3 2 2 2" xfId="12958"/>
    <cellStyle name="20% - Акцент6 5 3 2 2 3" xfId="14457"/>
    <cellStyle name="20% - Акцент6 5 3 2 3" xfId="12630"/>
    <cellStyle name="20% - Акцент6 5 3 2 4" xfId="14124"/>
    <cellStyle name="20% - Акцент6 5 3 3" xfId="5600"/>
    <cellStyle name="20% - Акцент6 5 3 3 2" xfId="12790"/>
    <cellStyle name="20% - Акцент6 5 3 3 3" xfId="14283"/>
    <cellStyle name="20% - Акцент6 5 3 4" xfId="12460"/>
    <cellStyle name="20% - Акцент6 5 3 5" xfId="13946"/>
    <cellStyle name="20% - Акцент6 5 4" xfId="7618"/>
    <cellStyle name="20% - Акцент6 5 4 2" xfId="10061"/>
    <cellStyle name="20% - Акцент6 5 4 2 2" xfId="12884"/>
    <cellStyle name="20% - Акцент6 5 4 2 3" xfId="14378"/>
    <cellStyle name="20% - Акцент6 5 4 3" xfId="12552"/>
    <cellStyle name="20% - Акцент6 5 4 4" xfId="14048"/>
    <cellStyle name="20% - Акцент6 5 5" xfId="5545"/>
    <cellStyle name="20% - Акцент6 5 5 2" xfId="12725"/>
    <cellStyle name="20% - Акцент6 5 5 3" xfId="14219"/>
    <cellStyle name="20% - Акцент6 5 6" xfId="6637"/>
    <cellStyle name="20% - Акцент6 5 7" xfId="12395"/>
    <cellStyle name="20% - Акцент6 5 8" xfId="13822"/>
    <cellStyle name="20% - Акцент6 5 9" xfId="14925"/>
    <cellStyle name="20% - Акцент6 6" xfId="7847"/>
    <cellStyle name="20% - Акцент6 6 2" xfId="11349"/>
    <cellStyle name="20% - Акцент6 7" xfId="9713"/>
    <cellStyle name="20% - Акцент6 8" xfId="9712"/>
    <cellStyle name="20% - Акцент6 9" xfId="7848"/>
    <cellStyle name="20% – Акцентування1 2" xfId="564"/>
    <cellStyle name="20% – Акцентування1 2 2" xfId="10455"/>
    <cellStyle name="20% – Акцентування1 2 3" xfId="15216"/>
    <cellStyle name="20% – Акцентування1 2 4" xfId="6236"/>
    <cellStyle name="20% – Акцентування1 3" xfId="9181"/>
    <cellStyle name="20% – Акцентування1 3 2" xfId="9285"/>
    <cellStyle name="20% – Акцентування1 3 3" xfId="15811"/>
    <cellStyle name="20% – Акцентування1 4" xfId="14789"/>
    <cellStyle name="20% – Акцентування1 5" xfId="6933"/>
    <cellStyle name="20% – Акцентування2 2" xfId="565"/>
    <cellStyle name="20% – Акцентування2 2 2" xfId="10454"/>
    <cellStyle name="20% – Акцентування2 2 3" xfId="11734"/>
    <cellStyle name="20% – Акцентування2 2 4" xfId="6934"/>
    <cellStyle name="20% – Акцентування2 3" xfId="6590"/>
    <cellStyle name="20% – Акцентування2 3 2" xfId="8563"/>
    <cellStyle name="20% – Акцентування2 3 3" xfId="15812"/>
    <cellStyle name="20% – Акцентування2 4" xfId="11177"/>
    <cellStyle name="20% – Акцентування2 5" xfId="6234"/>
    <cellStyle name="20% – Акцентування3 2" xfId="566"/>
    <cellStyle name="20% – Акцентування3 2 2" xfId="10453"/>
    <cellStyle name="20% – Акцентування3 2 3" xfId="12183"/>
    <cellStyle name="20% – Акцентування3 2 4" xfId="6235"/>
    <cellStyle name="20% – Акцентування3 3" xfId="8478"/>
    <cellStyle name="20% – Акцентування3 3 2" xfId="8558"/>
    <cellStyle name="20% – Акцентування3 3 3" xfId="15813"/>
    <cellStyle name="20% – Акцентування3 4" xfId="15557"/>
    <cellStyle name="20% – Акцентування3 5" xfId="8126"/>
    <cellStyle name="20% – Акцентування4 2" xfId="567"/>
    <cellStyle name="20% – Акцентування4 2 2" xfId="10452"/>
    <cellStyle name="20% – Акцентування4 2 3" xfId="15073"/>
    <cellStyle name="20% – Акцентування4 2 4" xfId="8790"/>
    <cellStyle name="20% – Акцентування4 3" xfId="9180"/>
    <cellStyle name="20% – Акцентування4 3 2" xfId="9284"/>
    <cellStyle name="20% – Акцентування4 3 3" xfId="15814"/>
    <cellStyle name="20% – Акцентування4 4" xfId="14799"/>
    <cellStyle name="20% – Акцентування4 5" xfId="6935"/>
    <cellStyle name="20% – Акцентування5 2" xfId="568"/>
    <cellStyle name="20% – Акцентування5 2 2" xfId="10451"/>
    <cellStyle name="20% – Акцентування5 2 3" xfId="15260"/>
    <cellStyle name="20% – Акцентування5 2 4" xfId="8125"/>
    <cellStyle name="20% – Акцентування5 3" xfId="7318"/>
    <cellStyle name="20% – Акцентування5 3 2" xfId="6675"/>
    <cellStyle name="20% – Акцентування5 3 3" xfId="15815"/>
    <cellStyle name="20% – Акцентування5 4" xfId="8120"/>
    <cellStyle name="20% – Акцентування6 2" xfId="569"/>
    <cellStyle name="20% – Акцентування6 2 2" xfId="10450"/>
    <cellStyle name="20% – Акцентування6 2 3" xfId="14618"/>
    <cellStyle name="20% – Акцентування6 2 4" xfId="8127"/>
    <cellStyle name="20% – Акцентування6 3" xfId="6592"/>
    <cellStyle name="20% – Акцентування6 3 2" xfId="6674"/>
    <cellStyle name="20% – Акцентування6 3 3" xfId="15816"/>
    <cellStyle name="20% – Акцентування6 4" xfId="8789"/>
    <cellStyle name="3 indents" xfId="570"/>
    <cellStyle name="3 indents 2" xfId="6936"/>
    <cellStyle name="3 indents 3" xfId="8791"/>
    <cellStyle name="4 indents" xfId="571"/>
    <cellStyle name="4 indents 2" xfId="6937"/>
    <cellStyle name="4 indents 3" xfId="6244"/>
    <cellStyle name="40% - Accent1" xfId="63"/>
    <cellStyle name="40% - Accent1 10" xfId="572"/>
    <cellStyle name="40% - Accent1 10 2" xfId="6938"/>
    <cellStyle name="40% - Accent1 10 3" xfId="9182"/>
    <cellStyle name="40% - Accent1 10 3 2" xfId="7419"/>
    <cellStyle name="40% - Accent1 10 4" xfId="6237"/>
    <cellStyle name="40% - Accent1 11" xfId="629"/>
    <cellStyle name="40% - Accent1 11 2" xfId="15817"/>
    <cellStyle name="40% - Accent1 12" xfId="11957"/>
    <cellStyle name="40% - Accent1 13" xfId="9714"/>
    <cellStyle name="40% - Accent1 2" xfId="573"/>
    <cellStyle name="40% - Accent1 2 10" xfId="11589"/>
    <cellStyle name="40% - Accent1 2 11" xfId="8130"/>
    <cellStyle name="40% - Accent1 2 2" xfId="1763"/>
    <cellStyle name="40% - Accent1 2 2 10" xfId="16572"/>
    <cellStyle name="40% - Accent1 2 2 2" xfId="1764"/>
    <cellStyle name="40% - Accent1 2 2 2 2" xfId="1765"/>
    <cellStyle name="40% - Accent1 2 2 2 2 2" xfId="1766"/>
    <cellStyle name="40% - Accent1 2 2 2 2 2 2" xfId="1767"/>
    <cellStyle name="40% - Accent1 2 2 2 2 2 2 2" xfId="1768"/>
    <cellStyle name="40% - Accent1 2 2 2 2 2 2 2 2" xfId="3752"/>
    <cellStyle name="40% - Accent1 2 2 2 2 2 2 2 2 2" xfId="18522"/>
    <cellStyle name="40% - Accent1 2 2 2 2 2 2 2 3" xfId="16577"/>
    <cellStyle name="40% - Accent1 2 2 2 2 2 2 3" xfId="3751"/>
    <cellStyle name="40% - Accent1 2 2 2 2 2 2 3 2" xfId="18521"/>
    <cellStyle name="40% - Accent1 2 2 2 2 2 2 4" xfId="16576"/>
    <cellStyle name="40% - Accent1 2 2 2 2 2 3" xfId="1769"/>
    <cellStyle name="40% - Accent1 2 2 2 2 2 3 2" xfId="3753"/>
    <cellStyle name="40% - Accent1 2 2 2 2 2 3 2 2" xfId="18523"/>
    <cellStyle name="40% - Accent1 2 2 2 2 2 3 3" xfId="16578"/>
    <cellStyle name="40% - Accent1 2 2 2 2 2 4" xfId="3750"/>
    <cellStyle name="40% - Accent1 2 2 2 2 2 4 2" xfId="18520"/>
    <cellStyle name="40% - Accent1 2 2 2 2 2 5" xfId="16575"/>
    <cellStyle name="40% - Accent1 2 2 2 2 3" xfId="1770"/>
    <cellStyle name="40% - Accent1 2 2 2 2 3 2" xfId="1771"/>
    <cellStyle name="40% - Accent1 2 2 2 2 3 2 2" xfId="3755"/>
    <cellStyle name="40% - Accent1 2 2 2 2 3 2 2 2" xfId="18525"/>
    <cellStyle name="40% - Accent1 2 2 2 2 3 2 3" xfId="16580"/>
    <cellStyle name="40% - Accent1 2 2 2 2 3 3" xfId="3754"/>
    <cellStyle name="40% - Accent1 2 2 2 2 3 3 2" xfId="18524"/>
    <cellStyle name="40% - Accent1 2 2 2 2 3 4" xfId="16579"/>
    <cellStyle name="40% - Accent1 2 2 2 2 4" xfId="1772"/>
    <cellStyle name="40% - Accent1 2 2 2 2 4 2" xfId="3756"/>
    <cellStyle name="40% - Accent1 2 2 2 2 4 2 2" xfId="18526"/>
    <cellStyle name="40% - Accent1 2 2 2 2 4 3" xfId="16581"/>
    <cellStyle name="40% - Accent1 2 2 2 2 5" xfId="3749"/>
    <cellStyle name="40% - Accent1 2 2 2 2 5 2" xfId="18519"/>
    <cellStyle name="40% - Accent1 2 2 2 2 6" xfId="16574"/>
    <cellStyle name="40% - Accent1 2 2 2 3" xfId="1773"/>
    <cellStyle name="40% - Accent1 2 2 2 3 2" xfId="1774"/>
    <cellStyle name="40% - Accent1 2 2 2 3 2 2" xfId="1775"/>
    <cellStyle name="40% - Accent1 2 2 2 3 2 2 2" xfId="3759"/>
    <cellStyle name="40% - Accent1 2 2 2 3 2 2 2 2" xfId="18529"/>
    <cellStyle name="40% - Accent1 2 2 2 3 2 2 3" xfId="16584"/>
    <cellStyle name="40% - Accent1 2 2 2 3 2 3" xfId="3758"/>
    <cellStyle name="40% - Accent1 2 2 2 3 2 3 2" xfId="18528"/>
    <cellStyle name="40% - Accent1 2 2 2 3 2 4" xfId="16583"/>
    <cellStyle name="40% - Accent1 2 2 2 3 3" xfId="1776"/>
    <cellStyle name="40% - Accent1 2 2 2 3 3 2" xfId="3760"/>
    <cellStyle name="40% - Accent1 2 2 2 3 3 2 2" xfId="18530"/>
    <cellStyle name="40% - Accent1 2 2 2 3 3 3" xfId="16585"/>
    <cellStyle name="40% - Accent1 2 2 2 3 4" xfId="3757"/>
    <cellStyle name="40% - Accent1 2 2 2 3 4 2" xfId="18527"/>
    <cellStyle name="40% - Accent1 2 2 2 3 5" xfId="16582"/>
    <cellStyle name="40% - Accent1 2 2 2 4" xfId="1777"/>
    <cellStyle name="40% - Accent1 2 2 2 4 2" xfId="1778"/>
    <cellStyle name="40% - Accent1 2 2 2 4 2 2" xfId="3762"/>
    <cellStyle name="40% - Accent1 2 2 2 4 2 2 2" xfId="18532"/>
    <cellStyle name="40% - Accent1 2 2 2 4 2 3" xfId="16587"/>
    <cellStyle name="40% - Accent1 2 2 2 4 3" xfId="3761"/>
    <cellStyle name="40% - Accent1 2 2 2 4 3 2" xfId="18531"/>
    <cellStyle name="40% - Accent1 2 2 2 4 4" xfId="16586"/>
    <cellStyle name="40% - Accent1 2 2 2 5" xfId="1779"/>
    <cellStyle name="40% - Accent1 2 2 2 5 2" xfId="3763"/>
    <cellStyle name="40% - Accent1 2 2 2 5 2 2" xfId="18533"/>
    <cellStyle name="40% - Accent1 2 2 2 5 3" xfId="16588"/>
    <cellStyle name="40% - Accent1 2 2 2 6" xfId="3748"/>
    <cellStyle name="40% - Accent1 2 2 2 6 2" xfId="18518"/>
    <cellStyle name="40% - Accent1 2 2 2 7" xfId="16573"/>
    <cellStyle name="40% - Accent1 2 2 3" xfId="1780"/>
    <cellStyle name="40% - Accent1 2 2 3 2" xfId="1781"/>
    <cellStyle name="40% - Accent1 2 2 3 2 2" xfId="1782"/>
    <cellStyle name="40% - Accent1 2 2 3 2 2 2" xfId="1783"/>
    <cellStyle name="40% - Accent1 2 2 3 2 2 2 2" xfId="3767"/>
    <cellStyle name="40% - Accent1 2 2 3 2 2 2 2 2" xfId="18537"/>
    <cellStyle name="40% - Accent1 2 2 3 2 2 2 3" xfId="16592"/>
    <cellStyle name="40% - Accent1 2 2 3 2 2 3" xfId="3766"/>
    <cellStyle name="40% - Accent1 2 2 3 2 2 3 2" xfId="18536"/>
    <cellStyle name="40% - Accent1 2 2 3 2 2 4" xfId="16591"/>
    <cellStyle name="40% - Accent1 2 2 3 2 3" xfId="1784"/>
    <cellStyle name="40% - Accent1 2 2 3 2 3 2" xfId="3768"/>
    <cellStyle name="40% - Accent1 2 2 3 2 3 2 2" xfId="18538"/>
    <cellStyle name="40% - Accent1 2 2 3 2 3 3" xfId="16593"/>
    <cellStyle name="40% - Accent1 2 2 3 2 4" xfId="3765"/>
    <cellStyle name="40% - Accent1 2 2 3 2 4 2" xfId="18535"/>
    <cellStyle name="40% - Accent1 2 2 3 2 5" xfId="16590"/>
    <cellStyle name="40% - Accent1 2 2 3 3" xfId="1785"/>
    <cellStyle name="40% - Accent1 2 2 3 3 2" xfId="1786"/>
    <cellStyle name="40% - Accent1 2 2 3 3 2 2" xfId="3770"/>
    <cellStyle name="40% - Accent1 2 2 3 3 2 2 2" xfId="18540"/>
    <cellStyle name="40% - Accent1 2 2 3 3 2 3" xfId="16595"/>
    <cellStyle name="40% - Accent1 2 2 3 3 3" xfId="3769"/>
    <cellStyle name="40% - Accent1 2 2 3 3 3 2" xfId="18539"/>
    <cellStyle name="40% - Accent1 2 2 3 3 4" xfId="16594"/>
    <cellStyle name="40% - Accent1 2 2 3 4" xfId="1787"/>
    <cellStyle name="40% - Accent1 2 2 3 4 2" xfId="3771"/>
    <cellStyle name="40% - Accent1 2 2 3 4 2 2" xfId="18541"/>
    <cellStyle name="40% - Accent1 2 2 3 4 3" xfId="16596"/>
    <cellStyle name="40% - Accent1 2 2 3 5" xfId="3764"/>
    <cellStyle name="40% - Accent1 2 2 3 5 2" xfId="18534"/>
    <cellStyle name="40% - Accent1 2 2 3 6" xfId="16589"/>
    <cellStyle name="40% - Accent1 2 2 4" xfId="1788"/>
    <cellStyle name="40% - Accent1 2 2 4 2" xfId="1789"/>
    <cellStyle name="40% - Accent1 2 2 4 2 2" xfId="1790"/>
    <cellStyle name="40% - Accent1 2 2 4 2 2 2" xfId="3774"/>
    <cellStyle name="40% - Accent1 2 2 4 2 2 2 2" xfId="18544"/>
    <cellStyle name="40% - Accent1 2 2 4 2 2 3" xfId="16599"/>
    <cellStyle name="40% - Accent1 2 2 4 2 3" xfId="3773"/>
    <cellStyle name="40% - Accent1 2 2 4 2 3 2" xfId="18543"/>
    <cellStyle name="40% - Accent1 2 2 4 2 4" xfId="16598"/>
    <cellStyle name="40% - Accent1 2 2 4 3" xfId="1791"/>
    <cellStyle name="40% - Accent1 2 2 4 3 2" xfId="3775"/>
    <cellStyle name="40% - Accent1 2 2 4 3 2 2" xfId="18545"/>
    <cellStyle name="40% - Accent1 2 2 4 3 3" xfId="16600"/>
    <cellStyle name="40% - Accent1 2 2 4 4" xfId="3772"/>
    <cellStyle name="40% - Accent1 2 2 4 4 2" xfId="18542"/>
    <cellStyle name="40% - Accent1 2 2 4 5" xfId="16597"/>
    <cellStyle name="40% - Accent1 2 2 5" xfId="1792"/>
    <cellStyle name="40% - Accent1 2 2 5 2" xfId="1793"/>
    <cellStyle name="40% - Accent1 2 2 5 2 2" xfId="3777"/>
    <cellStyle name="40% - Accent1 2 2 5 2 2 2" xfId="18547"/>
    <cellStyle name="40% - Accent1 2 2 5 2 3" xfId="16602"/>
    <cellStyle name="40% - Accent1 2 2 5 3" xfId="3776"/>
    <cellStyle name="40% - Accent1 2 2 5 3 2" xfId="18546"/>
    <cellStyle name="40% - Accent1 2 2 5 4" xfId="16601"/>
    <cellStyle name="40% - Accent1 2 2 6" xfId="1794"/>
    <cellStyle name="40% - Accent1 2 2 6 2" xfId="3778"/>
    <cellStyle name="40% - Accent1 2 2 6 2 2" xfId="18548"/>
    <cellStyle name="40% - Accent1 2 2 6 3" xfId="16603"/>
    <cellStyle name="40% - Accent1 2 2 7" xfId="3747"/>
    <cellStyle name="40% - Accent1 2 2 7 2" xfId="18517"/>
    <cellStyle name="40% - Accent1 2 2 8" xfId="15528"/>
    <cellStyle name="40% - Accent1 2 2 9" xfId="6238"/>
    <cellStyle name="40% - Accent1 2 3" xfId="1795"/>
    <cellStyle name="40% - Accent1 2 3 2" xfId="1796"/>
    <cellStyle name="40% - Accent1 2 3 2 2" xfId="1797"/>
    <cellStyle name="40% - Accent1 2 3 2 2 2" xfId="1798"/>
    <cellStyle name="40% - Accent1 2 3 2 2 2 2" xfId="1799"/>
    <cellStyle name="40% - Accent1 2 3 2 2 2 2 2" xfId="3783"/>
    <cellStyle name="40% - Accent1 2 3 2 2 2 2 2 2" xfId="18553"/>
    <cellStyle name="40% - Accent1 2 3 2 2 2 2 3" xfId="16608"/>
    <cellStyle name="40% - Accent1 2 3 2 2 2 3" xfId="3782"/>
    <cellStyle name="40% - Accent1 2 3 2 2 2 3 2" xfId="18552"/>
    <cellStyle name="40% - Accent1 2 3 2 2 2 4" xfId="16607"/>
    <cellStyle name="40% - Accent1 2 3 2 2 3" xfId="1800"/>
    <cellStyle name="40% - Accent1 2 3 2 2 3 2" xfId="3784"/>
    <cellStyle name="40% - Accent1 2 3 2 2 3 2 2" xfId="18554"/>
    <cellStyle name="40% - Accent1 2 3 2 2 3 3" xfId="16609"/>
    <cellStyle name="40% - Accent1 2 3 2 2 4" xfId="3781"/>
    <cellStyle name="40% - Accent1 2 3 2 2 4 2" xfId="18551"/>
    <cellStyle name="40% - Accent1 2 3 2 2 5" xfId="16606"/>
    <cellStyle name="40% - Accent1 2 3 2 3" xfId="1801"/>
    <cellStyle name="40% - Accent1 2 3 2 3 2" xfId="1802"/>
    <cellStyle name="40% - Accent1 2 3 2 3 2 2" xfId="3786"/>
    <cellStyle name="40% - Accent1 2 3 2 3 2 2 2" xfId="18556"/>
    <cellStyle name="40% - Accent1 2 3 2 3 2 3" xfId="16611"/>
    <cellStyle name="40% - Accent1 2 3 2 3 3" xfId="3785"/>
    <cellStyle name="40% - Accent1 2 3 2 3 3 2" xfId="18555"/>
    <cellStyle name="40% - Accent1 2 3 2 3 4" xfId="16610"/>
    <cellStyle name="40% - Accent1 2 3 2 4" xfId="1803"/>
    <cellStyle name="40% - Accent1 2 3 2 4 2" xfId="3787"/>
    <cellStyle name="40% - Accent1 2 3 2 4 2 2" xfId="18557"/>
    <cellStyle name="40% - Accent1 2 3 2 4 3" xfId="16612"/>
    <cellStyle name="40% - Accent1 2 3 2 5" xfId="3780"/>
    <cellStyle name="40% - Accent1 2 3 2 5 2" xfId="18550"/>
    <cellStyle name="40% - Accent1 2 3 2 6" xfId="11210"/>
    <cellStyle name="40% - Accent1 2 3 2 7" xfId="9286"/>
    <cellStyle name="40% - Accent1 2 3 2 8" xfId="16605"/>
    <cellStyle name="40% - Accent1 2 3 3" xfId="1804"/>
    <cellStyle name="40% - Accent1 2 3 3 2" xfId="1805"/>
    <cellStyle name="40% - Accent1 2 3 3 2 2" xfId="1806"/>
    <cellStyle name="40% - Accent1 2 3 3 2 2 2" xfId="3790"/>
    <cellStyle name="40% - Accent1 2 3 3 2 2 2 2" xfId="18560"/>
    <cellStyle name="40% - Accent1 2 3 3 2 2 3" xfId="16615"/>
    <cellStyle name="40% - Accent1 2 3 3 2 3" xfId="3789"/>
    <cellStyle name="40% - Accent1 2 3 3 2 3 2" xfId="18559"/>
    <cellStyle name="40% - Accent1 2 3 3 2 4" xfId="16614"/>
    <cellStyle name="40% - Accent1 2 3 3 3" xfId="1807"/>
    <cellStyle name="40% - Accent1 2 3 3 3 2" xfId="3791"/>
    <cellStyle name="40% - Accent1 2 3 3 3 2 2" xfId="18561"/>
    <cellStyle name="40% - Accent1 2 3 3 3 3" xfId="16616"/>
    <cellStyle name="40% - Accent1 2 3 3 4" xfId="3788"/>
    <cellStyle name="40% - Accent1 2 3 3 4 2" xfId="18558"/>
    <cellStyle name="40% - Accent1 2 3 3 5" xfId="16613"/>
    <cellStyle name="40% - Accent1 2 3 4" xfId="1808"/>
    <cellStyle name="40% - Accent1 2 3 4 2" xfId="1809"/>
    <cellStyle name="40% - Accent1 2 3 4 2 2" xfId="3793"/>
    <cellStyle name="40% - Accent1 2 3 4 2 2 2" xfId="18563"/>
    <cellStyle name="40% - Accent1 2 3 4 2 3" xfId="16618"/>
    <cellStyle name="40% - Accent1 2 3 4 3" xfId="3792"/>
    <cellStyle name="40% - Accent1 2 3 4 3 2" xfId="18562"/>
    <cellStyle name="40% - Accent1 2 3 4 4" xfId="16617"/>
    <cellStyle name="40% - Accent1 2 3 5" xfId="1810"/>
    <cellStyle name="40% - Accent1 2 3 5 2" xfId="3794"/>
    <cellStyle name="40% - Accent1 2 3 5 2 2" xfId="18564"/>
    <cellStyle name="40% - Accent1 2 3 5 3" xfId="16619"/>
    <cellStyle name="40% - Accent1 2 3 6" xfId="3779"/>
    <cellStyle name="40% - Accent1 2 3 6 2" xfId="18549"/>
    <cellStyle name="40% - Accent1 2 3 7" xfId="15679"/>
    <cellStyle name="40% - Accent1 2 3 8" xfId="6591"/>
    <cellStyle name="40% - Accent1 2 3 9" xfId="16604"/>
    <cellStyle name="40% - Accent1 2 4" xfId="1811"/>
    <cellStyle name="40% - Accent1 2 4 2" xfId="1812"/>
    <cellStyle name="40% - Accent1 2 4 2 2" xfId="1813"/>
    <cellStyle name="40% - Accent1 2 4 2 2 2" xfId="1814"/>
    <cellStyle name="40% - Accent1 2 4 2 2 2 2" xfId="3798"/>
    <cellStyle name="40% - Accent1 2 4 2 2 2 2 2" xfId="18568"/>
    <cellStyle name="40% - Accent1 2 4 2 2 2 3" xfId="16623"/>
    <cellStyle name="40% - Accent1 2 4 2 2 3" xfId="3797"/>
    <cellStyle name="40% - Accent1 2 4 2 2 3 2" xfId="18567"/>
    <cellStyle name="40% - Accent1 2 4 2 2 4" xfId="16622"/>
    <cellStyle name="40% - Accent1 2 4 2 3" xfId="1815"/>
    <cellStyle name="40% - Accent1 2 4 2 3 2" xfId="3799"/>
    <cellStyle name="40% - Accent1 2 4 2 3 2 2" xfId="18569"/>
    <cellStyle name="40% - Accent1 2 4 2 3 3" xfId="16624"/>
    <cellStyle name="40% - Accent1 2 4 2 4" xfId="3796"/>
    <cellStyle name="40% - Accent1 2 4 2 4 2" xfId="18566"/>
    <cellStyle name="40% - Accent1 2 4 2 5" xfId="16621"/>
    <cellStyle name="40% - Accent1 2 4 3" xfId="1816"/>
    <cellStyle name="40% - Accent1 2 4 3 2" xfId="1817"/>
    <cellStyle name="40% - Accent1 2 4 3 2 2" xfId="3801"/>
    <cellStyle name="40% - Accent1 2 4 3 2 2 2" xfId="18571"/>
    <cellStyle name="40% - Accent1 2 4 3 2 3" xfId="16626"/>
    <cellStyle name="40% - Accent1 2 4 3 3" xfId="3800"/>
    <cellStyle name="40% - Accent1 2 4 3 3 2" xfId="18570"/>
    <cellStyle name="40% - Accent1 2 4 3 4" xfId="16625"/>
    <cellStyle name="40% - Accent1 2 4 4" xfId="1818"/>
    <cellStyle name="40% - Accent1 2 4 4 2" xfId="3802"/>
    <cellStyle name="40% - Accent1 2 4 4 2 2" xfId="18572"/>
    <cellStyle name="40% - Accent1 2 4 4 3" xfId="16627"/>
    <cellStyle name="40% - Accent1 2 4 5" xfId="3795"/>
    <cellStyle name="40% - Accent1 2 4 5 2" xfId="18565"/>
    <cellStyle name="40% - Accent1 2 4 6" xfId="16620"/>
    <cellStyle name="40% - Accent1 2 5" xfId="1819"/>
    <cellStyle name="40% - Accent1 2 5 2" xfId="1820"/>
    <cellStyle name="40% - Accent1 2 5 2 2" xfId="1821"/>
    <cellStyle name="40% - Accent1 2 5 2 2 2" xfId="3805"/>
    <cellStyle name="40% - Accent1 2 5 2 2 2 2" xfId="18575"/>
    <cellStyle name="40% - Accent1 2 5 2 2 3" xfId="16630"/>
    <cellStyle name="40% - Accent1 2 5 2 3" xfId="3804"/>
    <cellStyle name="40% - Accent1 2 5 2 3 2" xfId="18574"/>
    <cellStyle name="40% - Accent1 2 5 2 4" xfId="16629"/>
    <cellStyle name="40% - Accent1 2 5 3" xfId="1822"/>
    <cellStyle name="40% - Accent1 2 5 3 2" xfId="3806"/>
    <cellStyle name="40% - Accent1 2 5 3 2 2" xfId="18576"/>
    <cellStyle name="40% - Accent1 2 5 3 3" xfId="16631"/>
    <cellStyle name="40% - Accent1 2 5 4" xfId="3803"/>
    <cellStyle name="40% - Accent1 2 5 4 2" xfId="18573"/>
    <cellStyle name="40% - Accent1 2 5 5" xfId="16628"/>
    <cellStyle name="40% - Accent1 2 6" xfId="1823"/>
    <cellStyle name="40% - Accent1 2 6 2" xfId="1824"/>
    <cellStyle name="40% - Accent1 2 6 2 2" xfId="3808"/>
    <cellStyle name="40% - Accent1 2 6 2 2 2" xfId="18578"/>
    <cellStyle name="40% - Accent1 2 6 2 3" xfId="16633"/>
    <cellStyle name="40% - Accent1 2 6 3" xfId="3807"/>
    <cellStyle name="40% - Accent1 2 6 3 2" xfId="18577"/>
    <cellStyle name="40% - Accent1 2 6 4" xfId="16632"/>
    <cellStyle name="40% - Accent1 2 7" xfId="1825"/>
    <cellStyle name="40% - Accent1 2 7 2" xfId="3809"/>
    <cellStyle name="40% - Accent1 2 7 2 2" xfId="18579"/>
    <cellStyle name="40% - Accent1 2 7 3" xfId="16634"/>
    <cellStyle name="40% - Accent1 2 8" xfId="3746"/>
    <cellStyle name="40% - Accent1 2 8 2" xfId="18516"/>
    <cellStyle name="40% - Accent1 2 9" xfId="1762"/>
    <cellStyle name="40% - Accent1 2 9 2" xfId="16571"/>
    <cellStyle name="40% - Accent1 3" xfId="574"/>
    <cellStyle name="40% - Accent1 3 2" xfId="8792"/>
    <cellStyle name="40% - Accent1 3 3" xfId="8452"/>
    <cellStyle name="40% - Accent1 3 3 2" xfId="9283"/>
    <cellStyle name="40% - Accent1 3 4" xfId="8793"/>
    <cellStyle name="40% - Accent1 4" xfId="575"/>
    <cellStyle name="40% - Accent1 4 2" xfId="8129"/>
    <cellStyle name="40% - Accent1 4 3" xfId="9154"/>
    <cellStyle name="40% - Accent1 4 3 2" xfId="8567"/>
    <cellStyle name="40% - Accent1 4 4" xfId="8128"/>
    <cellStyle name="40% - Accent1 5" xfId="576"/>
    <cellStyle name="40% - Accent1 5 2" xfId="8131"/>
    <cellStyle name="40% - Accent1 5 3" xfId="7319"/>
    <cellStyle name="40% - Accent1 5 3 2" xfId="8562"/>
    <cellStyle name="40% - Accent1 5 4" xfId="6939"/>
    <cellStyle name="40% - Accent1 6" xfId="577"/>
    <cellStyle name="40% - Accent1 6 2" xfId="8794"/>
    <cellStyle name="40% - Accent1 6 3" xfId="7320"/>
    <cellStyle name="40% - Accent1 6 3 2" xfId="7420"/>
    <cellStyle name="40% - Accent1 6 4" xfId="6239"/>
    <cellStyle name="40% - Accent1 7" xfId="578"/>
    <cellStyle name="40% - Accent1 7 2" xfId="6940"/>
    <cellStyle name="40% - Accent1 7 3" xfId="8481"/>
    <cellStyle name="40% - Accent1 7 3 2" xfId="8564"/>
    <cellStyle name="40% - Accent1 7 4" xfId="8788"/>
    <cellStyle name="40% - Accent1 8" xfId="579"/>
    <cellStyle name="40% - Accent1 8 2" xfId="6240"/>
    <cellStyle name="40% - Accent1 8 3" xfId="6593"/>
    <cellStyle name="40% - Accent1 8 3 2" xfId="6676"/>
    <cellStyle name="40% - Accent1 8 4" xfId="6243"/>
    <cellStyle name="40% - Accent1 9" xfId="580"/>
    <cellStyle name="40% - Accent1 9 2" xfId="8133"/>
    <cellStyle name="40% - Accent1 9 3" xfId="7321"/>
    <cellStyle name="40% - Accent1 9 3 2" xfId="7421"/>
    <cellStyle name="40% - Accent1 9 4" xfId="6941"/>
    <cellStyle name="40% - Accent1_Копия Книга1" xfId="10449"/>
    <cellStyle name="40% - Accent2" xfId="64"/>
    <cellStyle name="40% - Accent2 10" xfId="581"/>
    <cellStyle name="40% - Accent2 10 2" xfId="6942"/>
    <cellStyle name="40% - Accent2 10 3" xfId="6594"/>
    <cellStyle name="40% - Accent2 10 3 2" xfId="9288"/>
    <cellStyle name="40% - Accent2 10 4" xfId="6241"/>
    <cellStyle name="40% - Accent2 11" xfId="630"/>
    <cellStyle name="40% - Accent2 11 2" xfId="15818"/>
    <cellStyle name="40% - Accent2 12" xfId="12057"/>
    <cellStyle name="40% - Accent2 13" xfId="7849"/>
    <cellStyle name="40% - Accent2 2" xfId="582"/>
    <cellStyle name="40% - Accent2 2 10" xfId="11503"/>
    <cellStyle name="40% - Accent2 2 11" xfId="8797"/>
    <cellStyle name="40% - Accent2 2 2" xfId="1827"/>
    <cellStyle name="40% - Accent2 2 2 10" xfId="16636"/>
    <cellStyle name="40% - Accent2 2 2 2" xfId="1828"/>
    <cellStyle name="40% - Accent2 2 2 2 2" xfId="1829"/>
    <cellStyle name="40% - Accent2 2 2 2 2 2" xfId="1830"/>
    <cellStyle name="40% - Accent2 2 2 2 2 2 2" xfId="1831"/>
    <cellStyle name="40% - Accent2 2 2 2 2 2 2 2" xfId="1832"/>
    <cellStyle name="40% - Accent2 2 2 2 2 2 2 2 2" xfId="3816"/>
    <cellStyle name="40% - Accent2 2 2 2 2 2 2 2 2 2" xfId="18586"/>
    <cellStyle name="40% - Accent2 2 2 2 2 2 2 2 3" xfId="16641"/>
    <cellStyle name="40% - Accent2 2 2 2 2 2 2 3" xfId="3815"/>
    <cellStyle name="40% - Accent2 2 2 2 2 2 2 3 2" xfId="18585"/>
    <cellStyle name="40% - Accent2 2 2 2 2 2 2 4" xfId="16640"/>
    <cellStyle name="40% - Accent2 2 2 2 2 2 3" xfId="1833"/>
    <cellStyle name="40% - Accent2 2 2 2 2 2 3 2" xfId="3817"/>
    <cellStyle name="40% - Accent2 2 2 2 2 2 3 2 2" xfId="18587"/>
    <cellStyle name="40% - Accent2 2 2 2 2 2 3 3" xfId="16642"/>
    <cellStyle name="40% - Accent2 2 2 2 2 2 4" xfId="3814"/>
    <cellStyle name="40% - Accent2 2 2 2 2 2 4 2" xfId="18584"/>
    <cellStyle name="40% - Accent2 2 2 2 2 2 5" xfId="16639"/>
    <cellStyle name="40% - Accent2 2 2 2 2 3" xfId="1834"/>
    <cellStyle name="40% - Accent2 2 2 2 2 3 2" xfId="1835"/>
    <cellStyle name="40% - Accent2 2 2 2 2 3 2 2" xfId="3819"/>
    <cellStyle name="40% - Accent2 2 2 2 2 3 2 2 2" xfId="18589"/>
    <cellStyle name="40% - Accent2 2 2 2 2 3 2 3" xfId="16644"/>
    <cellStyle name="40% - Accent2 2 2 2 2 3 3" xfId="3818"/>
    <cellStyle name="40% - Accent2 2 2 2 2 3 3 2" xfId="18588"/>
    <cellStyle name="40% - Accent2 2 2 2 2 3 4" xfId="16643"/>
    <cellStyle name="40% - Accent2 2 2 2 2 4" xfId="1836"/>
    <cellStyle name="40% - Accent2 2 2 2 2 4 2" xfId="3820"/>
    <cellStyle name="40% - Accent2 2 2 2 2 4 2 2" xfId="18590"/>
    <cellStyle name="40% - Accent2 2 2 2 2 4 3" xfId="16645"/>
    <cellStyle name="40% - Accent2 2 2 2 2 5" xfId="3813"/>
    <cellStyle name="40% - Accent2 2 2 2 2 5 2" xfId="18583"/>
    <cellStyle name="40% - Accent2 2 2 2 2 6" xfId="16638"/>
    <cellStyle name="40% - Accent2 2 2 2 3" xfId="1837"/>
    <cellStyle name="40% - Accent2 2 2 2 3 2" xfId="1838"/>
    <cellStyle name="40% - Accent2 2 2 2 3 2 2" xfId="1839"/>
    <cellStyle name="40% - Accent2 2 2 2 3 2 2 2" xfId="3823"/>
    <cellStyle name="40% - Accent2 2 2 2 3 2 2 2 2" xfId="18593"/>
    <cellStyle name="40% - Accent2 2 2 2 3 2 2 3" xfId="16648"/>
    <cellStyle name="40% - Accent2 2 2 2 3 2 3" xfId="3822"/>
    <cellStyle name="40% - Accent2 2 2 2 3 2 3 2" xfId="18592"/>
    <cellStyle name="40% - Accent2 2 2 2 3 2 4" xfId="16647"/>
    <cellStyle name="40% - Accent2 2 2 2 3 3" xfId="1840"/>
    <cellStyle name="40% - Accent2 2 2 2 3 3 2" xfId="3824"/>
    <cellStyle name="40% - Accent2 2 2 2 3 3 2 2" xfId="18594"/>
    <cellStyle name="40% - Accent2 2 2 2 3 3 3" xfId="16649"/>
    <cellStyle name="40% - Accent2 2 2 2 3 4" xfId="3821"/>
    <cellStyle name="40% - Accent2 2 2 2 3 4 2" xfId="18591"/>
    <cellStyle name="40% - Accent2 2 2 2 3 5" xfId="16646"/>
    <cellStyle name="40% - Accent2 2 2 2 4" xfId="1841"/>
    <cellStyle name="40% - Accent2 2 2 2 4 2" xfId="1842"/>
    <cellStyle name="40% - Accent2 2 2 2 4 2 2" xfId="3826"/>
    <cellStyle name="40% - Accent2 2 2 2 4 2 2 2" xfId="18596"/>
    <cellStyle name="40% - Accent2 2 2 2 4 2 3" xfId="16651"/>
    <cellStyle name="40% - Accent2 2 2 2 4 3" xfId="3825"/>
    <cellStyle name="40% - Accent2 2 2 2 4 3 2" xfId="18595"/>
    <cellStyle name="40% - Accent2 2 2 2 4 4" xfId="16650"/>
    <cellStyle name="40% - Accent2 2 2 2 5" xfId="1843"/>
    <cellStyle name="40% - Accent2 2 2 2 5 2" xfId="3827"/>
    <cellStyle name="40% - Accent2 2 2 2 5 2 2" xfId="18597"/>
    <cellStyle name="40% - Accent2 2 2 2 5 3" xfId="16652"/>
    <cellStyle name="40% - Accent2 2 2 2 6" xfId="3812"/>
    <cellStyle name="40% - Accent2 2 2 2 6 2" xfId="18582"/>
    <cellStyle name="40% - Accent2 2 2 2 7" xfId="16637"/>
    <cellStyle name="40% - Accent2 2 2 3" xfId="1844"/>
    <cellStyle name="40% - Accent2 2 2 3 2" xfId="1845"/>
    <cellStyle name="40% - Accent2 2 2 3 2 2" xfId="1846"/>
    <cellStyle name="40% - Accent2 2 2 3 2 2 2" xfId="1847"/>
    <cellStyle name="40% - Accent2 2 2 3 2 2 2 2" xfId="3831"/>
    <cellStyle name="40% - Accent2 2 2 3 2 2 2 2 2" xfId="18601"/>
    <cellStyle name="40% - Accent2 2 2 3 2 2 2 3" xfId="16656"/>
    <cellStyle name="40% - Accent2 2 2 3 2 2 3" xfId="3830"/>
    <cellStyle name="40% - Accent2 2 2 3 2 2 3 2" xfId="18600"/>
    <cellStyle name="40% - Accent2 2 2 3 2 2 4" xfId="16655"/>
    <cellStyle name="40% - Accent2 2 2 3 2 3" xfId="1848"/>
    <cellStyle name="40% - Accent2 2 2 3 2 3 2" xfId="3832"/>
    <cellStyle name="40% - Accent2 2 2 3 2 3 2 2" xfId="18602"/>
    <cellStyle name="40% - Accent2 2 2 3 2 3 3" xfId="16657"/>
    <cellStyle name="40% - Accent2 2 2 3 2 4" xfId="3829"/>
    <cellStyle name="40% - Accent2 2 2 3 2 4 2" xfId="18599"/>
    <cellStyle name="40% - Accent2 2 2 3 2 5" xfId="16654"/>
    <cellStyle name="40% - Accent2 2 2 3 3" xfId="1849"/>
    <cellStyle name="40% - Accent2 2 2 3 3 2" xfId="1850"/>
    <cellStyle name="40% - Accent2 2 2 3 3 2 2" xfId="3834"/>
    <cellStyle name="40% - Accent2 2 2 3 3 2 2 2" xfId="18604"/>
    <cellStyle name="40% - Accent2 2 2 3 3 2 3" xfId="16659"/>
    <cellStyle name="40% - Accent2 2 2 3 3 3" xfId="3833"/>
    <cellStyle name="40% - Accent2 2 2 3 3 3 2" xfId="18603"/>
    <cellStyle name="40% - Accent2 2 2 3 3 4" xfId="16658"/>
    <cellStyle name="40% - Accent2 2 2 3 4" xfId="1851"/>
    <cellStyle name="40% - Accent2 2 2 3 4 2" xfId="3835"/>
    <cellStyle name="40% - Accent2 2 2 3 4 2 2" xfId="18605"/>
    <cellStyle name="40% - Accent2 2 2 3 4 3" xfId="16660"/>
    <cellStyle name="40% - Accent2 2 2 3 5" xfId="3828"/>
    <cellStyle name="40% - Accent2 2 2 3 5 2" xfId="18598"/>
    <cellStyle name="40% - Accent2 2 2 3 6" xfId="16653"/>
    <cellStyle name="40% - Accent2 2 2 4" xfId="1852"/>
    <cellStyle name="40% - Accent2 2 2 4 2" xfId="1853"/>
    <cellStyle name="40% - Accent2 2 2 4 2 2" xfId="1854"/>
    <cellStyle name="40% - Accent2 2 2 4 2 2 2" xfId="3838"/>
    <cellStyle name="40% - Accent2 2 2 4 2 2 2 2" xfId="18608"/>
    <cellStyle name="40% - Accent2 2 2 4 2 2 3" xfId="16663"/>
    <cellStyle name="40% - Accent2 2 2 4 2 3" xfId="3837"/>
    <cellStyle name="40% - Accent2 2 2 4 2 3 2" xfId="18607"/>
    <cellStyle name="40% - Accent2 2 2 4 2 4" xfId="16662"/>
    <cellStyle name="40% - Accent2 2 2 4 3" xfId="1855"/>
    <cellStyle name="40% - Accent2 2 2 4 3 2" xfId="3839"/>
    <cellStyle name="40% - Accent2 2 2 4 3 2 2" xfId="18609"/>
    <cellStyle name="40% - Accent2 2 2 4 3 3" xfId="16664"/>
    <cellStyle name="40% - Accent2 2 2 4 4" xfId="3836"/>
    <cellStyle name="40% - Accent2 2 2 4 4 2" xfId="18606"/>
    <cellStyle name="40% - Accent2 2 2 4 5" xfId="16661"/>
    <cellStyle name="40% - Accent2 2 2 5" xfId="1856"/>
    <cellStyle name="40% - Accent2 2 2 5 2" xfId="1857"/>
    <cellStyle name="40% - Accent2 2 2 5 2 2" xfId="3841"/>
    <cellStyle name="40% - Accent2 2 2 5 2 2 2" xfId="18611"/>
    <cellStyle name="40% - Accent2 2 2 5 2 3" xfId="16666"/>
    <cellStyle name="40% - Accent2 2 2 5 3" xfId="3840"/>
    <cellStyle name="40% - Accent2 2 2 5 3 2" xfId="18610"/>
    <cellStyle name="40% - Accent2 2 2 5 4" xfId="16665"/>
    <cellStyle name="40% - Accent2 2 2 6" xfId="1858"/>
    <cellStyle name="40% - Accent2 2 2 6 2" xfId="3842"/>
    <cellStyle name="40% - Accent2 2 2 6 2 2" xfId="18612"/>
    <cellStyle name="40% - Accent2 2 2 6 3" xfId="16667"/>
    <cellStyle name="40% - Accent2 2 2 7" xfId="3811"/>
    <cellStyle name="40% - Accent2 2 2 7 2" xfId="18581"/>
    <cellStyle name="40% - Accent2 2 2 8" xfId="12285"/>
    <cellStyle name="40% - Accent2 2 2 9" xfId="8119"/>
    <cellStyle name="40% - Accent2 2 3" xfId="1859"/>
    <cellStyle name="40% - Accent2 2 3 2" xfId="1860"/>
    <cellStyle name="40% - Accent2 2 3 2 2" xfId="1861"/>
    <cellStyle name="40% - Accent2 2 3 2 2 2" xfId="1862"/>
    <cellStyle name="40% - Accent2 2 3 2 2 2 2" xfId="1863"/>
    <cellStyle name="40% - Accent2 2 3 2 2 2 2 2" xfId="3847"/>
    <cellStyle name="40% - Accent2 2 3 2 2 2 2 2 2" xfId="18617"/>
    <cellStyle name="40% - Accent2 2 3 2 2 2 2 3" xfId="16672"/>
    <cellStyle name="40% - Accent2 2 3 2 2 2 3" xfId="3846"/>
    <cellStyle name="40% - Accent2 2 3 2 2 2 3 2" xfId="18616"/>
    <cellStyle name="40% - Accent2 2 3 2 2 2 4" xfId="16671"/>
    <cellStyle name="40% - Accent2 2 3 2 2 3" xfId="1864"/>
    <cellStyle name="40% - Accent2 2 3 2 2 3 2" xfId="3848"/>
    <cellStyle name="40% - Accent2 2 3 2 2 3 2 2" xfId="18618"/>
    <cellStyle name="40% - Accent2 2 3 2 2 3 3" xfId="16673"/>
    <cellStyle name="40% - Accent2 2 3 2 2 4" xfId="3845"/>
    <cellStyle name="40% - Accent2 2 3 2 2 4 2" xfId="18615"/>
    <cellStyle name="40% - Accent2 2 3 2 2 5" xfId="16670"/>
    <cellStyle name="40% - Accent2 2 3 2 3" xfId="1865"/>
    <cellStyle name="40% - Accent2 2 3 2 3 2" xfId="1866"/>
    <cellStyle name="40% - Accent2 2 3 2 3 2 2" xfId="3850"/>
    <cellStyle name="40% - Accent2 2 3 2 3 2 2 2" xfId="18620"/>
    <cellStyle name="40% - Accent2 2 3 2 3 2 3" xfId="16675"/>
    <cellStyle name="40% - Accent2 2 3 2 3 3" xfId="3849"/>
    <cellStyle name="40% - Accent2 2 3 2 3 3 2" xfId="18619"/>
    <cellStyle name="40% - Accent2 2 3 2 3 4" xfId="16674"/>
    <cellStyle name="40% - Accent2 2 3 2 4" xfId="1867"/>
    <cellStyle name="40% - Accent2 2 3 2 4 2" xfId="3851"/>
    <cellStyle name="40% - Accent2 2 3 2 4 2 2" xfId="18621"/>
    <cellStyle name="40% - Accent2 2 3 2 4 3" xfId="16676"/>
    <cellStyle name="40% - Accent2 2 3 2 5" xfId="3844"/>
    <cellStyle name="40% - Accent2 2 3 2 5 2" xfId="18614"/>
    <cellStyle name="40% - Accent2 2 3 2 6" xfId="13440"/>
    <cellStyle name="40% - Accent2 2 3 2 7" xfId="6679"/>
    <cellStyle name="40% - Accent2 2 3 2 8" xfId="16669"/>
    <cellStyle name="40% - Accent2 2 3 3" xfId="1868"/>
    <cellStyle name="40% - Accent2 2 3 3 2" xfId="1869"/>
    <cellStyle name="40% - Accent2 2 3 3 2 2" xfId="1870"/>
    <cellStyle name="40% - Accent2 2 3 3 2 2 2" xfId="3854"/>
    <cellStyle name="40% - Accent2 2 3 3 2 2 2 2" xfId="18624"/>
    <cellStyle name="40% - Accent2 2 3 3 2 2 3" xfId="16679"/>
    <cellStyle name="40% - Accent2 2 3 3 2 3" xfId="3853"/>
    <cellStyle name="40% - Accent2 2 3 3 2 3 2" xfId="18623"/>
    <cellStyle name="40% - Accent2 2 3 3 2 4" xfId="16678"/>
    <cellStyle name="40% - Accent2 2 3 3 3" xfId="1871"/>
    <cellStyle name="40% - Accent2 2 3 3 3 2" xfId="3855"/>
    <cellStyle name="40% - Accent2 2 3 3 3 2 2" xfId="18625"/>
    <cellStyle name="40% - Accent2 2 3 3 3 3" xfId="16680"/>
    <cellStyle name="40% - Accent2 2 3 3 4" xfId="3852"/>
    <cellStyle name="40% - Accent2 2 3 3 4 2" xfId="18622"/>
    <cellStyle name="40% - Accent2 2 3 3 5" xfId="16677"/>
    <cellStyle name="40% - Accent2 2 3 4" xfId="1872"/>
    <cellStyle name="40% - Accent2 2 3 4 2" xfId="1873"/>
    <cellStyle name="40% - Accent2 2 3 4 2 2" xfId="3857"/>
    <cellStyle name="40% - Accent2 2 3 4 2 2 2" xfId="18627"/>
    <cellStyle name="40% - Accent2 2 3 4 2 3" xfId="16682"/>
    <cellStyle name="40% - Accent2 2 3 4 3" xfId="3856"/>
    <cellStyle name="40% - Accent2 2 3 4 3 2" xfId="18626"/>
    <cellStyle name="40% - Accent2 2 3 4 4" xfId="16681"/>
    <cellStyle name="40% - Accent2 2 3 5" xfId="1874"/>
    <cellStyle name="40% - Accent2 2 3 5 2" xfId="3858"/>
    <cellStyle name="40% - Accent2 2 3 5 2 2" xfId="18628"/>
    <cellStyle name="40% - Accent2 2 3 5 3" xfId="16683"/>
    <cellStyle name="40% - Accent2 2 3 6" xfId="3843"/>
    <cellStyle name="40% - Accent2 2 3 6 2" xfId="18613"/>
    <cellStyle name="40% - Accent2 2 3 7" xfId="14615"/>
    <cellStyle name="40% - Accent2 2 3 8" xfId="7322"/>
    <cellStyle name="40% - Accent2 2 3 9" xfId="16668"/>
    <cellStyle name="40% - Accent2 2 4" xfId="1875"/>
    <cellStyle name="40% - Accent2 2 4 2" xfId="1876"/>
    <cellStyle name="40% - Accent2 2 4 2 2" xfId="1877"/>
    <cellStyle name="40% - Accent2 2 4 2 2 2" xfId="1878"/>
    <cellStyle name="40% - Accent2 2 4 2 2 2 2" xfId="3862"/>
    <cellStyle name="40% - Accent2 2 4 2 2 2 2 2" xfId="18632"/>
    <cellStyle name="40% - Accent2 2 4 2 2 2 3" xfId="16687"/>
    <cellStyle name="40% - Accent2 2 4 2 2 3" xfId="3861"/>
    <cellStyle name="40% - Accent2 2 4 2 2 3 2" xfId="18631"/>
    <cellStyle name="40% - Accent2 2 4 2 2 4" xfId="16686"/>
    <cellStyle name="40% - Accent2 2 4 2 3" xfId="1879"/>
    <cellStyle name="40% - Accent2 2 4 2 3 2" xfId="3863"/>
    <cellStyle name="40% - Accent2 2 4 2 3 2 2" xfId="18633"/>
    <cellStyle name="40% - Accent2 2 4 2 3 3" xfId="16688"/>
    <cellStyle name="40% - Accent2 2 4 2 4" xfId="3860"/>
    <cellStyle name="40% - Accent2 2 4 2 4 2" xfId="18630"/>
    <cellStyle name="40% - Accent2 2 4 2 5" xfId="16685"/>
    <cellStyle name="40% - Accent2 2 4 3" xfId="1880"/>
    <cellStyle name="40% - Accent2 2 4 3 2" xfId="1881"/>
    <cellStyle name="40% - Accent2 2 4 3 2 2" xfId="3865"/>
    <cellStyle name="40% - Accent2 2 4 3 2 2 2" xfId="18635"/>
    <cellStyle name="40% - Accent2 2 4 3 2 3" xfId="16690"/>
    <cellStyle name="40% - Accent2 2 4 3 3" xfId="3864"/>
    <cellStyle name="40% - Accent2 2 4 3 3 2" xfId="18634"/>
    <cellStyle name="40% - Accent2 2 4 3 4" xfId="16689"/>
    <cellStyle name="40% - Accent2 2 4 4" xfId="1882"/>
    <cellStyle name="40% - Accent2 2 4 4 2" xfId="3866"/>
    <cellStyle name="40% - Accent2 2 4 4 2 2" xfId="18636"/>
    <cellStyle name="40% - Accent2 2 4 4 3" xfId="16691"/>
    <cellStyle name="40% - Accent2 2 4 5" xfId="3859"/>
    <cellStyle name="40% - Accent2 2 4 5 2" xfId="18629"/>
    <cellStyle name="40% - Accent2 2 4 6" xfId="16684"/>
    <cellStyle name="40% - Accent2 2 5" xfId="1883"/>
    <cellStyle name="40% - Accent2 2 5 2" xfId="1884"/>
    <cellStyle name="40% - Accent2 2 5 2 2" xfId="1885"/>
    <cellStyle name="40% - Accent2 2 5 2 2 2" xfId="3869"/>
    <cellStyle name="40% - Accent2 2 5 2 2 2 2" xfId="18639"/>
    <cellStyle name="40% - Accent2 2 5 2 2 3" xfId="16694"/>
    <cellStyle name="40% - Accent2 2 5 2 3" xfId="3868"/>
    <cellStyle name="40% - Accent2 2 5 2 3 2" xfId="18638"/>
    <cellStyle name="40% - Accent2 2 5 2 4" xfId="16693"/>
    <cellStyle name="40% - Accent2 2 5 3" xfId="1886"/>
    <cellStyle name="40% - Accent2 2 5 3 2" xfId="3870"/>
    <cellStyle name="40% - Accent2 2 5 3 2 2" xfId="18640"/>
    <cellStyle name="40% - Accent2 2 5 3 3" xfId="16695"/>
    <cellStyle name="40% - Accent2 2 5 4" xfId="3867"/>
    <cellStyle name="40% - Accent2 2 5 4 2" xfId="18637"/>
    <cellStyle name="40% - Accent2 2 5 5" xfId="16692"/>
    <cellStyle name="40% - Accent2 2 6" xfId="1887"/>
    <cellStyle name="40% - Accent2 2 6 2" xfId="1888"/>
    <cellStyle name="40% - Accent2 2 6 2 2" xfId="3872"/>
    <cellStyle name="40% - Accent2 2 6 2 2 2" xfId="18642"/>
    <cellStyle name="40% - Accent2 2 6 2 3" xfId="16697"/>
    <cellStyle name="40% - Accent2 2 6 3" xfId="3871"/>
    <cellStyle name="40% - Accent2 2 6 3 2" xfId="18641"/>
    <cellStyle name="40% - Accent2 2 6 4" xfId="16696"/>
    <cellStyle name="40% - Accent2 2 7" xfId="1889"/>
    <cellStyle name="40% - Accent2 2 7 2" xfId="3873"/>
    <cellStyle name="40% - Accent2 2 7 2 2" xfId="18643"/>
    <cellStyle name="40% - Accent2 2 7 3" xfId="16698"/>
    <cellStyle name="40% - Accent2 2 8" xfId="3810"/>
    <cellStyle name="40% - Accent2 2 8 2" xfId="18580"/>
    <cellStyle name="40% - Accent2 2 9" xfId="1826"/>
    <cellStyle name="40% - Accent2 2 9 2" xfId="16635"/>
    <cellStyle name="40% - Accent2 3" xfId="583"/>
    <cellStyle name="40% - Accent2 3 2" xfId="8796"/>
    <cellStyle name="40% - Accent2 3 3" xfId="7323"/>
    <cellStyle name="40% - Accent2 3 3 2" xfId="8557"/>
    <cellStyle name="40% - Accent2 3 4" xfId="8132"/>
    <cellStyle name="40% - Accent2 4" xfId="584"/>
    <cellStyle name="40% - Accent2 4 2" xfId="6242"/>
    <cellStyle name="40% - Accent2 4 3" xfId="8484"/>
    <cellStyle name="40% - Accent2 4 3 2" xfId="9287"/>
    <cellStyle name="40% - Accent2 4 4" xfId="8134"/>
    <cellStyle name="40% - Accent2 5" xfId="585"/>
    <cellStyle name="40% - Accent2 5 2" xfId="8798"/>
    <cellStyle name="40% - Accent2 5 3" xfId="8483"/>
    <cellStyle name="40% - Accent2 5 3 2" xfId="6678"/>
    <cellStyle name="40% - Accent2 5 4" xfId="6943"/>
    <cellStyle name="40% - Accent2 6" xfId="586"/>
    <cellStyle name="40% - Accent2 6 2" xfId="6944"/>
    <cellStyle name="40% - Accent2 6 3" xfId="9187"/>
    <cellStyle name="40% - Accent2 6 3 2" xfId="6677"/>
    <cellStyle name="40% - Accent2 6 4" xfId="8795"/>
    <cellStyle name="40% - Accent2 7" xfId="587"/>
    <cellStyle name="40% - Accent2 7 2" xfId="5321"/>
    <cellStyle name="40% - Accent2 7 3" xfId="6595"/>
    <cellStyle name="40% - Accent2 7 3 2" xfId="7422"/>
    <cellStyle name="40% - Accent2 7 4" xfId="6945"/>
    <cellStyle name="40% - Accent2 8" xfId="588"/>
    <cellStyle name="40% - Accent2 8 2" xfId="8800"/>
    <cellStyle name="40% - Accent2 8 3" xfId="8482"/>
    <cellStyle name="40% - Accent2 8 3 2" xfId="9289"/>
    <cellStyle name="40% - Accent2 8 4" xfId="6245"/>
    <cellStyle name="40% - Accent2 9" xfId="589"/>
    <cellStyle name="40% - Accent2 9 2" xfId="6246"/>
    <cellStyle name="40% - Accent2 9 3" xfId="9186"/>
    <cellStyle name="40% - Accent2 9 3 2" xfId="9274"/>
    <cellStyle name="40% - Accent2 9 4" xfId="8138"/>
    <cellStyle name="40% - Accent2_Копия Книга1" xfId="10448"/>
    <cellStyle name="40% - Accent3" xfId="65"/>
    <cellStyle name="40% - Accent3 10" xfId="591"/>
    <cellStyle name="40% - Accent3 10 2" xfId="6946"/>
    <cellStyle name="40% - Accent3 10 3" xfId="9188"/>
    <cellStyle name="40% - Accent3 10 3 2" xfId="7423"/>
    <cellStyle name="40% - Accent3 10 4" xfId="8799"/>
    <cellStyle name="40% - Accent3 11" xfId="590"/>
    <cellStyle name="40% - Accent3 11 2" xfId="15819"/>
    <cellStyle name="40% - Accent3 12" xfId="14637"/>
    <cellStyle name="40% - Accent3 13" xfId="7850"/>
    <cellStyle name="40% - Accent3 2" xfId="592"/>
    <cellStyle name="40% - Accent3 2 10" xfId="12254"/>
    <cellStyle name="40% - Accent3 2 11" xfId="8136"/>
    <cellStyle name="40% - Accent3 2 2" xfId="1891"/>
    <cellStyle name="40% - Accent3 2 2 10" xfId="16700"/>
    <cellStyle name="40% - Accent3 2 2 2" xfId="1892"/>
    <cellStyle name="40% - Accent3 2 2 2 2" xfId="1893"/>
    <cellStyle name="40% - Accent3 2 2 2 2 2" xfId="1894"/>
    <cellStyle name="40% - Accent3 2 2 2 2 2 2" xfId="1895"/>
    <cellStyle name="40% - Accent3 2 2 2 2 2 2 2" xfId="1896"/>
    <cellStyle name="40% - Accent3 2 2 2 2 2 2 2 2" xfId="3880"/>
    <cellStyle name="40% - Accent3 2 2 2 2 2 2 2 2 2" xfId="18650"/>
    <cellStyle name="40% - Accent3 2 2 2 2 2 2 2 3" xfId="16705"/>
    <cellStyle name="40% - Accent3 2 2 2 2 2 2 3" xfId="3879"/>
    <cellStyle name="40% - Accent3 2 2 2 2 2 2 3 2" xfId="18649"/>
    <cellStyle name="40% - Accent3 2 2 2 2 2 2 4" xfId="16704"/>
    <cellStyle name="40% - Accent3 2 2 2 2 2 3" xfId="1897"/>
    <cellStyle name="40% - Accent3 2 2 2 2 2 3 2" xfId="3881"/>
    <cellStyle name="40% - Accent3 2 2 2 2 2 3 2 2" xfId="18651"/>
    <cellStyle name="40% - Accent3 2 2 2 2 2 3 3" xfId="16706"/>
    <cellStyle name="40% - Accent3 2 2 2 2 2 4" xfId="3878"/>
    <cellStyle name="40% - Accent3 2 2 2 2 2 4 2" xfId="18648"/>
    <cellStyle name="40% - Accent3 2 2 2 2 2 5" xfId="16703"/>
    <cellStyle name="40% - Accent3 2 2 2 2 3" xfId="1898"/>
    <cellStyle name="40% - Accent3 2 2 2 2 3 2" xfId="1899"/>
    <cellStyle name="40% - Accent3 2 2 2 2 3 2 2" xfId="3883"/>
    <cellStyle name="40% - Accent3 2 2 2 2 3 2 2 2" xfId="18653"/>
    <cellStyle name="40% - Accent3 2 2 2 2 3 2 3" xfId="16708"/>
    <cellStyle name="40% - Accent3 2 2 2 2 3 3" xfId="3882"/>
    <cellStyle name="40% - Accent3 2 2 2 2 3 3 2" xfId="18652"/>
    <cellStyle name="40% - Accent3 2 2 2 2 3 4" xfId="16707"/>
    <cellStyle name="40% - Accent3 2 2 2 2 4" xfId="1900"/>
    <cellStyle name="40% - Accent3 2 2 2 2 4 2" xfId="3884"/>
    <cellStyle name="40% - Accent3 2 2 2 2 4 2 2" xfId="18654"/>
    <cellStyle name="40% - Accent3 2 2 2 2 4 3" xfId="16709"/>
    <cellStyle name="40% - Accent3 2 2 2 2 5" xfId="3877"/>
    <cellStyle name="40% - Accent3 2 2 2 2 5 2" xfId="18647"/>
    <cellStyle name="40% - Accent3 2 2 2 2 6" xfId="16702"/>
    <cellStyle name="40% - Accent3 2 2 2 3" xfId="1901"/>
    <cellStyle name="40% - Accent3 2 2 2 3 2" xfId="1902"/>
    <cellStyle name="40% - Accent3 2 2 2 3 2 2" xfId="1903"/>
    <cellStyle name="40% - Accent3 2 2 2 3 2 2 2" xfId="3887"/>
    <cellStyle name="40% - Accent3 2 2 2 3 2 2 2 2" xfId="18657"/>
    <cellStyle name="40% - Accent3 2 2 2 3 2 2 3" xfId="16712"/>
    <cellStyle name="40% - Accent3 2 2 2 3 2 3" xfId="3886"/>
    <cellStyle name="40% - Accent3 2 2 2 3 2 3 2" xfId="18656"/>
    <cellStyle name="40% - Accent3 2 2 2 3 2 4" xfId="16711"/>
    <cellStyle name="40% - Accent3 2 2 2 3 3" xfId="1904"/>
    <cellStyle name="40% - Accent3 2 2 2 3 3 2" xfId="3888"/>
    <cellStyle name="40% - Accent3 2 2 2 3 3 2 2" xfId="18658"/>
    <cellStyle name="40% - Accent3 2 2 2 3 3 3" xfId="16713"/>
    <cellStyle name="40% - Accent3 2 2 2 3 4" xfId="3885"/>
    <cellStyle name="40% - Accent3 2 2 2 3 4 2" xfId="18655"/>
    <cellStyle name="40% - Accent3 2 2 2 3 5" xfId="16710"/>
    <cellStyle name="40% - Accent3 2 2 2 4" xfId="1905"/>
    <cellStyle name="40% - Accent3 2 2 2 4 2" xfId="1906"/>
    <cellStyle name="40% - Accent3 2 2 2 4 2 2" xfId="3890"/>
    <cellStyle name="40% - Accent3 2 2 2 4 2 2 2" xfId="18660"/>
    <cellStyle name="40% - Accent3 2 2 2 4 2 3" xfId="16715"/>
    <cellStyle name="40% - Accent3 2 2 2 4 3" xfId="3889"/>
    <cellStyle name="40% - Accent3 2 2 2 4 3 2" xfId="18659"/>
    <cellStyle name="40% - Accent3 2 2 2 4 4" xfId="16714"/>
    <cellStyle name="40% - Accent3 2 2 2 5" xfId="1907"/>
    <cellStyle name="40% - Accent3 2 2 2 5 2" xfId="3891"/>
    <cellStyle name="40% - Accent3 2 2 2 5 2 2" xfId="18661"/>
    <cellStyle name="40% - Accent3 2 2 2 5 3" xfId="16716"/>
    <cellStyle name="40% - Accent3 2 2 2 6" xfId="3876"/>
    <cellStyle name="40% - Accent3 2 2 2 6 2" xfId="18646"/>
    <cellStyle name="40% - Accent3 2 2 2 7" xfId="16701"/>
    <cellStyle name="40% - Accent3 2 2 3" xfId="1908"/>
    <cellStyle name="40% - Accent3 2 2 3 2" xfId="1909"/>
    <cellStyle name="40% - Accent3 2 2 3 2 2" xfId="1910"/>
    <cellStyle name="40% - Accent3 2 2 3 2 2 2" xfId="1911"/>
    <cellStyle name="40% - Accent3 2 2 3 2 2 2 2" xfId="3895"/>
    <cellStyle name="40% - Accent3 2 2 3 2 2 2 2 2" xfId="18665"/>
    <cellStyle name="40% - Accent3 2 2 3 2 2 2 3" xfId="16720"/>
    <cellStyle name="40% - Accent3 2 2 3 2 2 3" xfId="3894"/>
    <cellStyle name="40% - Accent3 2 2 3 2 2 3 2" xfId="18664"/>
    <cellStyle name="40% - Accent3 2 2 3 2 2 4" xfId="16719"/>
    <cellStyle name="40% - Accent3 2 2 3 2 3" xfId="1912"/>
    <cellStyle name="40% - Accent3 2 2 3 2 3 2" xfId="3896"/>
    <cellStyle name="40% - Accent3 2 2 3 2 3 2 2" xfId="18666"/>
    <cellStyle name="40% - Accent3 2 2 3 2 3 3" xfId="16721"/>
    <cellStyle name="40% - Accent3 2 2 3 2 4" xfId="3893"/>
    <cellStyle name="40% - Accent3 2 2 3 2 4 2" xfId="18663"/>
    <cellStyle name="40% - Accent3 2 2 3 2 5" xfId="16718"/>
    <cellStyle name="40% - Accent3 2 2 3 3" xfId="1913"/>
    <cellStyle name="40% - Accent3 2 2 3 3 2" xfId="1914"/>
    <cellStyle name="40% - Accent3 2 2 3 3 2 2" xfId="3898"/>
    <cellStyle name="40% - Accent3 2 2 3 3 2 2 2" xfId="18668"/>
    <cellStyle name="40% - Accent3 2 2 3 3 2 3" xfId="16723"/>
    <cellStyle name="40% - Accent3 2 2 3 3 3" xfId="3897"/>
    <cellStyle name="40% - Accent3 2 2 3 3 3 2" xfId="18667"/>
    <cellStyle name="40% - Accent3 2 2 3 3 4" xfId="16722"/>
    <cellStyle name="40% - Accent3 2 2 3 4" xfId="1915"/>
    <cellStyle name="40% - Accent3 2 2 3 4 2" xfId="3899"/>
    <cellStyle name="40% - Accent3 2 2 3 4 2 2" xfId="18669"/>
    <cellStyle name="40% - Accent3 2 2 3 4 3" xfId="16724"/>
    <cellStyle name="40% - Accent3 2 2 3 5" xfId="3892"/>
    <cellStyle name="40% - Accent3 2 2 3 5 2" xfId="18662"/>
    <cellStyle name="40% - Accent3 2 2 3 6" xfId="16717"/>
    <cellStyle name="40% - Accent3 2 2 4" xfId="1916"/>
    <cellStyle name="40% - Accent3 2 2 4 2" xfId="1917"/>
    <cellStyle name="40% - Accent3 2 2 4 2 2" xfId="1918"/>
    <cellStyle name="40% - Accent3 2 2 4 2 2 2" xfId="3902"/>
    <cellStyle name="40% - Accent3 2 2 4 2 2 2 2" xfId="18672"/>
    <cellStyle name="40% - Accent3 2 2 4 2 2 3" xfId="16727"/>
    <cellStyle name="40% - Accent3 2 2 4 2 3" xfId="3901"/>
    <cellStyle name="40% - Accent3 2 2 4 2 3 2" xfId="18671"/>
    <cellStyle name="40% - Accent3 2 2 4 2 4" xfId="16726"/>
    <cellStyle name="40% - Accent3 2 2 4 3" xfId="1919"/>
    <cellStyle name="40% - Accent3 2 2 4 3 2" xfId="3903"/>
    <cellStyle name="40% - Accent3 2 2 4 3 2 2" xfId="18673"/>
    <cellStyle name="40% - Accent3 2 2 4 3 3" xfId="16728"/>
    <cellStyle name="40% - Accent3 2 2 4 4" xfId="3900"/>
    <cellStyle name="40% - Accent3 2 2 4 4 2" xfId="18670"/>
    <cellStyle name="40% - Accent3 2 2 4 5" xfId="16725"/>
    <cellStyle name="40% - Accent3 2 2 5" xfId="1920"/>
    <cellStyle name="40% - Accent3 2 2 5 2" xfId="1921"/>
    <cellStyle name="40% - Accent3 2 2 5 2 2" xfId="3905"/>
    <cellStyle name="40% - Accent3 2 2 5 2 2 2" xfId="18675"/>
    <cellStyle name="40% - Accent3 2 2 5 2 3" xfId="16730"/>
    <cellStyle name="40% - Accent3 2 2 5 3" xfId="3904"/>
    <cellStyle name="40% - Accent3 2 2 5 3 2" xfId="18674"/>
    <cellStyle name="40% - Accent3 2 2 5 4" xfId="16729"/>
    <cellStyle name="40% - Accent3 2 2 6" xfId="1922"/>
    <cellStyle name="40% - Accent3 2 2 6 2" xfId="3906"/>
    <cellStyle name="40% - Accent3 2 2 6 2 2" xfId="18676"/>
    <cellStyle name="40% - Accent3 2 2 6 3" xfId="16731"/>
    <cellStyle name="40% - Accent3 2 2 7" xfId="3875"/>
    <cellStyle name="40% - Accent3 2 2 7 2" xfId="18645"/>
    <cellStyle name="40% - Accent3 2 2 8" xfId="15269"/>
    <cellStyle name="40% - Accent3 2 2 9" xfId="8137"/>
    <cellStyle name="40% - Accent3 2 3" xfId="1923"/>
    <cellStyle name="40% - Accent3 2 3 2" xfId="1924"/>
    <cellStyle name="40% - Accent3 2 3 2 2" xfId="1925"/>
    <cellStyle name="40% - Accent3 2 3 2 2 2" xfId="1926"/>
    <cellStyle name="40% - Accent3 2 3 2 2 2 2" xfId="1927"/>
    <cellStyle name="40% - Accent3 2 3 2 2 2 2 2" xfId="3911"/>
    <cellStyle name="40% - Accent3 2 3 2 2 2 2 2 2" xfId="18681"/>
    <cellStyle name="40% - Accent3 2 3 2 2 2 2 3" xfId="16736"/>
    <cellStyle name="40% - Accent3 2 3 2 2 2 3" xfId="3910"/>
    <cellStyle name="40% - Accent3 2 3 2 2 2 3 2" xfId="18680"/>
    <cellStyle name="40% - Accent3 2 3 2 2 2 4" xfId="16735"/>
    <cellStyle name="40% - Accent3 2 3 2 2 3" xfId="1928"/>
    <cellStyle name="40% - Accent3 2 3 2 2 3 2" xfId="3912"/>
    <cellStyle name="40% - Accent3 2 3 2 2 3 2 2" xfId="18682"/>
    <cellStyle name="40% - Accent3 2 3 2 2 3 3" xfId="16737"/>
    <cellStyle name="40% - Accent3 2 3 2 2 4" xfId="3909"/>
    <cellStyle name="40% - Accent3 2 3 2 2 4 2" xfId="18679"/>
    <cellStyle name="40% - Accent3 2 3 2 2 5" xfId="16734"/>
    <cellStyle name="40% - Accent3 2 3 2 3" xfId="1929"/>
    <cellStyle name="40% - Accent3 2 3 2 3 2" xfId="1930"/>
    <cellStyle name="40% - Accent3 2 3 2 3 2 2" xfId="3914"/>
    <cellStyle name="40% - Accent3 2 3 2 3 2 2 2" xfId="18684"/>
    <cellStyle name="40% - Accent3 2 3 2 3 2 3" xfId="16739"/>
    <cellStyle name="40% - Accent3 2 3 2 3 3" xfId="3913"/>
    <cellStyle name="40% - Accent3 2 3 2 3 3 2" xfId="18683"/>
    <cellStyle name="40% - Accent3 2 3 2 3 4" xfId="16738"/>
    <cellStyle name="40% - Accent3 2 3 2 4" xfId="1931"/>
    <cellStyle name="40% - Accent3 2 3 2 4 2" xfId="3915"/>
    <cellStyle name="40% - Accent3 2 3 2 4 2 2" xfId="18685"/>
    <cellStyle name="40% - Accent3 2 3 2 4 3" xfId="16740"/>
    <cellStyle name="40% - Accent3 2 3 2 5" xfId="3908"/>
    <cellStyle name="40% - Accent3 2 3 2 5 2" xfId="18678"/>
    <cellStyle name="40% - Accent3 2 3 2 6" xfId="11184"/>
    <cellStyle name="40% - Accent3 2 3 2 7" xfId="5399"/>
    <cellStyle name="40% - Accent3 2 3 2 8" xfId="16733"/>
    <cellStyle name="40% - Accent3 2 3 3" xfId="1932"/>
    <cellStyle name="40% - Accent3 2 3 3 2" xfId="1933"/>
    <cellStyle name="40% - Accent3 2 3 3 2 2" xfId="1934"/>
    <cellStyle name="40% - Accent3 2 3 3 2 2 2" xfId="3918"/>
    <cellStyle name="40% - Accent3 2 3 3 2 2 2 2" xfId="18688"/>
    <cellStyle name="40% - Accent3 2 3 3 2 2 3" xfId="16743"/>
    <cellStyle name="40% - Accent3 2 3 3 2 3" xfId="3917"/>
    <cellStyle name="40% - Accent3 2 3 3 2 3 2" xfId="18687"/>
    <cellStyle name="40% - Accent3 2 3 3 2 4" xfId="16742"/>
    <cellStyle name="40% - Accent3 2 3 3 3" xfId="1935"/>
    <cellStyle name="40% - Accent3 2 3 3 3 2" xfId="3919"/>
    <cellStyle name="40% - Accent3 2 3 3 3 2 2" xfId="18689"/>
    <cellStyle name="40% - Accent3 2 3 3 3 3" xfId="16744"/>
    <cellStyle name="40% - Accent3 2 3 3 4" xfId="3916"/>
    <cellStyle name="40% - Accent3 2 3 3 4 2" xfId="18686"/>
    <cellStyle name="40% - Accent3 2 3 3 5" xfId="16741"/>
    <cellStyle name="40% - Accent3 2 3 4" xfId="1936"/>
    <cellStyle name="40% - Accent3 2 3 4 2" xfId="1937"/>
    <cellStyle name="40% - Accent3 2 3 4 2 2" xfId="3921"/>
    <cellStyle name="40% - Accent3 2 3 4 2 2 2" xfId="18691"/>
    <cellStyle name="40% - Accent3 2 3 4 2 3" xfId="16746"/>
    <cellStyle name="40% - Accent3 2 3 4 3" xfId="3920"/>
    <cellStyle name="40% - Accent3 2 3 4 3 2" xfId="18690"/>
    <cellStyle name="40% - Accent3 2 3 4 4" xfId="16745"/>
    <cellStyle name="40% - Accent3 2 3 5" xfId="1938"/>
    <cellStyle name="40% - Accent3 2 3 5 2" xfId="3922"/>
    <cellStyle name="40% - Accent3 2 3 5 2 2" xfId="18692"/>
    <cellStyle name="40% - Accent3 2 3 5 3" xfId="16747"/>
    <cellStyle name="40% - Accent3 2 3 6" xfId="3907"/>
    <cellStyle name="40% - Accent3 2 3 6 2" xfId="18677"/>
    <cellStyle name="40% - Accent3 2 3 7" xfId="12166"/>
    <cellStyle name="40% - Accent3 2 3 8" xfId="9185"/>
    <cellStyle name="40% - Accent3 2 3 9" xfId="16732"/>
    <cellStyle name="40% - Accent3 2 4" xfId="1939"/>
    <cellStyle name="40% - Accent3 2 4 2" xfId="1940"/>
    <cellStyle name="40% - Accent3 2 4 2 2" xfId="1941"/>
    <cellStyle name="40% - Accent3 2 4 2 2 2" xfId="1942"/>
    <cellStyle name="40% - Accent3 2 4 2 2 2 2" xfId="3926"/>
    <cellStyle name="40% - Accent3 2 4 2 2 2 2 2" xfId="18696"/>
    <cellStyle name="40% - Accent3 2 4 2 2 2 3" xfId="16751"/>
    <cellStyle name="40% - Accent3 2 4 2 2 3" xfId="3925"/>
    <cellStyle name="40% - Accent3 2 4 2 2 3 2" xfId="18695"/>
    <cellStyle name="40% - Accent3 2 4 2 2 4" xfId="16750"/>
    <cellStyle name="40% - Accent3 2 4 2 3" xfId="1943"/>
    <cellStyle name="40% - Accent3 2 4 2 3 2" xfId="3927"/>
    <cellStyle name="40% - Accent3 2 4 2 3 2 2" xfId="18697"/>
    <cellStyle name="40% - Accent3 2 4 2 3 3" xfId="16752"/>
    <cellStyle name="40% - Accent3 2 4 2 4" xfId="3924"/>
    <cellStyle name="40% - Accent3 2 4 2 4 2" xfId="18694"/>
    <cellStyle name="40% - Accent3 2 4 2 5" xfId="16749"/>
    <cellStyle name="40% - Accent3 2 4 3" xfId="1944"/>
    <cellStyle name="40% - Accent3 2 4 3 2" xfId="1945"/>
    <cellStyle name="40% - Accent3 2 4 3 2 2" xfId="3929"/>
    <cellStyle name="40% - Accent3 2 4 3 2 2 2" xfId="18699"/>
    <cellStyle name="40% - Accent3 2 4 3 2 3" xfId="16754"/>
    <cellStyle name="40% - Accent3 2 4 3 3" xfId="3928"/>
    <cellStyle name="40% - Accent3 2 4 3 3 2" xfId="18698"/>
    <cellStyle name="40% - Accent3 2 4 3 4" xfId="16753"/>
    <cellStyle name="40% - Accent3 2 4 4" xfId="1946"/>
    <cellStyle name="40% - Accent3 2 4 4 2" xfId="3930"/>
    <cellStyle name="40% - Accent3 2 4 4 2 2" xfId="18700"/>
    <cellStyle name="40% - Accent3 2 4 4 3" xfId="16755"/>
    <cellStyle name="40% - Accent3 2 4 5" xfId="3923"/>
    <cellStyle name="40% - Accent3 2 4 5 2" xfId="18693"/>
    <cellStyle name="40% - Accent3 2 4 6" xfId="16748"/>
    <cellStyle name="40% - Accent3 2 5" xfId="1947"/>
    <cellStyle name="40% - Accent3 2 5 2" xfId="1948"/>
    <cellStyle name="40% - Accent3 2 5 2 2" xfId="1949"/>
    <cellStyle name="40% - Accent3 2 5 2 2 2" xfId="3933"/>
    <cellStyle name="40% - Accent3 2 5 2 2 2 2" xfId="18703"/>
    <cellStyle name="40% - Accent3 2 5 2 2 3" xfId="16758"/>
    <cellStyle name="40% - Accent3 2 5 2 3" xfId="3932"/>
    <cellStyle name="40% - Accent3 2 5 2 3 2" xfId="18702"/>
    <cellStyle name="40% - Accent3 2 5 2 4" xfId="16757"/>
    <cellStyle name="40% - Accent3 2 5 3" xfId="1950"/>
    <cellStyle name="40% - Accent3 2 5 3 2" xfId="3934"/>
    <cellStyle name="40% - Accent3 2 5 3 2 2" xfId="18704"/>
    <cellStyle name="40% - Accent3 2 5 3 3" xfId="16759"/>
    <cellStyle name="40% - Accent3 2 5 4" xfId="3931"/>
    <cellStyle name="40% - Accent3 2 5 4 2" xfId="18701"/>
    <cellStyle name="40% - Accent3 2 5 5" xfId="16756"/>
    <cellStyle name="40% - Accent3 2 6" xfId="1951"/>
    <cellStyle name="40% - Accent3 2 6 2" xfId="1952"/>
    <cellStyle name="40% - Accent3 2 6 2 2" xfId="3936"/>
    <cellStyle name="40% - Accent3 2 6 2 2 2" xfId="18706"/>
    <cellStyle name="40% - Accent3 2 6 2 3" xfId="16761"/>
    <cellStyle name="40% - Accent3 2 6 3" xfId="3935"/>
    <cellStyle name="40% - Accent3 2 6 3 2" xfId="18705"/>
    <cellStyle name="40% - Accent3 2 6 4" xfId="16760"/>
    <cellStyle name="40% - Accent3 2 7" xfId="1953"/>
    <cellStyle name="40% - Accent3 2 7 2" xfId="3937"/>
    <cellStyle name="40% - Accent3 2 7 2 2" xfId="18707"/>
    <cellStyle name="40% - Accent3 2 7 3" xfId="16762"/>
    <cellStyle name="40% - Accent3 2 8" xfId="3874"/>
    <cellStyle name="40% - Accent3 2 8 2" xfId="18644"/>
    <cellStyle name="40% - Accent3 2 9" xfId="1890"/>
    <cellStyle name="40% - Accent3 2 9 2" xfId="16699"/>
    <cellStyle name="40% - Accent3 3" xfId="593"/>
    <cellStyle name="40% - Accent3 3 2" xfId="8139"/>
    <cellStyle name="40% - Accent3 3 3" xfId="6603"/>
    <cellStyle name="40% - Accent3 3 3 2" xfId="8566"/>
    <cellStyle name="40% - Accent3 3 4" xfId="8801"/>
    <cellStyle name="40% - Accent3 4" xfId="594"/>
    <cellStyle name="40% - Accent3 4 2" xfId="8787"/>
    <cellStyle name="40% - Accent3 4 3" xfId="6596"/>
    <cellStyle name="40% - Accent3 4 3 2" xfId="7424"/>
    <cellStyle name="40% - Accent3 4 4" xfId="6247"/>
    <cellStyle name="40% - Accent3 5" xfId="595"/>
    <cellStyle name="40% - Accent3 5 2" xfId="6948"/>
    <cellStyle name="40% - Accent3 5 3" xfId="7324"/>
    <cellStyle name="40% - Accent3 5 3 2" xfId="8568"/>
    <cellStyle name="40% - Accent3 5 4" xfId="6947"/>
    <cellStyle name="40% - Accent3 6" xfId="596"/>
    <cellStyle name="40% - Accent3 6 2" xfId="6248"/>
    <cellStyle name="40% - Accent3 6 3" xfId="8486"/>
    <cellStyle name="40% - Accent3 6 3 2" xfId="6680"/>
    <cellStyle name="40% - Accent3 6 4" xfId="6251"/>
    <cellStyle name="40% - Accent3 7" xfId="597"/>
    <cellStyle name="40% - Accent3 7 2" xfId="8141"/>
    <cellStyle name="40% - Accent3 7 3" xfId="6597"/>
    <cellStyle name="40% - Accent3 7 3 2" xfId="7425"/>
    <cellStyle name="40% - Accent3 7 4" xfId="6949"/>
    <cellStyle name="40% - Accent3 8" xfId="598"/>
    <cellStyle name="40% - Accent3 8 2" xfId="6950"/>
    <cellStyle name="40% - Accent3 8 3" xfId="7325"/>
    <cellStyle name="40% - Accent3 8 3 2" xfId="7426"/>
    <cellStyle name="40% - Accent3 8 4" xfId="6249"/>
    <cellStyle name="40% - Accent3 9" xfId="599"/>
    <cellStyle name="40% - Accent3 9 2" xfId="8135"/>
    <cellStyle name="40% - Accent3 9 3" xfId="9190"/>
    <cellStyle name="40% - Accent3 9 3 2" xfId="8570"/>
    <cellStyle name="40% - Accent3 9 4" xfId="8805"/>
    <cellStyle name="40% - Accent3_Копия Книга1" xfId="10447"/>
    <cellStyle name="40% - Accent4" xfId="66"/>
    <cellStyle name="40% - Accent4 10" xfId="601"/>
    <cellStyle name="40% - Accent4 10 2" xfId="8804"/>
    <cellStyle name="40% - Accent4 10 3" xfId="8485"/>
    <cellStyle name="40% - Accent4 10 3 2" xfId="8565"/>
    <cellStyle name="40% - Accent4 10 4" xfId="8140"/>
    <cellStyle name="40% - Accent4 11" xfId="600"/>
    <cellStyle name="40% - Accent4 11 2" xfId="15820"/>
    <cellStyle name="40% - Accent4 12" xfId="14916"/>
    <cellStyle name="40% - Accent4 13" xfId="7851"/>
    <cellStyle name="40% - Accent4 2" xfId="602"/>
    <cellStyle name="40% - Accent4 2 10" xfId="13314"/>
    <cellStyle name="40% - Accent4 2 11" xfId="8142"/>
    <cellStyle name="40% - Accent4 2 2" xfId="1955"/>
    <cellStyle name="40% - Accent4 2 2 10" xfId="16764"/>
    <cellStyle name="40% - Accent4 2 2 2" xfId="1956"/>
    <cellStyle name="40% - Accent4 2 2 2 2" xfId="1957"/>
    <cellStyle name="40% - Accent4 2 2 2 2 2" xfId="1958"/>
    <cellStyle name="40% - Accent4 2 2 2 2 2 2" xfId="1959"/>
    <cellStyle name="40% - Accent4 2 2 2 2 2 2 2" xfId="1960"/>
    <cellStyle name="40% - Accent4 2 2 2 2 2 2 2 2" xfId="3944"/>
    <cellStyle name="40% - Accent4 2 2 2 2 2 2 2 2 2" xfId="18714"/>
    <cellStyle name="40% - Accent4 2 2 2 2 2 2 2 3" xfId="16769"/>
    <cellStyle name="40% - Accent4 2 2 2 2 2 2 3" xfId="3943"/>
    <cellStyle name="40% - Accent4 2 2 2 2 2 2 3 2" xfId="18713"/>
    <cellStyle name="40% - Accent4 2 2 2 2 2 2 4" xfId="16768"/>
    <cellStyle name="40% - Accent4 2 2 2 2 2 3" xfId="1961"/>
    <cellStyle name="40% - Accent4 2 2 2 2 2 3 2" xfId="3945"/>
    <cellStyle name="40% - Accent4 2 2 2 2 2 3 2 2" xfId="18715"/>
    <cellStyle name="40% - Accent4 2 2 2 2 2 3 3" xfId="16770"/>
    <cellStyle name="40% - Accent4 2 2 2 2 2 4" xfId="3942"/>
    <cellStyle name="40% - Accent4 2 2 2 2 2 4 2" xfId="18712"/>
    <cellStyle name="40% - Accent4 2 2 2 2 2 5" xfId="16767"/>
    <cellStyle name="40% - Accent4 2 2 2 2 3" xfId="1962"/>
    <cellStyle name="40% - Accent4 2 2 2 2 3 2" xfId="1963"/>
    <cellStyle name="40% - Accent4 2 2 2 2 3 2 2" xfId="3947"/>
    <cellStyle name="40% - Accent4 2 2 2 2 3 2 2 2" xfId="18717"/>
    <cellStyle name="40% - Accent4 2 2 2 2 3 2 3" xfId="16772"/>
    <cellStyle name="40% - Accent4 2 2 2 2 3 3" xfId="3946"/>
    <cellStyle name="40% - Accent4 2 2 2 2 3 3 2" xfId="18716"/>
    <cellStyle name="40% - Accent4 2 2 2 2 3 4" xfId="16771"/>
    <cellStyle name="40% - Accent4 2 2 2 2 4" xfId="1964"/>
    <cellStyle name="40% - Accent4 2 2 2 2 4 2" xfId="3948"/>
    <cellStyle name="40% - Accent4 2 2 2 2 4 2 2" xfId="18718"/>
    <cellStyle name="40% - Accent4 2 2 2 2 4 3" xfId="16773"/>
    <cellStyle name="40% - Accent4 2 2 2 2 5" xfId="3941"/>
    <cellStyle name="40% - Accent4 2 2 2 2 5 2" xfId="18711"/>
    <cellStyle name="40% - Accent4 2 2 2 2 6" xfId="16766"/>
    <cellStyle name="40% - Accent4 2 2 2 3" xfId="1965"/>
    <cellStyle name="40% - Accent4 2 2 2 3 2" xfId="1966"/>
    <cellStyle name="40% - Accent4 2 2 2 3 2 2" xfId="1967"/>
    <cellStyle name="40% - Accent4 2 2 2 3 2 2 2" xfId="3951"/>
    <cellStyle name="40% - Accent4 2 2 2 3 2 2 2 2" xfId="18721"/>
    <cellStyle name="40% - Accent4 2 2 2 3 2 2 3" xfId="16776"/>
    <cellStyle name="40% - Accent4 2 2 2 3 2 3" xfId="3950"/>
    <cellStyle name="40% - Accent4 2 2 2 3 2 3 2" xfId="18720"/>
    <cellStyle name="40% - Accent4 2 2 2 3 2 4" xfId="16775"/>
    <cellStyle name="40% - Accent4 2 2 2 3 3" xfId="1968"/>
    <cellStyle name="40% - Accent4 2 2 2 3 3 2" xfId="3952"/>
    <cellStyle name="40% - Accent4 2 2 2 3 3 2 2" xfId="18722"/>
    <cellStyle name="40% - Accent4 2 2 2 3 3 3" xfId="16777"/>
    <cellStyle name="40% - Accent4 2 2 2 3 4" xfId="3949"/>
    <cellStyle name="40% - Accent4 2 2 2 3 4 2" xfId="18719"/>
    <cellStyle name="40% - Accent4 2 2 2 3 5" xfId="16774"/>
    <cellStyle name="40% - Accent4 2 2 2 4" xfId="1969"/>
    <cellStyle name="40% - Accent4 2 2 2 4 2" xfId="1970"/>
    <cellStyle name="40% - Accent4 2 2 2 4 2 2" xfId="3954"/>
    <cellStyle name="40% - Accent4 2 2 2 4 2 2 2" xfId="18724"/>
    <cellStyle name="40% - Accent4 2 2 2 4 2 3" xfId="16779"/>
    <cellStyle name="40% - Accent4 2 2 2 4 3" xfId="3953"/>
    <cellStyle name="40% - Accent4 2 2 2 4 3 2" xfId="18723"/>
    <cellStyle name="40% - Accent4 2 2 2 4 4" xfId="16778"/>
    <cellStyle name="40% - Accent4 2 2 2 5" xfId="1971"/>
    <cellStyle name="40% - Accent4 2 2 2 5 2" xfId="3955"/>
    <cellStyle name="40% - Accent4 2 2 2 5 2 2" xfId="18725"/>
    <cellStyle name="40% - Accent4 2 2 2 5 3" xfId="16780"/>
    <cellStyle name="40% - Accent4 2 2 2 6" xfId="3940"/>
    <cellStyle name="40% - Accent4 2 2 2 6 2" xfId="18710"/>
    <cellStyle name="40% - Accent4 2 2 2 7" xfId="16765"/>
    <cellStyle name="40% - Accent4 2 2 3" xfId="1972"/>
    <cellStyle name="40% - Accent4 2 2 3 2" xfId="1973"/>
    <cellStyle name="40% - Accent4 2 2 3 2 2" xfId="1974"/>
    <cellStyle name="40% - Accent4 2 2 3 2 2 2" xfId="1975"/>
    <cellStyle name="40% - Accent4 2 2 3 2 2 2 2" xfId="3959"/>
    <cellStyle name="40% - Accent4 2 2 3 2 2 2 2 2" xfId="18729"/>
    <cellStyle name="40% - Accent4 2 2 3 2 2 2 3" xfId="16784"/>
    <cellStyle name="40% - Accent4 2 2 3 2 2 3" xfId="3958"/>
    <cellStyle name="40% - Accent4 2 2 3 2 2 3 2" xfId="18728"/>
    <cellStyle name="40% - Accent4 2 2 3 2 2 4" xfId="16783"/>
    <cellStyle name="40% - Accent4 2 2 3 2 3" xfId="1976"/>
    <cellStyle name="40% - Accent4 2 2 3 2 3 2" xfId="3960"/>
    <cellStyle name="40% - Accent4 2 2 3 2 3 2 2" xfId="18730"/>
    <cellStyle name="40% - Accent4 2 2 3 2 3 3" xfId="16785"/>
    <cellStyle name="40% - Accent4 2 2 3 2 4" xfId="3957"/>
    <cellStyle name="40% - Accent4 2 2 3 2 4 2" xfId="18727"/>
    <cellStyle name="40% - Accent4 2 2 3 2 5" xfId="16782"/>
    <cellStyle name="40% - Accent4 2 2 3 3" xfId="1977"/>
    <cellStyle name="40% - Accent4 2 2 3 3 2" xfId="1978"/>
    <cellStyle name="40% - Accent4 2 2 3 3 2 2" xfId="3962"/>
    <cellStyle name="40% - Accent4 2 2 3 3 2 2 2" xfId="18732"/>
    <cellStyle name="40% - Accent4 2 2 3 3 2 3" xfId="16787"/>
    <cellStyle name="40% - Accent4 2 2 3 3 3" xfId="3961"/>
    <cellStyle name="40% - Accent4 2 2 3 3 3 2" xfId="18731"/>
    <cellStyle name="40% - Accent4 2 2 3 3 4" xfId="16786"/>
    <cellStyle name="40% - Accent4 2 2 3 4" xfId="1979"/>
    <cellStyle name="40% - Accent4 2 2 3 4 2" xfId="3963"/>
    <cellStyle name="40% - Accent4 2 2 3 4 2 2" xfId="18733"/>
    <cellStyle name="40% - Accent4 2 2 3 4 3" xfId="16788"/>
    <cellStyle name="40% - Accent4 2 2 3 5" xfId="3956"/>
    <cellStyle name="40% - Accent4 2 2 3 5 2" xfId="18726"/>
    <cellStyle name="40% - Accent4 2 2 3 6" xfId="16781"/>
    <cellStyle name="40% - Accent4 2 2 4" xfId="1980"/>
    <cellStyle name="40% - Accent4 2 2 4 2" xfId="1981"/>
    <cellStyle name="40% - Accent4 2 2 4 2 2" xfId="1982"/>
    <cellStyle name="40% - Accent4 2 2 4 2 2 2" xfId="3966"/>
    <cellStyle name="40% - Accent4 2 2 4 2 2 2 2" xfId="18736"/>
    <cellStyle name="40% - Accent4 2 2 4 2 2 3" xfId="16791"/>
    <cellStyle name="40% - Accent4 2 2 4 2 3" xfId="3965"/>
    <cellStyle name="40% - Accent4 2 2 4 2 3 2" xfId="18735"/>
    <cellStyle name="40% - Accent4 2 2 4 2 4" xfId="16790"/>
    <cellStyle name="40% - Accent4 2 2 4 3" xfId="1983"/>
    <cellStyle name="40% - Accent4 2 2 4 3 2" xfId="3967"/>
    <cellStyle name="40% - Accent4 2 2 4 3 2 2" xfId="18737"/>
    <cellStyle name="40% - Accent4 2 2 4 3 3" xfId="16792"/>
    <cellStyle name="40% - Accent4 2 2 4 4" xfId="3964"/>
    <cellStyle name="40% - Accent4 2 2 4 4 2" xfId="18734"/>
    <cellStyle name="40% - Accent4 2 2 4 5" xfId="16789"/>
    <cellStyle name="40% - Accent4 2 2 5" xfId="1984"/>
    <cellStyle name="40% - Accent4 2 2 5 2" xfId="1985"/>
    <cellStyle name="40% - Accent4 2 2 5 2 2" xfId="3969"/>
    <cellStyle name="40% - Accent4 2 2 5 2 2 2" xfId="18739"/>
    <cellStyle name="40% - Accent4 2 2 5 2 3" xfId="16794"/>
    <cellStyle name="40% - Accent4 2 2 5 3" xfId="3968"/>
    <cellStyle name="40% - Accent4 2 2 5 3 2" xfId="18738"/>
    <cellStyle name="40% - Accent4 2 2 5 4" xfId="16793"/>
    <cellStyle name="40% - Accent4 2 2 6" xfId="1986"/>
    <cellStyle name="40% - Accent4 2 2 6 2" xfId="3970"/>
    <cellStyle name="40% - Accent4 2 2 6 2 2" xfId="18740"/>
    <cellStyle name="40% - Accent4 2 2 6 3" xfId="16795"/>
    <cellStyle name="40% - Accent4 2 2 7" xfId="3939"/>
    <cellStyle name="40% - Accent4 2 2 7 2" xfId="18709"/>
    <cellStyle name="40% - Accent4 2 2 8" xfId="15317"/>
    <cellStyle name="40% - Accent4 2 2 9" xfId="6250"/>
    <cellStyle name="40% - Accent4 2 3" xfId="1987"/>
    <cellStyle name="40% - Accent4 2 3 2" xfId="1988"/>
    <cellStyle name="40% - Accent4 2 3 2 2" xfId="1989"/>
    <cellStyle name="40% - Accent4 2 3 2 2 2" xfId="1990"/>
    <cellStyle name="40% - Accent4 2 3 2 2 2 2" xfId="1991"/>
    <cellStyle name="40% - Accent4 2 3 2 2 2 2 2" xfId="3975"/>
    <cellStyle name="40% - Accent4 2 3 2 2 2 2 2 2" xfId="18745"/>
    <cellStyle name="40% - Accent4 2 3 2 2 2 2 3" xfId="16800"/>
    <cellStyle name="40% - Accent4 2 3 2 2 2 3" xfId="3974"/>
    <cellStyle name="40% - Accent4 2 3 2 2 2 3 2" xfId="18744"/>
    <cellStyle name="40% - Accent4 2 3 2 2 2 4" xfId="16799"/>
    <cellStyle name="40% - Accent4 2 3 2 2 3" xfId="1992"/>
    <cellStyle name="40% - Accent4 2 3 2 2 3 2" xfId="3976"/>
    <cellStyle name="40% - Accent4 2 3 2 2 3 2 2" xfId="18746"/>
    <cellStyle name="40% - Accent4 2 3 2 2 3 3" xfId="16801"/>
    <cellStyle name="40% - Accent4 2 3 2 2 4" xfId="3973"/>
    <cellStyle name="40% - Accent4 2 3 2 2 4 2" xfId="18743"/>
    <cellStyle name="40% - Accent4 2 3 2 2 5" xfId="16798"/>
    <cellStyle name="40% - Accent4 2 3 2 3" xfId="1993"/>
    <cellStyle name="40% - Accent4 2 3 2 3 2" xfId="1994"/>
    <cellStyle name="40% - Accent4 2 3 2 3 2 2" xfId="3978"/>
    <cellStyle name="40% - Accent4 2 3 2 3 2 2 2" xfId="18748"/>
    <cellStyle name="40% - Accent4 2 3 2 3 2 3" xfId="16803"/>
    <cellStyle name="40% - Accent4 2 3 2 3 3" xfId="3977"/>
    <cellStyle name="40% - Accent4 2 3 2 3 3 2" xfId="18747"/>
    <cellStyle name="40% - Accent4 2 3 2 3 4" xfId="16802"/>
    <cellStyle name="40% - Accent4 2 3 2 4" xfId="1995"/>
    <cellStyle name="40% - Accent4 2 3 2 4 2" xfId="3979"/>
    <cellStyle name="40% - Accent4 2 3 2 4 2 2" xfId="18749"/>
    <cellStyle name="40% - Accent4 2 3 2 4 3" xfId="16804"/>
    <cellStyle name="40% - Accent4 2 3 2 5" xfId="3972"/>
    <cellStyle name="40% - Accent4 2 3 2 5 2" xfId="18742"/>
    <cellStyle name="40% - Accent4 2 3 2 6" xfId="11255"/>
    <cellStyle name="40% - Accent4 2 3 2 7" xfId="9293"/>
    <cellStyle name="40% - Accent4 2 3 2 8" xfId="16797"/>
    <cellStyle name="40% - Accent4 2 3 3" xfId="1996"/>
    <cellStyle name="40% - Accent4 2 3 3 2" xfId="1997"/>
    <cellStyle name="40% - Accent4 2 3 3 2 2" xfId="1998"/>
    <cellStyle name="40% - Accent4 2 3 3 2 2 2" xfId="3982"/>
    <cellStyle name="40% - Accent4 2 3 3 2 2 2 2" xfId="18752"/>
    <cellStyle name="40% - Accent4 2 3 3 2 2 3" xfId="16807"/>
    <cellStyle name="40% - Accent4 2 3 3 2 3" xfId="3981"/>
    <cellStyle name="40% - Accent4 2 3 3 2 3 2" xfId="18751"/>
    <cellStyle name="40% - Accent4 2 3 3 2 4" xfId="16806"/>
    <cellStyle name="40% - Accent4 2 3 3 3" xfId="1999"/>
    <cellStyle name="40% - Accent4 2 3 3 3 2" xfId="3983"/>
    <cellStyle name="40% - Accent4 2 3 3 3 2 2" xfId="18753"/>
    <cellStyle name="40% - Accent4 2 3 3 3 3" xfId="16808"/>
    <cellStyle name="40% - Accent4 2 3 3 4" xfId="3980"/>
    <cellStyle name="40% - Accent4 2 3 3 4 2" xfId="18750"/>
    <cellStyle name="40% - Accent4 2 3 3 5" xfId="16805"/>
    <cellStyle name="40% - Accent4 2 3 4" xfId="2000"/>
    <cellStyle name="40% - Accent4 2 3 4 2" xfId="2001"/>
    <cellStyle name="40% - Accent4 2 3 4 2 2" xfId="3985"/>
    <cellStyle name="40% - Accent4 2 3 4 2 2 2" xfId="18755"/>
    <cellStyle name="40% - Accent4 2 3 4 2 3" xfId="16810"/>
    <cellStyle name="40% - Accent4 2 3 4 3" xfId="3984"/>
    <cellStyle name="40% - Accent4 2 3 4 3 2" xfId="18754"/>
    <cellStyle name="40% - Accent4 2 3 4 4" xfId="16809"/>
    <cellStyle name="40% - Accent4 2 3 5" xfId="2002"/>
    <cellStyle name="40% - Accent4 2 3 5 2" xfId="3986"/>
    <cellStyle name="40% - Accent4 2 3 5 2 2" xfId="18756"/>
    <cellStyle name="40% - Accent4 2 3 5 3" xfId="16811"/>
    <cellStyle name="40% - Accent4 2 3 6" xfId="3971"/>
    <cellStyle name="40% - Accent4 2 3 6 2" xfId="18741"/>
    <cellStyle name="40% - Accent4 2 3 7" xfId="11342"/>
    <cellStyle name="40% - Accent4 2 3 8" xfId="9189"/>
    <cellStyle name="40% - Accent4 2 3 9" xfId="16796"/>
    <cellStyle name="40% - Accent4 2 4" xfId="2003"/>
    <cellStyle name="40% - Accent4 2 4 2" xfId="2004"/>
    <cellStyle name="40% - Accent4 2 4 2 2" xfId="2005"/>
    <cellStyle name="40% - Accent4 2 4 2 2 2" xfId="2006"/>
    <cellStyle name="40% - Accent4 2 4 2 2 2 2" xfId="3990"/>
    <cellStyle name="40% - Accent4 2 4 2 2 2 2 2" xfId="18760"/>
    <cellStyle name="40% - Accent4 2 4 2 2 2 3" xfId="16815"/>
    <cellStyle name="40% - Accent4 2 4 2 2 3" xfId="3989"/>
    <cellStyle name="40% - Accent4 2 4 2 2 3 2" xfId="18759"/>
    <cellStyle name="40% - Accent4 2 4 2 2 4" xfId="16814"/>
    <cellStyle name="40% - Accent4 2 4 2 3" xfId="2007"/>
    <cellStyle name="40% - Accent4 2 4 2 3 2" xfId="3991"/>
    <cellStyle name="40% - Accent4 2 4 2 3 2 2" xfId="18761"/>
    <cellStyle name="40% - Accent4 2 4 2 3 3" xfId="16816"/>
    <cellStyle name="40% - Accent4 2 4 2 4" xfId="3988"/>
    <cellStyle name="40% - Accent4 2 4 2 4 2" xfId="18758"/>
    <cellStyle name="40% - Accent4 2 4 2 5" xfId="16813"/>
    <cellStyle name="40% - Accent4 2 4 3" xfId="2008"/>
    <cellStyle name="40% - Accent4 2 4 3 2" xfId="2009"/>
    <cellStyle name="40% - Accent4 2 4 3 2 2" xfId="3993"/>
    <cellStyle name="40% - Accent4 2 4 3 2 2 2" xfId="18763"/>
    <cellStyle name="40% - Accent4 2 4 3 2 3" xfId="16818"/>
    <cellStyle name="40% - Accent4 2 4 3 3" xfId="3992"/>
    <cellStyle name="40% - Accent4 2 4 3 3 2" xfId="18762"/>
    <cellStyle name="40% - Accent4 2 4 3 4" xfId="16817"/>
    <cellStyle name="40% - Accent4 2 4 4" xfId="2010"/>
    <cellStyle name="40% - Accent4 2 4 4 2" xfId="3994"/>
    <cellStyle name="40% - Accent4 2 4 4 2 2" xfId="18764"/>
    <cellStyle name="40% - Accent4 2 4 4 3" xfId="16819"/>
    <cellStyle name="40% - Accent4 2 4 5" xfId="3987"/>
    <cellStyle name="40% - Accent4 2 4 5 2" xfId="18757"/>
    <cellStyle name="40% - Accent4 2 4 6" xfId="16812"/>
    <cellStyle name="40% - Accent4 2 5" xfId="2011"/>
    <cellStyle name="40% - Accent4 2 5 2" xfId="2012"/>
    <cellStyle name="40% - Accent4 2 5 2 2" xfId="2013"/>
    <cellStyle name="40% - Accent4 2 5 2 2 2" xfId="3997"/>
    <cellStyle name="40% - Accent4 2 5 2 2 2 2" xfId="18767"/>
    <cellStyle name="40% - Accent4 2 5 2 2 3" xfId="16822"/>
    <cellStyle name="40% - Accent4 2 5 2 3" xfId="3996"/>
    <cellStyle name="40% - Accent4 2 5 2 3 2" xfId="18766"/>
    <cellStyle name="40% - Accent4 2 5 2 4" xfId="16821"/>
    <cellStyle name="40% - Accent4 2 5 3" xfId="2014"/>
    <cellStyle name="40% - Accent4 2 5 3 2" xfId="3998"/>
    <cellStyle name="40% - Accent4 2 5 3 2 2" xfId="18768"/>
    <cellStyle name="40% - Accent4 2 5 3 3" xfId="16823"/>
    <cellStyle name="40% - Accent4 2 5 4" xfId="3995"/>
    <cellStyle name="40% - Accent4 2 5 4 2" xfId="18765"/>
    <cellStyle name="40% - Accent4 2 5 5" xfId="16820"/>
    <cellStyle name="40% - Accent4 2 6" xfId="2015"/>
    <cellStyle name="40% - Accent4 2 6 2" xfId="2016"/>
    <cellStyle name="40% - Accent4 2 6 2 2" xfId="4000"/>
    <cellStyle name="40% - Accent4 2 6 2 2 2" xfId="18770"/>
    <cellStyle name="40% - Accent4 2 6 2 3" xfId="16825"/>
    <cellStyle name="40% - Accent4 2 6 3" xfId="3999"/>
    <cellStyle name="40% - Accent4 2 6 3 2" xfId="18769"/>
    <cellStyle name="40% - Accent4 2 6 4" xfId="16824"/>
    <cellStyle name="40% - Accent4 2 7" xfId="2017"/>
    <cellStyle name="40% - Accent4 2 7 2" xfId="4001"/>
    <cellStyle name="40% - Accent4 2 7 2 2" xfId="18771"/>
    <cellStyle name="40% - Accent4 2 7 3" xfId="16826"/>
    <cellStyle name="40% - Accent4 2 8" xfId="3938"/>
    <cellStyle name="40% - Accent4 2 8 2" xfId="18708"/>
    <cellStyle name="40% - Accent4 2 9" xfId="1954"/>
    <cellStyle name="40% - Accent4 2 9 2" xfId="16763"/>
    <cellStyle name="40% - Accent4 3" xfId="603"/>
    <cellStyle name="40% - Accent4 3 2" xfId="8806"/>
    <cellStyle name="40% - Accent4 3 3" xfId="8487"/>
    <cellStyle name="40% - Accent4 3 3 2" xfId="6682"/>
    <cellStyle name="40% - Accent4 3 4" xfId="6951"/>
    <cellStyle name="40% - Accent4 4" xfId="604"/>
    <cellStyle name="40% - Accent4 4 2" xfId="6952"/>
    <cellStyle name="40% - Accent4 4 3" xfId="6598"/>
    <cellStyle name="40% - Accent4 4 3 2" xfId="6681"/>
    <cellStyle name="40% - Accent4 4 4" xfId="8803"/>
    <cellStyle name="40% - Accent4 5" xfId="605"/>
    <cellStyle name="40% - Accent4 5 2" xfId="6252"/>
    <cellStyle name="40% - Accent4 5 3" xfId="7326"/>
    <cellStyle name="40% - Accent4 5 3 2" xfId="9292"/>
    <cellStyle name="40% - Accent4 5 4" xfId="5320"/>
    <cellStyle name="40% - Accent4 6" xfId="606"/>
    <cellStyle name="40% - Accent4 6 2" xfId="8145"/>
    <cellStyle name="40% - Accent4 6 3" xfId="9191"/>
    <cellStyle name="40% - Accent4 6 3 2" xfId="7427"/>
    <cellStyle name="40% - Accent4 6 4" xfId="6953"/>
    <cellStyle name="40% - Accent4 7" xfId="607"/>
    <cellStyle name="40% - Accent4 7 2" xfId="8808"/>
    <cellStyle name="40% - Accent4 7 3" xfId="9184"/>
    <cellStyle name="40% - Accent4 7 3 2" xfId="9294"/>
    <cellStyle name="40% - Accent4 7 4" xfId="6253"/>
    <cellStyle name="40% - Accent4 8" xfId="608"/>
    <cellStyle name="40% - Accent4 8 2" xfId="8143"/>
    <cellStyle name="40% - Accent4 8 3" xfId="8488"/>
    <cellStyle name="40% - Accent4 8 3 2" xfId="5398"/>
    <cellStyle name="40% - Accent4 8 4" xfId="8807"/>
    <cellStyle name="40% - Accent4 9" xfId="609"/>
    <cellStyle name="40% - Accent4 9 2" xfId="6954"/>
    <cellStyle name="40% - Accent4 9 3" xfId="6599"/>
    <cellStyle name="40% - Accent4 9 3 2" xfId="8569"/>
    <cellStyle name="40% - Accent4 9 4" xfId="8144"/>
    <cellStyle name="40% - Accent4_Копия Книга1" xfId="10446"/>
    <cellStyle name="40% - Accent5" xfId="67"/>
    <cellStyle name="40% - Accent5 10" xfId="611"/>
    <cellStyle name="40% - Accent5 10 2" xfId="6254"/>
    <cellStyle name="40% - Accent5 10 3" xfId="6601"/>
    <cellStyle name="40% - Accent5 10 3 2" xfId="9291"/>
    <cellStyle name="40% - Accent5 10 4" xfId="8146"/>
    <cellStyle name="40% - Accent5 11" xfId="610"/>
    <cellStyle name="40% - Accent5 11 2" xfId="15821"/>
    <cellStyle name="40% - Accent5 12" xfId="15758"/>
    <cellStyle name="40% - Accent5 13" xfId="7852"/>
    <cellStyle name="40% - Accent5 2" xfId="612"/>
    <cellStyle name="40% - Accent5 2 10" xfId="13559"/>
    <cellStyle name="40% - Accent5 2 11" xfId="8809"/>
    <cellStyle name="40% - Accent5 2 2" xfId="2019"/>
    <cellStyle name="40% - Accent5 2 2 10" xfId="16828"/>
    <cellStyle name="40% - Accent5 2 2 2" xfId="2020"/>
    <cellStyle name="40% - Accent5 2 2 2 2" xfId="2021"/>
    <cellStyle name="40% - Accent5 2 2 2 2 2" xfId="2022"/>
    <cellStyle name="40% - Accent5 2 2 2 2 2 2" xfId="2023"/>
    <cellStyle name="40% - Accent5 2 2 2 2 2 2 2" xfId="2024"/>
    <cellStyle name="40% - Accent5 2 2 2 2 2 2 2 2" xfId="4008"/>
    <cellStyle name="40% - Accent5 2 2 2 2 2 2 2 2 2" xfId="18778"/>
    <cellStyle name="40% - Accent5 2 2 2 2 2 2 2 3" xfId="16833"/>
    <cellStyle name="40% - Accent5 2 2 2 2 2 2 3" xfId="4007"/>
    <cellStyle name="40% - Accent5 2 2 2 2 2 2 3 2" xfId="18777"/>
    <cellStyle name="40% - Accent5 2 2 2 2 2 2 4" xfId="16832"/>
    <cellStyle name="40% - Accent5 2 2 2 2 2 3" xfId="2025"/>
    <cellStyle name="40% - Accent5 2 2 2 2 2 3 2" xfId="4009"/>
    <cellStyle name="40% - Accent5 2 2 2 2 2 3 2 2" xfId="18779"/>
    <cellStyle name="40% - Accent5 2 2 2 2 2 3 3" xfId="16834"/>
    <cellStyle name="40% - Accent5 2 2 2 2 2 4" xfId="4006"/>
    <cellStyle name="40% - Accent5 2 2 2 2 2 4 2" xfId="18776"/>
    <cellStyle name="40% - Accent5 2 2 2 2 2 5" xfId="16831"/>
    <cellStyle name="40% - Accent5 2 2 2 2 3" xfId="2026"/>
    <cellStyle name="40% - Accent5 2 2 2 2 3 2" xfId="2027"/>
    <cellStyle name="40% - Accent5 2 2 2 2 3 2 2" xfId="4011"/>
    <cellStyle name="40% - Accent5 2 2 2 2 3 2 2 2" xfId="18781"/>
    <cellStyle name="40% - Accent5 2 2 2 2 3 2 3" xfId="16836"/>
    <cellStyle name="40% - Accent5 2 2 2 2 3 3" xfId="4010"/>
    <cellStyle name="40% - Accent5 2 2 2 2 3 3 2" xfId="18780"/>
    <cellStyle name="40% - Accent5 2 2 2 2 3 4" xfId="16835"/>
    <cellStyle name="40% - Accent5 2 2 2 2 4" xfId="2028"/>
    <cellStyle name="40% - Accent5 2 2 2 2 4 2" xfId="4012"/>
    <cellStyle name="40% - Accent5 2 2 2 2 4 2 2" xfId="18782"/>
    <cellStyle name="40% - Accent5 2 2 2 2 4 3" xfId="16837"/>
    <cellStyle name="40% - Accent5 2 2 2 2 5" xfId="4005"/>
    <cellStyle name="40% - Accent5 2 2 2 2 5 2" xfId="18775"/>
    <cellStyle name="40% - Accent5 2 2 2 2 6" xfId="16830"/>
    <cellStyle name="40% - Accent5 2 2 2 3" xfId="2029"/>
    <cellStyle name="40% - Accent5 2 2 2 3 2" xfId="2030"/>
    <cellStyle name="40% - Accent5 2 2 2 3 2 2" xfId="2031"/>
    <cellStyle name="40% - Accent5 2 2 2 3 2 2 2" xfId="4015"/>
    <cellStyle name="40% - Accent5 2 2 2 3 2 2 2 2" xfId="18785"/>
    <cellStyle name="40% - Accent5 2 2 2 3 2 2 3" xfId="16840"/>
    <cellStyle name="40% - Accent5 2 2 2 3 2 3" xfId="4014"/>
    <cellStyle name="40% - Accent5 2 2 2 3 2 3 2" xfId="18784"/>
    <cellStyle name="40% - Accent5 2 2 2 3 2 4" xfId="16839"/>
    <cellStyle name="40% - Accent5 2 2 2 3 3" xfId="2032"/>
    <cellStyle name="40% - Accent5 2 2 2 3 3 2" xfId="4016"/>
    <cellStyle name="40% - Accent5 2 2 2 3 3 2 2" xfId="18786"/>
    <cellStyle name="40% - Accent5 2 2 2 3 3 3" xfId="16841"/>
    <cellStyle name="40% - Accent5 2 2 2 3 4" xfId="4013"/>
    <cellStyle name="40% - Accent5 2 2 2 3 4 2" xfId="18783"/>
    <cellStyle name="40% - Accent5 2 2 2 3 5" xfId="16838"/>
    <cellStyle name="40% - Accent5 2 2 2 4" xfId="2033"/>
    <cellStyle name="40% - Accent5 2 2 2 4 2" xfId="2034"/>
    <cellStyle name="40% - Accent5 2 2 2 4 2 2" xfId="4018"/>
    <cellStyle name="40% - Accent5 2 2 2 4 2 2 2" xfId="18788"/>
    <cellStyle name="40% - Accent5 2 2 2 4 2 3" xfId="16843"/>
    <cellStyle name="40% - Accent5 2 2 2 4 3" xfId="4017"/>
    <cellStyle name="40% - Accent5 2 2 2 4 3 2" xfId="18787"/>
    <cellStyle name="40% - Accent5 2 2 2 4 4" xfId="16842"/>
    <cellStyle name="40% - Accent5 2 2 2 5" xfId="2035"/>
    <cellStyle name="40% - Accent5 2 2 2 5 2" xfId="4019"/>
    <cellStyle name="40% - Accent5 2 2 2 5 2 2" xfId="18789"/>
    <cellStyle name="40% - Accent5 2 2 2 5 3" xfId="16844"/>
    <cellStyle name="40% - Accent5 2 2 2 6" xfId="4004"/>
    <cellStyle name="40% - Accent5 2 2 2 6 2" xfId="18774"/>
    <cellStyle name="40% - Accent5 2 2 2 7" xfId="16829"/>
    <cellStyle name="40% - Accent5 2 2 3" xfId="2036"/>
    <cellStyle name="40% - Accent5 2 2 3 2" xfId="2037"/>
    <cellStyle name="40% - Accent5 2 2 3 2 2" xfId="2038"/>
    <cellStyle name="40% - Accent5 2 2 3 2 2 2" xfId="2039"/>
    <cellStyle name="40% - Accent5 2 2 3 2 2 2 2" xfId="4023"/>
    <cellStyle name="40% - Accent5 2 2 3 2 2 2 2 2" xfId="18793"/>
    <cellStyle name="40% - Accent5 2 2 3 2 2 2 3" xfId="16848"/>
    <cellStyle name="40% - Accent5 2 2 3 2 2 3" xfId="4022"/>
    <cellStyle name="40% - Accent5 2 2 3 2 2 3 2" xfId="18792"/>
    <cellStyle name="40% - Accent5 2 2 3 2 2 4" xfId="16847"/>
    <cellStyle name="40% - Accent5 2 2 3 2 3" xfId="2040"/>
    <cellStyle name="40% - Accent5 2 2 3 2 3 2" xfId="4024"/>
    <cellStyle name="40% - Accent5 2 2 3 2 3 2 2" xfId="18794"/>
    <cellStyle name="40% - Accent5 2 2 3 2 3 3" xfId="16849"/>
    <cellStyle name="40% - Accent5 2 2 3 2 4" xfId="4021"/>
    <cellStyle name="40% - Accent5 2 2 3 2 4 2" xfId="18791"/>
    <cellStyle name="40% - Accent5 2 2 3 2 5" xfId="16846"/>
    <cellStyle name="40% - Accent5 2 2 3 3" xfId="2041"/>
    <cellStyle name="40% - Accent5 2 2 3 3 2" xfId="2042"/>
    <cellStyle name="40% - Accent5 2 2 3 3 2 2" xfId="4026"/>
    <cellStyle name="40% - Accent5 2 2 3 3 2 2 2" xfId="18796"/>
    <cellStyle name="40% - Accent5 2 2 3 3 2 3" xfId="16851"/>
    <cellStyle name="40% - Accent5 2 2 3 3 3" xfId="4025"/>
    <cellStyle name="40% - Accent5 2 2 3 3 3 2" xfId="18795"/>
    <cellStyle name="40% - Accent5 2 2 3 3 4" xfId="16850"/>
    <cellStyle name="40% - Accent5 2 2 3 4" xfId="2043"/>
    <cellStyle name="40% - Accent5 2 2 3 4 2" xfId="4027"/>
    <cellStyle name="40% - Accent5 2 2 3 4 2 2" xfId="18797"/>
    <cellStyle name="40% - Accent5 2 2 3 4 3" xfId="16852"/>
    <cellStyle name="40% - Accent5 2 2 3 5" xfId="4020"/>
    <cellStyle name="40% - Accent5 2 2 3 5 2" xfId="18790"/>
    <cellStyle name="40% - Accent5 2 2 3 6" xfId="16845"/>
    <cellStyle name="40% - Accent5 2 2 4" xfId="2044"/>
    <cellStyle name="40% - Accent5 2 2 4 2" xfId="2045"/>
    <cellStyle name="40% - Accent5 2 2 4 2 2" xfId="2046"/>
    <cellStyle name="40% - Accent5 2 2 4 2 2 2" xfId="4030"/>
    <cellStyle name="40% - Accent5 2 2 4 2 2 2 2" xfId="18800"/>
    <cellStyle name="40% - Accent5 2 2 4 2 2 3" xfId="16855"/>
    <cellStyle name="40% - Accent5 2 2 4 2 3" xfId="4029"/>
    <cellStyle name="40% - Accent5 2 2 4 2 3 2" xfId="18799"/>
    <cellStyle name="40% - Accent5 2 2 4 2 4" xfId="16854"/>
    <cellStyle name="40% - Accent5 2 2 4 3" xfId="2047"/>
    <cellStyle name="40% - Accent5 2 2 4 3 2" xfId="4031"/>
    <cellStyle name="40% - Accent5 2 2 4 3 2 2" xfId="18801"/>
    <cellStyle name="40% - Accent5 2 2 4 3 3" xfId="16856"/>
    <cellStyle name="40% - Accent5 2 2 4 4" xfId="4028"/>
    <cellStyle name="40% - Accent5 2 2 4 4 2" xfId="18798"/>
    <cellStyle name="40% - Accent5 2 2 4 5" xfId="16853"/>
    <cellStyle name="40% - Accent5 2 2 5" xfId="2048"/>
    <cellStyle name="40% - Accent5 2 2 5 2" xfId="2049"/>
    <cellStyle name="40% - Accent5 2 2 5 2 2" xfId="4033"/>
    <cellStyle name="40% - Accent5 2 2 5 2 2 2" xfId="18803"/>
    <cellStyle name="40% - Accent5 2 2 5 2 3" xfId="16858"/>
    <cellStyle name="40% - Accent5 2 2 5 3" xfId="4032"/>
    <cellStyle name="40% - Accent5 2 2 5 3 2" xfId="18802"/>
    <cellStyle name="40% - Accent5 2 2 5 4" xfId="16857"/>
    <cellStyle name="40% - Accent5 2 2 6" xfId="2050"/>
    <cellStyle name="40% - Accent5 2 2 6 2" xfId="4034"/>
    <cellStyle name="40% - Accent5 2 2 6 2 2" xfId="18804"/>
    <cellStyle name="40% - Accent5 2 2 6 3" xfId="16859"/>
    <cellStyle name="40% - Accent5 2 2 7" xfId="4003"/>
    <cellStyle name="40% - Accent5 2 2 7 2" xfId="18773"/>
    <cellStyle name="40% - Accent5 2 2 8" xfId="12082"/>
    <cellStyle name="40% - Accent5 2 2 9" xfId="8802"/>
    <cellStyle name="40% - Accent5 2 3" xfId="2051"/>
    <cellStyle name="40% - Accent5 2 3 2" xfId="2052"/>
    <cellStyle name="40% - Accent5 2 3 2 2" xfId="2053"/>
    <cellStyle name="40% - Accent5 2 3 2 2 2" xfId="2054"/>
    <cellStyle name="40% - Accent5 2 3 2 2 2 2" xfId="2055"/>
    <cellStyle name="40% - Accent5 2 3 2 2 2 2 2" xfId="4039"/>
    <cellStyle name="40% - Accent5 2 3 2 2 2 2 2 2" xfId="18809"/>
    <cellStyle name="40% - Accent5 2 3 2 2 2 2 3" xfId="16864"/>
    <cellStyle name="40% - Accent5 2 3 2 2 2 3" xfId="4038"/>
    <cellStyle name="40% - Accent5 2 3 2 2 2 3 2" xfId="18808"/>
    <cellStyle name="40% - Accent5 2 3 2 2 2 4" xfId="16863"/>
    <cellStyle name="40% - Accent5 2 3 2 2 3" xfId="2056"/>
    <cellStyle name="40% - Accent5 2 3 2 2 3 2" xfId="4040"/>
    <cellStyle name="40% - Accent5 2 3 2 2 3 2 2" xfId="18810"/>
    <cellStyle name="40% - Accent5 2 3 2 2 3 3" xfId="16865"/>
    <cellStyle name="40% - Accent5 2 3 2 2 4" xfId="4037"/>
    <cellStyle name="40% - Accent5 2 3 2 2 4 2" xfId="18807"/>
    <cellStyle name="40% - Accent5 2 3 2 2 5" xfId="16862"/>
    <cellStyle name="40% - Accent5 2 3 2 3" xfId="2057"/>
    <cellStyle name="40% - Accent5 2 3 2 3 2" xfId="2058"/>
    <cellStyle name="40% - Accent5 2 3 2 3 2 2" xfId="4042"/>
    <cellStyle name="40% - Accent5 2 3 2 3 2 2 2" xfId="18812"/>
    <cellStyle name="40% - Accent5 2 3 2 3 2 3" xfId="16867"/>
    <cellStyle name="40% - Accent5 2 3 2 3 3" xfId="4041"/>
    <cellStyle name="40% - Accent5 2 3 2 3 3 2" xfId="18811"/>
    <cellStyle name="40% - Accent5 2 3 2 3 4" xfId="16866"/>
    <cellStyle name="40% - Accent5 2 3 2 4" xfId="2059"/>
    <cellStyle name="40% - Accent5 2 3 2 4 2" xfId="4043"/>
    <cellStyle name="40% - Accent5 2 3 2 4 2 2" xfId="18813"/>
    <cellStyle name="40% - Accent5 2 3 2 4 3" xfId="16868"/>
    <cellStyle name="40% - Accent5 2 3 2 5" xfId="4036"/>
    <cellStyle name="40% - Accent5 2 3 2 5 2" xfId="18806"/>
    <cellStyle name="40% - Accent5 2 3 2 6" xfId="12219"/>
    <cellStyle name="40% - Accent5 2 3 2 7" xfId="8571"/>
    <cellStyle name="40% - Accent5 2 3 2 8" xfId="16861"/>
    <cellStyle name="40% - Accent5 2 3 3" xfId="2060"/>
    <cellStyle name="40% - Accent5 2 3 3 2" xfId="2061"/>
    <cellStyle name="40% - Accent5 2 3 3 2 2" xfId="2062"/>
    <cellStyle name="40% - Accent5 2 3 3 2 2 2" xfId="4046"/>
    <cellStyle name="40% - Accent5 2 3 3 2 2 2 2" xfId="18816"/>
    <cellStyle name="40% - Accent5 2 3 3 2 2 3" xfId="16871"/>
    <cellStyle name="40% - Accent5 2 3 3 2 3" xfId="4045"/>
    <cellStyle name="40% - Accent5 2 3 3 2 3 2" xfId="18815"/>
    <cellStyle name="40% - Accent5 2 3 3 2 4" xfId="16870"/>
    <cellStyle name="40% - Accent5 2 3 3 3" xfId="2063"/>
    <cellStyle name="40% - Accent5 2 3 3 3 2" xfId="4047"/>
    <cellStyle name="40% - Accent5 2 3 3 3 2 2" xfId="18817"/>
    <cellStyle name="40% - Accent5 2 3 3 3 3" xfId="16872"/>
    <cellStyle name="40% - Accent5 2 3 3 4" xfId="4044"/>
    <cellStyle name="40% - Accent5 2 3 3 4 2" xfId="18814"/>
    <cellStyle name="40% - Accent5 2 3 3 5" xfId="16869"/>
    <cellStyle name="40% - Accent5 2 3 4" xfId="2064"/>
    <cellStyle name="40% - Accent5 2 3 4 2" xfId="2065"/>
    <cellStyle name="40% - Accent5 2 3 4 2 2" xfId="4049"/>
    <cellStyle name="40% - Accent5 2 3 4 2 2 2" xfId="18819"/>
    <cellStyle name="40% - Accent5 2 3 4 2 3" xfId="16874"/>
    <cellStyle name="40% - Accent5 2 3 4 3" xfId="4048"/>
    <cellStyle name="40% - Accent5 2 3 4 3 2" xfId="18818"/>
    <cellStyle name="40% - Accent5 2 3 4 4" xfId="16873"/>
    <cellStyle name="40% - Accent5 2 3 5" xfId="2066"/>
    <cellStyle name="40% - Accent5 2 3 5 2" xfId="4050"/>
    <cellStyle name="40% - Accent5 2 3 5 2 2" xfId="18820"/>
    <cellStyle name="40% - Accent5 2 3 5 3" xfId="16875"/>
    <cellStyle name="40% - Accent5 2 3 6" xfId="4035"/>
    <cellStyle name="40% - Accent5 2 3 6 2" xfId="18805"/>
    <cellStyle name="40% - Accent5 2 3 7" xfId="12287"/>
    <cellStyle name="40% - Accent5 2 3 8" xfId="6600"/>
    <cellStyle name="40% - Accent5 2 3 9" xfId="16860"/>
    <cellStyle name="40% - Accent5 2 4" xfId="2067"/>
    <cellStyle name="40% - Accent5 2 4 2" xfId="2068"/>
    <cellStyle name="40% - Accent5 2 4 2 2" xfId="2069"/>
    <cellStyle name="40% - Accent5 2 4 2 2 2" xfId="2070"/>
    <cellStyle name="40% - Accent5 2 4 2 2 2 2" xfId="4054"/>
    <cellStyle name="40% - Accent5 2 4 2 2 2 2 2" xfId="18824"/>
    <cellStyle name="40% - Accent5 2 4 2 2 2 3" xfId="16879"/>
    <cellStyle name="40% - Accent5 2 4 2 2 3" xfId="4053"/>
    <cellStyle name="40% - Accent5 2 4 2 2 3 2" xfId="18823"/>
    <cellStyle name="40% - Accent5 2 4 2 2 4" xfId="16878"/>
    <cellStyle name="40% - Accent5 2 4 2 3" xfId="2071"/>
    <cellStyle name="40% - Accent5 2 4 2 3 2" xfId="4055"/>
    <cellStyle name="40% - Accent5 2 4 2 3 2 2" xfId="18825"/>
    <cellStyle name="40% - Accent5 2 4 2 3 3" xfId="16880"/>
    <cellStyle name="40% - Accent5 2 4 2 4" xfId="4052"/>
    <cellStyle name="40% - Accent5 2 4 2 4 2" xfId="18822"/>
    <cellStyle name="40% - Accent5 2 4 2 5" xfId="16877"/>
    <cellStyle name="40% - Accent5 2 4 3" xfId="2072"/>
    <cellStyle name="40% - Accent5 2 4 3 2" xfId="2073"/>
    <cellStyle name="40% - Accent5 2 4 3 2 2" xfId="4057"/>
    <cellStyle name="40% - Accent5 2 4 3 2 2 2" xfId="18827"/>
    <cellStyle name="40% - Accent5 2 4 3 2 3" xfId="16882"/>
    <cellStyle name="40% - Accent5 2 4 3 3" xfId="4056"/>
    <cellStyle name="40% - Accent5 2 4 3 3 2" xfId="18826"/>
    <cellStyle name="40% - Accent5 2 4 3 4" xfId="16881"/>
    <cellStyle name="40% - Accent5 2 4 4" xfId="2074"/>
    <cellStyle name="40% - Accent5 2 4 4 2" xfId="4058"/>
    <cellStyle name="40% - Accent5 2 4 4 2 2" xfId="18828"/>
    <cellStyle name="40% - Accent5 2 4 4 3" xfId="16883"/>
    <cellStyle name="40% - Accent5 2 4 5" xfId="4051"/>
    <cellStyle name="40% - Accent5 2 4 5 2" xfId="18821"/>
    <cellStyle name="40% - Accent5 2 4 6" xfId="16876"/>
    <cellStyle name="40% - Accent5 2 5" xfId="2075"/>
    <cellStyle name="40% - Accent5 2 5 2" xfId="2076"/>
    <cellStyle name="40% - Accent5 2 5 2 2" xfId="2077"/>
    <cellStyle name="40% - Accent5 2 5 2 2 2" xfId="4061"/>
    <cellStyle name="40% - Accent5 2 5 2 2 2 2" xfId="18831"/>
    <cellStyle name="40% - Accent5 2 5 2 2 3" xfId="16886"/>
    <cellStyle name="40% - Accent5 2 5 2 3" xfId="4060"/>
    <cellStyle name="40% - Accent5 2 5 2 3 2" xfId="18830"/>
    <cellStyle name="40% - Accent5 2 5 2 4" xfId="16885"/>
    <cellStyle name="40% - Accent5 2 5 3" xfId="2078"/>
    <cellStyle name="40% - Accent5 2 5 3 2" xfId="4062"/>
    <cellStyle name="40% - Accent5 2 5 3 2 2" xfId="18832"/>
    <cellStyle name="40% - Accent5 2 5 3 3" xfId="16887"/>
    <cellStyle name="40% - Accent5 2 5 4" xfId="4059"/>
    <cellStyle name="40% - Accent5 2 5 4 2" xfId="18829"/>
    <cellStyle name="40% - Accent5 2 5 5" xfId="16884"/>
    <cellStyle name="40% - Accent5 2 6" xfId="2079"/>
    <cellStyle name="40% - Accent5 2 6 2" xfId="2080"/>
    <cellStyle name="40% - Accent5 2 6 2 2" xfId="4064"/>
    <cellStyle name="40% - Accent5 2 6 2 2 2" xfId="18834"/>
    <cellStyle name="40% - Accent5 2 6 2 3" xfId="16889"/>
    <cellStyle name="40% - Accent5 2 6 3" xfId="4063"/>
    <cellStyle name="40% - Accent5 2 6 3 2" xfId="18833"/>
    <cellStyle name="40% - Accent5 2 6 4" xfId="16888"/>
    <cellStyle name="40% - Accent5 2 7" xfId="2081"/>
    <cellStyle name="40% - Accent5 2 7 2" xfId="4065"/>
    <cellStyle name="40% - Accent5 2 7 2 2" xfId="18835"/>
    <cellStyle name="40% - Accent5 2 7 3" xfId="16890"/>
    <cellStyle name="40% - Accent5 2 8" xfId="4002"/>
    <cellStyle name="40% - Accent5 2 8 2" xfId="18772"/>
    <cellStyle name="40% - Accent5 2 9" xfId="2018"/>
    <cellStyle name="40% - Accent5 2 9 2" xfId="16827"/>
    <cellStyle name="40% - Accent5 3" xfId="613"/>
    <cellStyle name="40% - Accent5 3 2" xfId="6199"/>
    <cellStyle name="40% - Accent5 3 3" xfId="7327"/>
    <cellStyle name="40% - Accent5 3 3 2" xfId="6683"/>
    <cellStyle name="40% - Accent5 3 4" xfId="6955"/>
    <cellStyle name="40% - Accent5 4" xfId="614"/>
    <cellStyle name="40% - Accent5 4 2" xfId="6956"/>
    <cellStyle name="40% - Accent5 4 3" xfId="7328"/>
    <cellStyle name="40% - Accent5 4 3 2" xfId="7428"/>
    <cellStyle name="40% - Accent5 4 4" xfId="6255"/>
    <cellStyle name="40% - Accent5 5" xfId="615"/>
    <cellStyle name="40% - Accent5 5 2" xfId="6256"/>
    <cellStyle name="40% - Accent5 5 3" xfId="8491"/>
    <cellStyle name="40% - Accent5 5 3 2" xfId="7429"/>
    <cellStyle name="40% - Accent5 5 4" xfId="8148"/>
    <cellStyle name="40% - Accent5 6" xfId="616"/>
    <cellStyle name="40% - Accent5 6 2" xfId="8812"/>
    <cellStyle name="40% - Accent5 6 3" xfId="8490"/>
    <cellStyle name="40% - Accent5 6 3 2" xfId="5397"/>
    <cellStyle name="40% - Accent5 6 4" xfId="6957"/>
    <cellStyle name="40% - Accent5 7" xfId="617"/>
    <cellStyle name="40% - Accent5 7 2" xfId="8147"/>
    <cellStyle name="40% - Accent5 7 3" xfId="9193"/>
    <cellStyle name="40% - Accent5 7 3 2" xfId="8508"/>
    <cellStyle name="40% - Accent5 7 4" xfId="8090"/>
    <cellStyle name="40% - Accent5 8" xfId="618"/>
    <cellStyle name="40% - Accent5 8 2" xfId="8149"/>
    <cellStyle name="40% - Accent5 8 3" xfId="6602"/>
    <cellStyle name="40% - Accent5 8 3 2" xfId="9296"/>
    <cellStyle name="40% - Accent5 8 4" xfId="8811"/>
    <cellStyle name="40% - Accent5 9" xfId="619"/>
    <cellStyle name="40% - Accent5 9 2" xfId="6958"/>
    <cellStyle name="40% - Accent5 9 3" xfId="8489"/>
    <cellStyle name="40% - Accent5 9 3 2" xfId="5396"/>
    <cellStyle name="40% - Accent5 9 4" xfId="6257"/>
    <cellStyle name="40% - Accent5_Копия Книга1" xfId="10445"/>
    <cellStyle name="40% - Accent6" xfId="68"/>
    <cellStyle name="40% - Accent6 10" xfId="620"/>
    <cellStyle name="40% - Accent6 10 2" xfId="8810"/>
    <cellStyle name="40% - Accent6 10 3" xfId="7329"/>
    <cellStyle name="40% - Accent6 10 3 2" xfId="6620"/>
    <cellStyle name="40% - Accent6 10 4" xfId="8813"/>
    <cellStyle name="40% - Accent6 11" xfId="634"/>
    <cellStyle name="40% - Accent6 11 2" xfId="15822"/>
    <cellStyle name="40% - Accent6 12" xfId="15023"/>
    <cellStyle name="40% - Accent6 13" xfId="7853"/>
    <cellStyle name="40% - Accent6 2" xfId="621"/>
    <cellStyle name="40% - Accent6 2 10" xfId="15585"/>
    <cellStyle name="40% - Accent6 2 11" xfId="6959"/>
    <cellStyle name="40% - Accent6 2 2" xfId="2083"/>
    <cellStyle name="40% - Accent6 2 2 10" xfId="16892"/>
    <cellStyle name="40% - Accent6 2 2 2" xfId="2084"/>
    <cellStyle name="40% - Accent6 2 2 2 2" xfId="2085"/>
    <cellStyle name="40% - Accent6 2 2 2 2 2" xfId="2086"/>
    <cellStyle name="40% - Accent6 2 2 2 2 2 2" xfId="2087"/>
    <cellStyle name="40% - Accent6 2 2 2 2 2 2 2" xfId="2088"/>
    <cellStyle name="40% - Accent6 2 2 2 2 2 2 2 2" xfId="4072"/>
    <cellStyle name="40% - Accent6 2 2 2 2 2 2 2 2 2" xfId="18842"/>
    <cellStyle name="40% - Accent6 2 2 2 2 2 2 2 3" xfId="16897"/>
    <cellStyle name="40% - Accent6 2 2 2 2 2 2 3" xfId="4071"/>
    <cellStyle name="40% - Accent6 2 2 2 2 2 2 3 2" xfId="18841"/>
    <cellStyle name="40% - Accent6 2 2 2 2 2 2 4" xfId="16896"/>
    <cellStyle name="40% - Accent6 2 2 2 2 2 3" xfId="2089"/>
    <cellStyle name="40% - Accent6 2 2 2 2 2 3 2" xfId="4073"/>
    <cellStyle name="40% - Accent6 2 2 2 2 2 3 2 2" xfId="18843"/>
    <cellStyle name="40% - Accent6 2 2 2 2 2 3 3" xfId="16898"/>
    <cellStyle name="40% - Accent6 2 2 2 2 2 4" xfId="4070"/>
    <cellStyle name="40% - Accent6 2 2 2 2 2 4 2" xfId="18840"/>
    <cellStyle name="40% - Accent6 2 2 2 2 2 5" xfId="16895"/>
    <cellStyle name="40% - Accent6 2 2 2 2 3" xfId="2090"/>
    <cellStyle name="40% - Accent6 2 2 2 2 3 2" xfId="2091"/>
    <cellStyle name="40% - Accent6 2 2 2 2 3 2 2" xfId="4075"/>
    <cellStyle name="40% - Accent6 2 2 2 2 3 2 2 2" xfId="18845"/>
    <cellStyle name="40% - Accent6 2 2 2 2 3 2 3" xfId="16900"/>
    <cellStyle name="40% - Accent6 2 2 2 2 3 3" xfId="4074"/>
    <cellStyle name="40% - Accent6 2 2 2 2 3 3 2" xfId="18844"/>
    <cellStyle name="40% - Accent6 2 2 2 2 3 4" xfId="16899"/>
    <cellStyle name="40% - Accent6 2 2 2 2 4" xfId="2092"/>
    <cellStyle name="40% - Accent6 2 2 2 2 4 2" xfId="4076"/>
    <cellStyle name="40% - Accent6 2 2 2 2 4 2 2" xfId="18846"/>
    <cellStyle name="40% - Accent6 2 2 2 2 4 3" xfId="16901"/>
    <cellStyle name="40% - Accent6 2 2 2 2 5" xfId="4069"/>
    <cellStyle name="40% - Accent6 2 2 2 2 5 2" xfId="18839"/>
    <cellStyle name="40% - Accent6 2 2 2 2 6" xfId="16894"/>
    <cellStyle name="40% - Accent6 2 2 2 3" xfId="2093"/>
    <cellStyle name="40% - Accent6 2 2 2 3 2" xfId="2094"/>
    <cellStyle name="40% - Accent6 2 2 2 3 2 2" xfId="2095"/>
    <cellStyle name="40% - Accent6 2 2 2 3 2 2 2" xfId="4079"/>
    <cellStyle name="40% - Accent6 2 2 2 3 2 2 2 2" xfId="18849"/>
    <cellStyle name="40% - Accent6 2 2 2 3 2 2 3" xfId="16904"/>
    <cellStyle name="40% - Accent6 2 2 2 3 2 3" xfId="4078"/>
    <cellStyle name="40% - Accent6 2 2 2 3 2 3 2" xfId="18848"/>
    <cellStyle name="40% - Accent6 2 2 2 3 2 4" xfId="16903"/>
    <cellStyle name="40% - Accent6 2 2 2 3 3" xfId="2096"/>
    <cellStyle name="40% - Accent6 2 2 2 3 3 2" xfId="4080"/>
    <cellStyle name="40% - Accent6 2 2 2 3 3 2 2" xfId="18850"/>
    <cellStyle name="40% - Accent6 2 2 2 3 3 3" xfId="16905"/>
    <cellStyle name="40% - Accent6 2 2 2 3 4" xfId="4077"/>
    <cellStyle name="40% - Accent6 2 2 2 3 4 2" xfId="18847"/>
    <cellStyle name="40% - Accent6 2 2 2 3 5" xfId="16902"/>
    <cellStyle name="40% - Accent6 2 2 2 4" xfId="2097"/>
    <cellStyle name="40% - Accent6 2 2 2 4 2" xfId="2098"/>
    <cellStyle name="40% - Accent6 2 2 2 4 2 2" xfId="4082"/>
    <cellStyle name="40% - Accent6 2 2 2 4 2 2 2" xfId="18852"/>
    <cellStyle name="40% - Accent6 2 2 2 4 2 3" xfId="16907"/>
    <cellStyle name="40% - Accent6 2 2 2 4 3" xfId="4081"/>
    <cellStyle name="40% - Accent6 2 2 2 4 3 2" xfId="18851"/>
    <cellStyle name="40% - Accent6 2 2 2 4 4" xfId="16906"/>
    <cellStyle name="40% - Accent6 2 2 2 5" xfId="2099"/>
    <cellStyle name="40% - Accent6 2 2 2 5 2" xfId="4083"/>
    <cellStyle name="40% - Accent6 2 2 2 5 2 2" xfId="18853"/>
    <cellStyle name="40% - Accent6 2 2 2 5 3" xfId="16908"/>
    <cellStyle name="40% - Accent6 2 2 2 6" xfId="4068"/>
    <cellStyle name="40% - Accent6 2 2 2 6 2" xfId="18838"/>
    <cellStyle name="40% - Accent6 2 2 2 7" xfId="16893"/>
    <cellStyle name="40% - Accent6 2 2 3" xfId="2100"/>
    <cellStyle name="40% - Accent6 2 2 3 2" xfId="2101"/>
    <cellStyle name="40% - Accent6 2 2 3 2 2" xfId="2102"/>
    <cellStyle name="40% - Accent6 2 2 3 2 2 2" xfId="2103"/>
    <cellStyle name="40% - Accent6 2 2 3 2 2 2 2" xfId="4087"/>
    <cellStyle name="40% - Accent6 2 2 3 2 2 2 2 2" xfId="18857"/>
    <cellStyle name="40% - Accent6 2 2 3 2 2 2 3" xfId="16912"/>
    <cellStyle name="40% - Accent6 2 2 3 2 2 3" xfId="4086"/>
    <cellStyle name="40% - Accent6 2 2 3 2 2 3 2" xfId="18856"/>
    <cellStyle name="40% - Accent6 2 2 3 2 2 4" xfId="16911"/>
    <cellStyle name="40% - Accent6 2 2 3 2 3" xfId="2104"/>
    <cellStyle name="40% - Accent6 2 2 3 2 3 2" xfId="4088"/>
    <cellStyle name="40% - Accent6 2 2 3 2 3 2 2" xfId="18858"/>
    <cellStyle name="40% - Accent6 2 2 3 2 3 3" xfId="16913"/>
    <cellStyle name="40% - Accent6 2 2 3 2 4" xfId="4085"/>
    <cellStyle name="40% - Accent6 2 2 3 2 4 2" xfId="18855"/>
    <cellStyle name="40% - Accent6 2 2 3 2 5" xfId="16910"/>
    <cellStyle name="40% - Accent6 2 2 3 3" xfId="2105"/>
    <cellStyle name="40% - Accent6 2 2 3 3 2" xfId="2106"/>
    <cellStyle name="40% - Accent6 2 2 3 3 2 2" xfId="4090"/>
    <cellStyle name="40% - Accent6 2 2 3 3 2 2 2" xfId="18860"/>
    <cellStyle name="40% - Accent6 2 2 3 3 2 3" xfId="16915"/>
    <cellStyle name="40% - Accent6 2 2 3 3 3" xfId="4089"/>
    <cellStyle name="40% - Accent6 2 2 3 3 3 2" xfId="18859"/>
    <cellStyle name="40% - Accent6 2 2 3 3 4" xfId="16914"/>
    <cellStyle name="40% - Accent6 2 2 3 4" xfId="2107"/>
    <cellStyle name="40% - Accent6 2 2 3 4 2" xfId="4091"/>
    <cellStyle name="40% - Accent6 2 2 3 4 2 2" xfId="18861"/>
    <cellStyle name="40% - Accent6 2 2 3 4 3" xfId="16916"/>
    <cellStyle name="40% - Accent6 2 2 3 5" xfId="4084"/>
    <cellStyle name="40% - Accent6 2 2 3 5 2" xfId="18854"/>
    <cellStyle name="40% - Accent6 2 2 3 6" xfId="16909"/>
    <cellStyle name="40% - Accent6 2 2 4" xfId="2108"/>
    <cellStyle name="40% - Accent6 2 2 4 2" xfId="2109"/>
    <cellStyle name="40% - Accent6 2 2 4 2 2" xfId="2110"/>
    <cellStyle name="40% - Accent6 2 2 4 2 2 2" xfId="4094"/>
    <cellStyle name="40% - Accent6 2 2 4 2 2 2 2" xfId="18864"/>
    <cellStyle name="40% - Accent6 2 2 4 2 2 3" xfId="16919"/>
    <cellStyle name="40% - Accent6 2 2 4 2 3" xfId="4093"/>
    <cellStyle name="40% - Accent6 2 2 4 2 3 2" xfId="18863"/>
    <cellStyle name="40% - Accent6 2 2 4 2 4" xfId="16918"/>
    <cellStyle name="40% - Accent6 2 2 4 3" xfId="2111"/>
    <cellStyle name="40% - Accent6 2 2 4 3 2" xfId="4095"/>
    <cellStyle name="40% - Accent6 2 2 4 3 2 2" xfId="18865"/>
    <cellStyle name="40% - Accent6 2 2 4 3 3" xfId="16920"/>
    <cellStyle name="40% - Accent6 2 2 4 4" xfId="4092"/>
    <cellStyle name="40% - Accent6 2 2 4 4 2" xfId="18862"/>
    <cellStyle name="40% - Accent6 2 2 4 5" xfId="16917"/>
    <cellStyle name="40% - Accent6 2 2 5" xfId="2112"/>
    <cellStyle name="40% - Accent6 2 2 5 2" xfId="2113"/>
    <cellStyle name="40% - Accent6 2 2 5 2 2" xfId="4097"/>
    <cellStyle name="40% - Accent6 2 2 5 2 2 2" xfId="18867"/>
    <cellStyle name="40% - Accent6 2 2 5 2 3" xfId="16922"/>
    <cellStyle name="40% - Accent6 2 2 5 3" xfId="4096"/>
    <cellStyle name="40% - Accent6 2 2 5 3 2" xfId="18866"/>
    <cellStyle name="40% - Accent6 2 2 5 4" xfId="16921"/>
    <cellStyle name="40% - Accent6 2 2 6" xfId="2114"/>
    <cellStyle name="40% - Accent6 2 2 6 2" xfId="4098"/>
    <cellStyle name="40% - Accent6 2 2 6 2 2" xfId="18868"/>
    <cellStyle name="40% - Accent6 2 2 6 3" xfId="16923"/>
    <cellStyle name="40% - Accent6 2 2 7" xfId="4067"/>
    <cellStyle name="40% - Accent6 2 2 7 2" xfId="18837"/>
    <cellStyle name="40% - Accent6 2 2 8" xfId="11627"/>
    <cellStyle name="40% - Accent6 2 2 9" xfId="6960"/>
    <cellStyle name="40% - Accent6 2 3" xfId="2115"/>
    <cellStyle name="40% - Accent6 2 3 2" xfId="2116"/>
    <cellStyle name="40% - Accent6 2 3 2 2" xfId="2117"/>
    <cellStyle name="40% - Accent6 2 3 2 2 2" xfId="2118"/>
    <cellStyle name="40% - Accent6 2 3 2 2 2 2" xfId="2119"/>
    <cellStyle name="40% - Accent6 2 3 2 2 2 2 2" xfId="4103"/>
    <cellStyle name="40% - Accent6 2 3 2 2 2 2 2 2" xfId="18873"/>
    <cellStyle name="40% - Accent6 2 3 2 2 2 2 3" xfId="16928"/>
    <cellStyle name="40% - Accent6 2 3 2 2 2 3" xfId="4102"/>
    <cellStyle name="40% - Accent6 2 3 2 2 2 3 2" xfId="18872"/>
    <cellStyle name="40% - Accent6 2 3 2 2 2 4" xfId="16927"/>
    <cellStyle name="40% - Accent6 2 3 2 2 3" xfId="2120"/>
    <cellStyle name="40% - Accent6 2 3 2 2 3 2" xfId="4104"/>
    <cellStyle name="40% - Accent6 2 3 2 2 3 2 2" xfId="18874"/>
    <cellStyle name="40% - Accent6 2 3 2 2 3 3" xfId="16929"/>
    <cellStyle name="40% - Accent6 2 3 2 2 4" xfId="4101"/>
    <cellStyle name="40% - Accent6 2 3 2 2 4 2" xfId="18871"/>
    <cellStyle name="40% - Accent6 2 3 2 2 5" xfId="16926"/>
    <cellStyle name="40% - Accent6 2 3 2 3" xfId="2121"/>
    <cellStyle name="40% - Accent6 2 3 2 3 2" xfId="2122"/>
    <cellStyle name="40% - Accent6 2 3 2 3 2 2" xfId="4106"/>
    <cellStyle name="40% - Accent6 2 3 2 3 2 2 2" xfId="18876"/>
    <cellStyle name="40% - Accent6 2 3 2 3 2 3" xfId="16931"/>
    <cellStyle name="40% - Accent6 2 3 2 3 3" xfId="4105"/>
    <cellStyle name="40% - Accent6 2 3 2 3 3 2" xfId="18875"/>
    <cellStyle name="40% - Accent6 2 3 2 3 4" xfId="16930"/>
    <cellStyle name="40% - Accent6 2 3 2 4" xfId="2123"/>
    <cellStyle name="40% - Accent6 2 3 2 4 2" xfId="4107"/>
    <cellStyle name="40% - Accent6 2 3 2 4 2 2" xfId="18877"/>
    <cellStyle name="40% - Accent6 2 3 2 4 3" xfId="16932"/>
    <cellStyle name="40% - Accent6 2 3 2 5" xfId="4100"/>
    <cellStyle name="40% - Accent6 2 3 2 5 2" xfId="18870"/>
    <cellStyle name="40% - Accent6 2 3 2 6" xfId="12031"/>
    <cellStyle name="40% - Accent6 2 3 2 7" xfId="9295"/>
    <cellStyle name="40% - Accent6 2 3 2 8" xfId="16925"/>
    <cellStyle name="40% - Accent6 2 3 3" xfId="2124"/>
    <cellStyle name="40% - Accent6 2 3 3 2" xfId="2125"/>
    <cellStyle name="40% - Accent6 2 3 3 2 2" xfId="2126"/>
    <cellStyle name="40% - Accent6 2 3 3 2 2 2" xfId="4110"/>
    <cellStyle name="40% - Accent6 2 3 3 2 2 2 2" xfId="18880"/>
    <cellStyle name="40% - Accent6 2 3 3 2 2 3" xfId="16935"/>
    <cellStyle name="40% - Accent6 2 3 3 2 3" xfId="4109"/>
    <cellStyle name="40% - Accent6 2 3 3 2 3 2" xfId="18879"/>
    <cellStyle name="40% - Accent6 2 3 3 2 4" xfId="16934"/>
    <cellStyle name="40% - Accent6 2 3 3 3" xfId="2127"/>
    <cellStyle name="40% - Accent6 2 3 3 3 2" xfId="4111"/>
    <cellStyle name="40% - Accent6 2 3 3 3 2 2" xfId="18881"/>
    <cellStyle name="40% - Accent6 2 3 3 3 3" xfId="16936"/>
    <cellStyle name="40% - Accent6 2 3 3 4" xfId="4108"/>
    <cellStyle name="40% - Accent6 2 3 3 4 2" xfId="18878"/>
    <cellStyle name="40% - Accent6 2 3 3 5" xfId="16933"/>
    <cellStyle name="40% - Accent6 2 3 4" xfId="2128"/>
    <cellStyle name="40% - Accent6 2 3 4 2" xfId="2129"/>
    <cellStyle name="40% - Accent6 2 3 4 2 2" xfId="4113"/>
    <cellStyle name="40% - Accent6 2 3 4 2 2 2" xfId="18883"/>
    <cellStyle name="40% - Accent6 2 3 4 2 3" xfId="16938"/>
    <cellStyle name="40% - Accent6 2 3 4 3" xfId="4112"/>
    <cellStyle name="40% - Accent6 2 3 4 3 2" xfId="18882"/>
    <cellStyle name="40% - Accent6 2 3 4 4" xfId="16937"/>
    <cellStyle name="40% - Accent6 2 3 5" xfId="2130"/>
    <cellStyle name="40% - Accent6 2 3 5 2" xfId="4114"/>
    <cellStyle name="40% - Accent6 2 3 5 2 2" xfId="18884"/>
    <cellStyle name="40% - Accent6 2 3 5 3" xfId="16939"/>
    <cellStyle name="40% - Accent6 2 3 6" xfId="4099"/>
    <cellStyle name="40% - Accent6 2 3 6 2" xfId="18869"/>
    <cellStyle name="40% - Accent6 2 3 7" xfId="15757"/>
    <cellStyle name="40% - Accent6 2 3 8" xfId="9194"/>
    <cellStyle name="40% - Accent6 2 3 9" xfId="16924"/>
    <cellStyle name="40% - Accent6 2 4" xfId="2131"/>
    <cellStyle name="40% - Accent6 2 4 2" xfId="2132"/>
    <cellStyle name="40% - Accent6 2 4 2 2" xfId="2133"/>
    <cellStyle name="40% - Accent6 2 4 2 2 2" xfId="2134"/>
    <cellStyle name="40% - Accent6 2 4 2 2 2 2" xfId="4118"/>
    <cellStyle name="40% - Accent6 2 4 2 2 2 2 2" xfId="18888"/>
    <cellStyle name="40% - Accent6 2 4 2 2 2 3" xfId="16943"/>
    <cellStyle name="40% - Accent6 2 4 2 2 3" xfId="4117"/>
    <cellStyle name="40% - Accent6 2 4 2 2 3 2" xfId="18887"/>
    <cellStyle name="40% - Accent6 2 4 2 2 4" xfId="16942"/>
    <cellStyle name="40% - Accent6 2 4 2 3" xfId="2135"/>
    <cellStyle name="40% - Accent6 2 4 2 3 2" xfId="4119"/>
    <cellStyle name="40% - Accent6 2 4 2 3 2 2" xfId="18889"/>
    <cellStyle name="40% - Accent6 2 4 2 3 3" xfId="16944"/>
    <cellStyle name="40% - Accent6 2 4 2 4" xfId="4116"/>
    <cellStyle name="40% - Accent6 2 4 2 4 2" xfId="18886"/>
    <cellStyle name="40% - Accent6 2 4 2 5" xfId="16941"/>
    <cellStyle name="40% - Accent6 2 4 3" xfId="2136"/>
    <cellStyle name="40% - Accent6 2 4 3 2" xfId="2137"/>
    <cellStyle name="40% - Accent6 2 4 3 2 2" xfId="4121"/>
    <cellStyle name="40% - Accent6 2 4 3 2 2 2" xfId="18891"/>
    <cellStyle name="40% - Accent6 2 4 3 2 3" xfId="16946"/>
    <cellStyle name="40% - Accent6 2 4 3 3" xfId="4120"/>
    <cellStyle name="40% - Accent6 2 4 3 3 2" xfId="18890"/>
    <cellStyle name="40% - Accent6 2 4 3 4" xfId="16945"/>
    <cellStyle name="40% - Accent6 2 4 4" xfId="2138"/>
    <cellStyle name="40% - Accent6 2 4 4 2" xfId="4122"/>
    <cellStyle name="40% - Accent6 2 4 4 2 2" xfId="18892"/>
    <cellStyle name="40% - Accent6 2 4 4 3" xfId="16947"/>
    <cellStyle name="40% - Accent6 2 4 5" xfId="4115"/>
    <cellStyle name="40% - Accent6 2 4 5 2" xfId="18885"/>
    <cellStyle name="40% - Accent6 2 4 6" xfId="16940"/>
    <cellStyle name="40% - Accent6 2 5" xfId="2139"/>
    <cellStyle name="40% - Accent6 2 5 2" xfId="2140"/>
    <cellStyle name="40% - Accent6 2 5 2 2" xfId="2141"/>
    <cellStyle name="40% - Accent6 2 5 2 2 2" xfId="4125"/>
    <cellStyle name="40% - Accent6 2 5 2 2 2 2" xfId="18895"/>
    <cellStyle name="40% - Accent6 2 5 2 2 3" xfId="16950"/>
    <cellStyle name="40% - Accent6 2 5 2 3" xfId="4124"/>
    <cellStyle name="40% - Accent6 2 5 2 3 2" xfId="18894"/>
    <cellStyle name="40% - Accent6 2 5 2 4" xfId="16949"/>
    <cellStyle name="40% - Accent6 2 5 3" xfId="2142"/>
    <cellStyle name="40% - Accent6 2 5 3 2" xfId="4126"/>
    <cellStyle name="40% - Accent6 2 5 3 2 2" xfId="18896"/>
    <cellStyle name="40% - Accent6 2 5 3 3" xfId="16951"/>
    <cellStyle name="40% - Accent6 2 5 4" xfId="4123"/>
    <cellStyle name="40% - Accent6 2 5 4 2" xfId="18893"/>
    <cellStyle name="40% - Accent6 2 5 5" xfId="16948"/>
    <cellStyle name="40% - Accent6 2 6" xfId="2143"/>
    <cellStyle name="40% - Accent6 2 6 2" xfId="2144"/>
    <cellStyle name="40% - Accent6 2 6 2 2" xfId="4128"/>
    <cellStyle name="40% - Accent6 2 6 2 2 2" xfId="18898"/>
    <cellStyle name="40% - Accent6 2 6 2 3" xfId="16953"/>
    <cellStyle name="40% - Accent6 2 6 3" xfId="4127"/>
    <cellStyle name="40% - Accent6 2 6 3 2" xfId="18897"/>
    <cellStyle name="40% - Accent6 2 6 4" xfId="16952"/>
    <cellStyle name="40% - Accent6 2 7" xfId="2145"/>
    <cellStyle name="40% - Accent6 2 7 2" xfId="4129"/>
    <cellStyle name="40% - Accent6 2 7 2 2" xfId="18899"/>
    <cellStyle name="40% - Accent6 2 7 3" xfId="16954"/>
    <cellStyle name="40% - Accent6 2 8" xfId="4066"/>
    <cellStyle name="40% - Accent6 2 8 2" xfId="18836"/>
    <cellStyle name="40% - Accent6 2 9" xfId="2082"/>
    <cellStyle name="40% - Accent6 2 9 2" xfId="16891"/>
    <cellStyle name="40% - Accent6 3" xfId="622"/>
    <cellStyle name="40% - Accent6 3 2" xfId="8814"/>
    <cellStyle name="40% - Accent6 3 3" xfId="9192"/>
    <cellStyle name="40% - Accent6 3 3 2" xfId="7430"/>
    <cellStyle name="40% - Accent6 3 4" xfId="8815"/>
    <cellStyle name="40% - Accent6 4" xfId="623"/>
    <cellStyle name="40% - Accent6 4 2" xfId="5323"/>
    <cellStyle name="40% - Accent6 4 3" xfId="7330"/>
    <cellStyle name="40% - Accent6 4 3 2" xfId="9297"/>
    <cellStyle name="40% - Accent6 4 4" xfId="8176"/>
    <cellStyle name="40% - Accent6 5" xfId="624"/>
    <cellStyle name="40% - Accent6 5 2" xfId="5325"/>
    <cellStyle name="40% - Accent6 5 3" xfId="6618"/>
    <cellStyle name="40% - Accent6 5 3 2" xfId="9290"/>
    <cellStyle name="40% - Accent6 5 4" xfId="6961"/>
    <cellStyle name="40% - Accent6 6" xfId="625"/>
    <cellStyle name="40% - Accent6 6 2" xfId="8816"/>
    <cellStyle name="40% - Accent6 6 3" xfId="6604"/>
    <cellStyle name="40% - Accent6 6 3 2" xfId="7431"/>
    <cellStyle name="40% - Accent6 6 4" xfId="5324"/>
    <cellStyle name="40% - Accent6 7" xfId="626"/>
    <cellStyle name="40% - Accent6 7 2" xfId="5329"/>
    <cellStyle name="40% - Accent6 7 3" xfId="7331"/>
    <cellStyle name="40% - Accent6 7 3 2" xfId="7432"/>
    <cellStyle name="40% - Accent6 7 4" xfId="8786"/>
    <cellStyle name="40% - Accent6 8" xfId="627"/>
    <cellStyle name="40% - Accent6 8 2" xfId="6962"/>
    <cellStyle name="40% - Accent6 8 3" xfId="8492"/>
    <cellStyle name="40% - Accent6 8 3 2" xfId="5927"/>
    <cellStyle name="40% - Accent6 8 4" xfId="5326"/>
    <cellStyle name="40% - Accent6 9" xfId="628"/>
    <cellStyle name="40% - Accent6 9 2" xfId="5327"/>
    <cellStyle name="40% - Accent6 9 3" xfId="8493"/>
    <cellStyle name="40% - Accent6 9 3 2" xfId="6113"/>
    <cellStyle name="40% - Accent6 9 4" xfId="5328"/>
    <cellStyle name="40% - Accent6_Копия Книга1" xfId="10444"/>
    <cellStyle name="40% - Акцент1 10" xfId="7854"/>
    <cellStyle name="40% - Акцент1 11" xfId="9955"/>
    <cellStyle name="40% - Акцент1 12" xfId="7765"/>
    <cellStyle name="40% - Акцент1 13" xfId="7855"/>
    <cellStyle name="40% - Акцент1 2" xfId="159"/>
    <cellStyle name="40% — акцент1 2" xfId="69"/>
    <cellStyle name="40% - Акцент1 2 10" xfId="14552"/>
    <cellStyle name="40% - Акцент1 2 10 2" xfId="16053"/>
    <cellStyle name="40% - Акцент1 2 11" xfId="11197"/>
    <cellStyle name="40% - Акцент1 2 12" xfId="12172"/>
    <cellStyle name="40% - Акцент1 2 13" xfId="12337"/>
    <cellStyle name="40% - Акцент1 2 14" xfId="11942"/>
    <cellStyle name="40% - Акцент1 2 15" xfId="11312"/>
    <cellStyle name="40% - Акцент1 2 16" xfId="15495"/>
    <cellStyle name="40% - Акцент1 2 17" xfId="9721"/>
    <cellStyle name="40% - Акцент1 2 18" xfId="16161"/>
    <cellStyle name="40% - Акцент1 2 19" xfId="16116"/>
    <cellStyle name="40% - Акцент1 2 2" xfId="1264"/>
    <cellStyle name="40% — акцент1 2 2" xfId="10097"/>
    <cellStyle name="40% - Акцент1 2 2 2" xfId="10443"/>
    <cellStyle name="40% — акцент1 2 2 2" xfId="12919"/>
    <cellStyle name="40% - Акцент1 2 2 3" xfId="10527"/>
    <cellStyle name="40% — акцент1 2 2 3" xfId="14413"/>
    <cellStyle name="40% - Акцент1 2 2 4" xfId="11104"/>
    <cellStyle name="40% — акцент1 2 2 4" xfId="14559"/>
    <cellStyle name="40% - Акцент1 2 2 5" xfId="11949"/>
    <cellStyle name="40% — акцент1 2 2 5" xfId="13865"/>
    <cellStyle name="40% - Акцент1 2 2 6" xfId="9720"/>
    <cellStyle name="40% - Акцент1 2 20" xfId="20111"/>
    <cellStyle name="40% - Акцент1 2 21" xfId="20173"/>
    <cellStyle name="40% - Акцент1 2 22" xfId="20137"/>
    <cellStyle name="40% - Акцент1 2 23" xfId="20088"/>
    <cellStyle name="40% - Акцент1 2 3" xfId="6037"/>
    <cellStyle name="40% — акцент1 2 3" xfId="10345"/>
    <cellStyle name="40% - Акцент1 2 3 2" xfId="7856"/>
    <cellStyle name="40% — акцент1 2 3 2" xfId="13034"/>
    <cellStyle name="40% — акцент1 2 3 3" xfId="14537"/>
    <cellStyle name="40% - Акцент1 2 4" xfId="7809"/>
    <cellStyle name="40% — акцент1 2 4" xfId="12588"/>
    <cellStyle name="40% - Акцент1 2 4 2" xfId="15992"/>
    <cellStyle name="40% - Акцент1 2 5" xfId="12361"/>
    <cellStyle name="40% — акцент1 2 5" xfId="12378"/>
    <cellStyle name="40% - Акцент1 2 5 2" xfId="15995"/>
    <cellStyle name="40% - Акцент1 2 6" xfId="12777"/>
    <cellStyle name="40% — акцент1 2 6" xfId="14083"/>
    <cellStyle name="40% - Акцент1 2 6 2" xfId="15998"/>
    <cellStyle name="40% - Акцент1 2 7" xfId="13052"/>
    <cellStyle name="40% — акцент1 2 7" xfId="13671"/>
    <cellStyle name="40% - Акцент1 2 7 2" xfId="16001"/>
    <cellStyle name="40% - Акцент1 2 8" xfId="13679"/>
    <cellStyle name="40% — акцент1 2 8" xfId="13794"/>
    <cellStyle name="40% - Акцент1 2 8 2" xfId="16011"/>
    <cellStyle name="40% - Акцент1 2 9" xfId="14444"/>
    <cellStyle name="40% — акцент1 2 9" xfId="8756"/>
    <cellStyle name="40% - Акцент1 2 9 2" xfId="16031"/>
    <cellStyle name="40% - Акцент1 2_Borg_01_11_2012" xfId="9722"/>
    <cellStyle name="40% - Акцент1 3" xfId="204"/>
    <cellStyle name="40% — акцент1 3" xfId="380"/>
    <cellStyle name="40% - Акцент1 3 10" xfId="20153"/>
    <cellStyle name="40% - Акцент1 3 11" xfId="20202"/>
    <cellStyle name="40% - Акцент1 3 2" xfId="1265"/>
    <cellStyle name="40% - Акцент1 3 2 2" xfId="13260"/>
    <cellStyle name="40% - Акцент1 3 2 3" xfId="12420"/>
    <cellStyle name="40% - Акцент1 3 2 4" xfId="7280"/>
    <cellStyle name="40% - Акцент1 3 3" xfId="6038"/>
    <cellStyle name="40% - Акцент1 3 3 2" xfId="10442"/>
    <cellStyle name="40% - Акцент1 3 4" xfId="9673"/>
    <cellStyle name="40% - Акцент1 3 5" xfId="9719"/>
    <cellStyle name="40% - Акцент1 3 6" xfId="16162"/>
    <cellStyle name="40% - Акцент1 3 7" xfId="16115"/>
    <cellStyle name="40% - Акцент1 3 8" xfId="20112"/>
    <cellStyle name="40% - Акцент1 3 9" xfId="20172"/>
    <cellStyle name="40% - Акцент1 4" xfId="256"/>
    <cellStyle name="40% — акцент1 4" xfId="405"/>
    <cellStyle name="40% - Акцент1 4 2" xfId="8444"/>
    <cellStyle name="40% - Акцент1 4 3" xfId="9382"/>
    <cellStyle name="40% - Акцент1 4 4" xfId="7857"/>
    <cellStyle name="40% - Акцент1 5" xfId="311"/>
    <cellStyle name="40% - Акцент1 5 10" xfId="7858"/>
    <cellStyle name="40% - Акцент1 5 2" xfId="6829"/>
    <cellStyle name="40% - Акцент1 5 2 2" xfId="5501"/>
    <cellStyle name="40% - Акцент1 5 2 2 2" xfId="10304"/>
    <cellStyle name="40% - Акцент1 5 2 2 2 2" xfId="13000"/>
    <cellStyle name="40% - Акцент1 5 2 2 2 3" xfId="14503"/>
    <cellStyle name="40% - Акцент1 5 2 2 3" xfId="12673"/>
    <cellStyle name="40% - Акцент1 5 2 2 4" xfId="14167"/>
    <cellStyle name="40% - Акцент1 5 2 3" xfId="6019"/>
    <cellStyle name="40% - Акцент1 5 2 3 2" xfId="12833"/>
    <cellStyle name="40% - Акцент1 5 2 3 3" xfId="14326"/>
    <cellStyle name="40% - Акцент1 5 2 4" xfId="12502"/>
    <cellStyle name="40% - Акцент1 5 2 5" xfId="13996"/>
    <cellStyle name="40% - Акцент1 5 3" xfId="6800"/>
    <cellStyle name="40% - Акцент1 5 3 2" xfId="5453"/>
    <cellStyle name="40% - Акцент1 5 3 2 2" xfId="10192"/>
    <cellStyle name="40% - Акцент1 5 3 2 2 2" xfId="12949"/>
    <cellStyle name="40% - Акцент1 5 3 2 2 3" xfId="14448"/>
    <cellStyle name="40% - Акцент1 5 3 2 3" xfId="12621"/>
    <cellStyle name="40% - Акцент1 5 3 2 4" xfId="14115"/>
    <cellStyle name="40% - Акцент1 5 3 3" xfId="5599"/>
    <cellStyle name="40% - Акцент1 5 3 3 2" xfId="12781"/>
    <cellStyle name="40% - Акцент1 5 3 3 3" xfId="14274"/>
    <cellStyle name="40% - Акцент1 5 3 4" xfId="12451"/>
    <cellStyle name="40% - Акцент1 5 3 5" xfId="13937"/>
    <cellStyle name="40% - Акцент1 5 4" xfId="8747"/>
    <cellStyle name="40% - Акцент1 5 4 2" xfId="10062"/>
    <cellStyle name="40% - Акцент1 5 4 2 2" xfId="12885"/>
    <cellStyle name="40% - Акцент1 5 4 2 3" xfId="14379"/>
    <cellStyle name="40% - Акцент1 5 4 3" xfId="12553"/>
    <cellStyle name="40% - Акцент1 5 4 4" xfId="14049"/>
    <cellStyle name="40% - Акцент1 5 5" xfId="7702"/>
    <cellStyle name="40% - Акцент1 5 5 2" xfId="12726"/>
    <cellStyle name="40% - Акцент1 5 5 3" xfId="14220"/>
    <cellStyle name="40% - Акцент1 5 6" xfId="8523"/>
    <cellStyle name="40% - Акцент1 5 7" xfId="12396"/>
    <cellStyle name="40% - Акцент1 5 8" xfId="13823"/>
    <cellStyle name="40% - Акцент1 5 9" xfId="15287"/>
    <cellStyle name="40% - Акцент1 6" xfId="9724"/>
    <cellStyle name="40% - Акцент1 6 2" xfId="13412"/>
    <cellStyle name="40% - Акцент1 7" xfId="9723"/>
    <cellStyle name="40% - Акцент1 8" xfId="7859"/>
    <cellStyle name="40% - Акцент1 9" xfId="9725"/>
    <cellStyle name="40% - Акцент2 10" xfId="9718"/>
    <cellStyle name="40% - Акцент2 11" xfId="9956"/>
    <cellStyle name="40% - Акцент2 12" xfId="7860"/>
    <cellStyle name="40% - Акцент2 2" xfId="160"/>
    <cellStyle name="40% — акцент2 2" xfId="70"/>
    <cellStyle name="40% - Акцент2 2 2" xfId="7861"/>
    <cellStyle name="40% — акцент2 2 2" xfId="10099"/>
    <cellStyle name="40% — акцент2 2 2 2" xfId="12921"/>
    <cellStyle name="40% — акцент2 2 2 3" xfId="14415"/>
    <cellStyle name="40% - Акцент2 2 3" xfId="9728"/>
    <cellStyle name="40% — акцент2 2 3" xfId="12590"/>
    <cellStyle name="40% — акцент2 2 4" xfId="12360"/>
    <cellStyle name="40% — акцент2 2 5" xfId="14085"/>
    <cellStyle name="40% — акцент2 2 6" xfId="13854"/>
    <cellStyle name="40% — акцент2 2 7" xfId="14111"/>
    <cellStyle name="40% — акцент2 2 8" xfId="8754"/>
    <cellStyle name="40% - Акцент2 2_Borg_01_11_2012" xfId="9941"/>
    <cellStyle name="40% - Акцент2 3" xfId="205"/>
    <cellStyle name="40% — акцент2 3" xfId="381"/>
    <cellStyle name="40% - Акцент2 3 2" xfId="6557"/>
    <cellStyle name="40% - Акцент2 3 2 2" xfId="10441"/>
    <cellStyle name="40% - Акцент2 3 3" xfId="9727"/>
    <cellStyle name="40% - Акцент2 4" xfId="257"/>
    <cellStyle name="40% — акцент2 4" xfId="401"/>
    <cellStyle name="40% - Акцент2 4 2" xfId="6558"/>
    <cellStyle name="40% - Акцент2 4 3" xfId="7517"/>
    <cellStyle name="40% - Акцент2 4 4" xfId="5638"/>
    <cellStyle name="40% - Акцент2 5" xfId="312"/>
    <cellStyle name="40% - Акцент2 5 10" xfId="7862"/>
    <cellStyle name="40% - Акцент2 5 2" xfId="9455"/>
    <cellStyle name="40% - Акцент2 5 2 2" xfId="7678"/>
    <cellStyle name="40% - Акцент2 5 2 2 2" xfId="10305"/>
    <cellStyle name="40% - Акцент2 5 2 2 2 2" xfId="13001"/>
    <cellStyle name="40% - Акцент2 5 2 2 2 3" xfId="14504"/>
    <cellStyle name="40% - Акцент2 5 2 2 3" xfId="12674"/>
    <cellStyle name="40% - Акцент2 5 2 2 4" xfId="14168"/>
    <cellStyle name="40% - Акцент2 5 2 3" xfId="9958"/>
    <cellStyle name="40% - Акцент2 5 2 3 2" xfId="12834"/>
    <cellStyle name="40% - Акцент2 5 2 3 3" xfId="14327"/>
    <cellStyle name="40% - Акцент2 5 2 4" xfId="12503"/>
    <cellStyle name="40% - Акцент2 5 2 5" xfId="13997"/>
    <cellStyle name="40% - Акцент2 5 3" xfId="8687"/>
    <cellStyle name="40% - Акцент2 5 3 2" xfId="7652"/>
    <cellStyle name="40% - Акцент2 5 3 2 2" xfId="10194"/>
    <cellStyle name="40% - Акцент2 5 3 2 2 2" xfId="12951"/>
    <cellStyle name="40% - Акцент2 5 3 2 2 3" xfId="14450"/>
    <cellStyle name="40% - Акцент2 5 3 2 3" xfId="12623"/>
    <cellStyle name="40% - Акцент2 5 3 2 4" xfId="14117"/>
    <cellStyle name="40% - Акцент2 5 3 3" xfId="9598"/>
    <cellStyle name="40% - Акцент2 5 3 3 2" xfId="12783"/>
    <cellStyle name="40% - Акцент2 5 3 3 3" xfId="14276"/>
    <cellStyle name="40% - Акцент2 5 3 4" xfId="12453"/>
    <cellStyle name="40% - Акцент2 5 3 5" xfId="13939"/>
    <cellStyle name="40% - Акцент2 5 4" xfId="6859"/>
    <cellStyle name="40% - Акцент2 5 4 2" xfId="10063"/>
    <cellStyle name="40% - Акцент2 5 4 2 2" xfId="12886"/>
    <cellStyle name="40% - Акцент2 5 4 2 3" xfId="14380"/>
    <cellStyle name="40% - Акцент2 5 4 3" xfId="12554"/>
    <cellStyle name="40% - Акцент2 5 4 4" xfId="14050"/>
    <cellStyle name="40% - Акцент2 5 5" xfId="7703"/>
    <cellStyle name="40% - Акцент2 5 5 2" xfId="12727"/>
    <cellStyle name="40% - Акцент2 5 5 3" xfId="14221"/>
    <cellStyle name="40% - Акцент2 5 6" xfId="7381"/>
    <cellStyle name="40% - Акцент2 5 7" xfId="12397"/>
    <cellStyle name="40% - Акцент2 5 8" xfId="13824"/>
    <cellStyle name="40% - Акцент2 5 9" xfId="14717"/>
    <cellStyle name="40% - Акцент2 6" xfId="7754"/>
    <cellStyle name="40% - Акцент2 6 2" xfId="12339"/>
    <cellStyle name="40% - Акцент2 7" xfId="9729"/>
    <cellStyle name="40% - Акцент2 8" xfId="9726"/>
    <cellStyle name="40% - Акцент2 9" xfId="9632"/>
    <cellStyle name="40% - Акцент3 10" xfId="6021"/>
    <cellStyle name="40% - Акцент3 11" xfId="9625"/>
    <cellStyle name="40% - Акцент3 12" xfId="7863"/>
    <cellStyle name="40% - Акцент3 13" xfId="7766"/>
    <cellStyle name="40% - Акцент3 2" xfId="161"/>
    <cellStyle name="40% — акцент3 2" xfId="71"/>
    <cellStyle name="40% - Акцент3 2 10" xfId="13667"/>
    <cellStyle name="40% - Акцент3 2 10 2" xfId="16047"/>
    <cellStyle name="40% - Акцент3 2 11" xfId="11198"/>
    <cellStyle name="40% - Акцент3 2 12" xfId="12008"/>
    <cellStyle name="40% - Акцент3 2 13" xfId="11193"/>
    <cellStyle name="40% - Акцент3 2 14" xfId="11833"/>
    <cellStyle name="40% - Акцент3 2 15" xfId="12321"/>
    <cellStyle name="40% - Акцент3 2 16" xfId="15551"/>
    <cellStyle name="40% - Акцент3 2 17" xfId="7864"/>
    <cellStyle name="40% - Акцент3 2 18" xfId="16163"/>
    <cellStyle name="40% - Акцент3 2 19" xfId="16114"/>
    <cellStyle name="40% - Акцент3 2 2" xfId="1268"/>
    <cellStyle name="40% — акцент3 2 2" xfId="10101"/>
    <cellStyle name="40% - Акцент3 2 2 2" xfId="10440"/>
    <cellStyle name="40% — акцент3 2 2 2" xfId="12923"/>
    <cellStyle name="40% - Акцент3 2 2 3" xfId="10526"/>
    <cellStyle name="40% — акцент3 2 2 3" xfId="14417"/>
    <cellStyle name="40% - Акцент3 2 2 4" xfId="11105"/>
    <cellStyle name="40% — акцент3 2 2 4" xfId="14562"/>
    <cellStyle name="40% - Акцент3 2 2 5" xfId="15718"/>
    <cellStyle name="40% — акцент3 2 2 5" xfId="13691"/>
    <cellStyle name="40% - Акцент3 2 2 6" xfId="7767"/>
    <cellStyle name="40% - Акцент3 2 20" xfId="20113"/>
    <cellStyle name="40% - Акцент3 2 21" xfId="20209"/>
    <cellStyle name="40% - Акцент3 2 22" xfId="20198"/>
    <cellStyle name="40% - Акцент3 2 23" xfId="20205"/>
    <cellStyle name="40% - Акцент3 2 3" xfId="6041"/>
    <cellStyle name="40% — акцент3 2 3" xfId="10348"/>
    <cellStyle name="40% - Акцент3 2 3 2" xfId="10439"/>
    <cellStyle name="40% — акцент3 2 3 2" xfId="13037"/>
    <cellStyle name="40% - Акцент3 2 3 3" xfId="10523"/>
    <cellStyle name="40% — акцент3 2 3 3" xfId="14540"/>
    <cellStyle name="40% - Акцент3 2 3 4" xfId="11106"/>
    <cellStyle name="40% — акцент3 2 3 4" xfId="14570"/>
    <cellStyle name="40% - Акцент3 2 3 5" xfId="11697"/>
    <cellStyle name="40% — акцент3 2 3 5" xfId="14575"/>
    <cellStyle name="40% - Акцент3 2 3 6" xfId="9731"/>
    <cellStyle name="40% - Акцент3 2 4" xfId="9674"/>
    <cellStyle name="40% — акцент3 2 4" xfId="12592"/>
    <cellStyle name="40% - Акцент3 2 4 2" xfId="13157"/>
    <cellStyle name="40% - Акцент3 2 4 3" xfId="11752"/>
    <cellStyle name="40% - Акцент3 2 4 4" xfId="12068"/>
    <cellStyle name="40% - Акцент3 2 4 5" xfId="15212"/>
    <cellStyle name="40% - Акцент3 2 4 6" xfId="11368"/>
    <cellStyle name="40% - Акцент3 2 4 7" xfId="15598"/>
    <cellStyle name="40% - Акцент3 2 4 8" xfId="10438"/>
    <cellStyle name="40% - Акцент3 2 5" xfId="12362"/>
    <cellStyle name="40% — акцент3 2 5" xfId="12422"/>
    <cellStyle name="40% - Акцент3 2 5 2" xfId="15948"/>
    <cellStyle name="40% - Акцент3 2 6" xfId="12617"/>
    <cellStyle name="40% — акцент3 2 6" xfId="14087"/>
    <cellStyle name="40% - Акцент3 2 6 2" xfId="15969"/>
    <cellStyle name="40% - Акцент3 2 7" xfId="13053"/>
    <cellStyle name="40% — акцент3 2 7" xfId="13703"/>
    <cellStyle name="40% - Акцент3 2 7 2" xfId="15966"/>
    <cellStyle name="40% - Акцент3 2 8" xfId="13680"/>
    <cellStyle name="40% — акцент3 2 8" xfId="14148"/>
    <cellStyle name="40% - Акцент3 2 8 2" xfId="16012"/>
    <cellStyle name="40% - Акцент3 2 9" xfId="13933"/>
    <cellStyle name="40% — акцент3 2 9" xfId="8760"/>
    <cellStyle name="40% - Акцент3 2 9 2" xfId="16032"/>
    <cellStyle name="40% - Акцент3 2_Borg_01_11_2012" xfId="9730"/>
    <cellStyle name="40% - Акцент3 3" xfId="206"/>
    <cellStyle name="40% — акцент3 3" xfId="382"/>
    <cellStyle name="40% - Акцент3 3 10" xfId="20196"/>
    <cellStyle name="40% - Акцент3 3 11" xfId="20095"/>
    <cellStyle name="40% - Акцент3 3 2" xfId="1269"/>
    <cellStyle name="40% - Акцент3 3 2 2" xfId="15755"/>
    <cellStyle name="40% - Акцент3 3 2 3" xfId="7282"/>
    <cellStyle name="40% - Акцент3 3 3" xfId="6042"/>
    <cellStyle name="40% - Акцент3 3 4" xfId="9675"/>
    <cellStyle name="40% - Акцент3 3 5" xfId="7768"/>
    <cellStyle name="40% - Акцент3 3 6" xfId="16164"/>
    <cellStyle name="40% - Акцент3 3 7" xfId="16113"/>
    <cellStyle name="40% - Акцент3 3 8" xfId="20114"/>
    <cellStyle name="40% - Акцент3 3 9" xfId="20220"/>
    <cellStyle name="40% - Акцент3 4" xfId="258"/>
    <cellStyle name="40% — акцент3 4" xfId="397"/>
    <cellStyle name="40% - Акцент3 4 2" xfId="7281"/>
    <cellStyle name="40% - Акцент3 4 2 2" xfId="13325"/>
    <cellStyle name="40% - Акцент3 4 3" xfId="6765"/>
    <cellStyle name="40% - Акцент3 4 4" xfId="10437"/>
    <cellStyle name="40% - Акцент3 4 5" xfId="9635"/>
    <cellStyle name="40% - Акцент3 5" xfId="313"/>
    <cellStyle name="40% - Акцент3 5 10" xfId="13825"/>
    <cellStyle name="40% - Акцент3 5 11" xfId="9634"/>
    <cellStyle name="40% - Акцент3 5 2" xfId="6639"/>
    <cellStyle name="40% - Акцент3 5 2 2" xfId="6832"/>
    <cellStyle name="40% - Акцент3 5 2 2 2" xfId="7680"/>
    <cellStyle name="40% - Акцент3 5 2 2 2 2" xfId="10307"/>
    <cellStyle name="40% - Акцент3 5 2 2 2 2 2" xfId="13003"/>
    <cellStyle name="40% - Акцент3 5 2 2 2 2 3" xfId="14506"/>
    <cellStyle name="40% - Акцент3 5 2 2 2 3" xfId="12676"/>
    <cellStyle name="40% - Акцент3 5 2 2 2 4" xfId="14170"/>
    <cellStyle name="40% - Акцент3 5 2 2 3" xfId="9960"/>
    <cellStyle name="40% - Акцент3 5 2 2 3 2" xfId="12836"/>
    <cellStyle name="40% - Акцент3 5 2 2 3 3" xfId="14329"/>
    <cellStyle name="40% - Акцент3 5 2 2 4" xfId="12505"/>
    <cellStyle name="40% - Акцент3 5 2 2 5" xfId="13999"/>
    <cellStyle name="40% - Акцент3 5 2 3" xfId="6803"/>
    <cellStyle name="40% - Акцент3 5 2 3 2" xfId="5985"/>
    <cellStyle name="40% - Акцент3 5 2 3 2 2" xfId="10207"/>
    <cellStyle name="40% - Акцент3 5 2 3 2 2 2" xfId="12964"/>
    <cellStyle name="40% - Акцент3 5 2 3 2 2 3" xfId="14463"/>
    <cellStyle name="40% - Акцент3 5 2 3 2 3" xfId="12636"/>
    <cellStyle name="40% - Акцент3 5 2 3 2 4" xfId="14130"/>
    <cellStyle name="40% - Акцент3 5 2 3 3" xfId="5606"/>
    <cellStyle name="40% - Акцент3 5 2 3 3 2" xfId="12796"/>
    <cellStyle name="40% - Акцент3 5 2 3 3 3" xfId="14289"/>
    <cellStyle name="40% - Акцент3 5 2 3 4" xfId="12466"/>
    <cellStyle name="40% - Акцент3 5 2 3 5" xfId="13952"/>
    <cellStyle name="40% - Акцент3 5 2 4" xfId="9482"/>
    <cellStyle name="40% - Акцент3 5 2 4 2" xfId="10065"/>
    <cellStyle name="40% - Акцент3 5 2 4 2 2" xfId="12888"/>
    <cellStyle name="40% - Акцент3 5 2 4 2 3" xfId="14382"/>
    <cellStyle name="40% - Акцент3 5 2 4 3" xfId="12556"/>
    <cellStyle name="40% - Акцент3 5 2 4 4" xfId="14052"/>
    <cellStyle name="40% - Акцент3 5 2 5" xfId="9571"/>
    <cellStyle name="40% - Акцент3 5 2 5 2" xfId="12729"/>
    <cellStyle name="40% - Акцент3 5 2 5 3" xfId="14223"/>
    <cellStyle name="40% - Акцент3 5 2 6" xfId="12399"/>
    <cellStyle name="40% - Акцент3 5 2 7" xfId="13088"/>
    <cellStyle name="40% - Акцент3 5 2 8" xfId="13826"/>
    <cellStyle name="40% - Акцент3 5 3" xfId="9454"/>
    <cellStyle name="40% - Акцент3 5 3 2" xfId="7679"/>
    <cellStyle name="40% - Акцент3 5 3 2 2" xfId="10306"/>
    <cellStyle name="40% - Акцент3 5 3 2 2 2" xfId="13002"/>
    <cellStyle name="40% - Акцент3 5 3 2 2 3" xfId="14505"/>
    <cellStyle name="40% - Акцент3 5 3 2 3" xfId="12675"/>
    <cellStyle name="40% - Акцент3 5 3 2 4" xfId="14169"/>
    <cellStyle name="40% - Акцент3 5 3 3" xfId="9959"/>
    <cellStyle name="40% - Акцент3 5 3 3 2" xfId="12835"/>
    <cellStyle name="40% - Акцент3 5 3 3 3" xfId="14328"/>
    <cellStyle name="40% - Акцент3 5 3 4" xfId="12504"/>
    <cellStyle name="40% - Акцент3 5 3 5" xfId="13998"/>
    <cellStyle name="40% - Акцент3 5 4" xfId="6764"/>
    <cellStyle name="40% - Акцент3 5 4 2" xfId="9500"/>
    <cellStyle name="40% - Акцент3 5 4 2 2" xfId="10112"/>
    <cellStyle name="40% - Акцент3 5 4 2 2 2" xfId="12934"/>
    <cellStyle name="40% - Акцент3 5 4 2 2 3" xfId="14428"/>
    <cellStyle name="40% - Акцент3 5 4 2 3" xfId="12603"/>
    <cellStyle name="40% - Акцент3 5 4 2 4" xfId="14098"/>
    <cellStyle name="40% - Акцент3 5 4 3" xfId="9578"/>
    <cellStyle name="40% - Акцент3 5 4 3 2" xfId="12763"/>
    <cellStyle name="40% - Акцент3 5 4 3 3" xfId="14257"/>
    <cellStyle name="40% - Акцент3 5 4 4" xfId="12435"/>
    <cellStyle name="40% - Акцент3 5 4 5" xfId="13915"/>
    <cellStyle name="40% - Акцент3 5 5" xfId="9485"/>
    <cellStyle name="40% - Акцент3 5 5 2" xfId="10064"/>
    <cellStyle name="40% - Акцент3 5 5 2 2" xfId="12887"/>
    <cellStyle name="40% - Акцент3 5 5 2 3" xfId="14381"/>
    <cellStyle name="40% - Акцент3 5 5 3" xfId="12555"/>
    <cellStyle name="40% - Акцент3 5 5 4" xfId="14051"/>
    <cellStyle name="40% - Акцент3 5 6" xfId="7704"/>
    <cellStyle name="40% - Акцент3 5 6 2" xfId="12728"/>
    <cellStyle name="40% - Акцент3 5 6 3" xfId="14222"/>
    <cellStyle name="40% - Акцент3 5 7" xfId="7382"/>
    <cellStyle name="40% - Акцент3 5 8" xfId="10436"/>
    <cellStyle name="40% - Акцент3 5 8 2" xfId="12398"/>
    <cellStyle name="40% - Акцент3 5 9" xfId="13054"/>
    <cellStyle name="40% - Акцент3 6" xfId="7769"/>
    <cellStyle name="40% - Акцент3 6 2" xfId="8702"/>
    <cellStyle name="40% - Акцент3 6 2 2" xfId="7681"/>
    <cellStyle name="40% - Акцент3 6 2 2 2" xfId="10308"/>
    <cellStyle name="40% - Акцент3 6 2 2 2 2" xfId="13004"/>
    <cellStyle name="40% - Акцент3 6 2 2 2 3" xfId="14507"/>
    <cellStyle name="40% - Акцент3 6 2 2 3" xfId="12677"/>
    <cellStyle name="40% - Акцент3 6 2 2 4" xfId="14171"/>
    <cellStyle name="40% - Акцент3 6 2 3" xfId="9961"/>
    <cellStyle name="40% - Акцент3 6 2 3 2" xfId="12837"/>
    <cellStyle name="40% - Акцент3 6 2 3 3" xfId="14330"/>
    <cellStyle name="40% - Акцент3 6 2 4" xfId="12506"/>
    <cellStyle name="40% - Акцент3 6 2 5" xfId="14000"/>
    <cellStyle name="40% - Акцент3 6 3" xfId="7555"/>
    <cellStyle name="40% - Акцент3 6 3 2" xfId="5455"/>
    <cellStyle name="40% - Акцент3 6 3 2 2" xfId="10196"/>
    <cellStyle name="40% - Акцент3 6 3 2 2 2" xfId="12953"/>
    <cellStyle name="40% - Акцент3 6 3 2 2 3" xfId="14452"/>
    <cellStyle name="40% - Акцент3 6 3 2 3" xfId="12625"/>
    <cellStyle name="40% - Акцент3 6 3 2 4" xfId="14119"/>
    <cellStyle name="40% - Акцент3 6 3 3" xfId="5597"/>
    <cellStyle name="40% - Акцент3 6 3 3 2" xfId="12785"/>
    <cellStyle name="40% - Акцент3 6 3 3 3" xfId="14278"/>
    <cellStyle name="40% - Акцент3 6 3 4" xfId="12455"/>
    <cellStyle name="40% - Акцент3 6 3 5" xfId="13941"/>
    <cellStyle name="40% - Акцент3 6 4" xfId="7619"/>
    <cellStyle name="40% - Акцент3 6 4 2" xfId="10066"/>
    <cellStyle name="40% - Акцент3 6 4 2 2" xfId="12889"/>
    <cellStyle name="40% - Акцент3 6 4 2 3" xfId="14383"/>
    <cellStyle name="40% - Акцент3 6 4 3" xfId="12557"/>
    <cellStyle name="40% - Акцент3 6 4 4" xfId="14053"/>
    <cellStyle name="40% - Акцент3 6 5" xfId="9570"/>
    <cellStyle name="40% - Акцент3 6 5 2" xfId="12730"/>
    <cellStyle name="40% - Акцент3 6 5 3" xfId="14224"/>
    <cellStyle name="40% - Акцент3 6 6" xfId="8525"/>
    <cellStyle name="40% - Акцент3 6 7" xfId="12400"/>
    <cellStyle name="40% - Акцент3 6 8" xfId="13827"/>
    <cellStyle name="40% - Акцент3 6 9" xfId="13184"/>
    <cellStyle name="40% - Акцент3 7" xfId="7865"/>
    <cellStyle name="40% - Акцент3 8" xfId="9636"/>
    <cellStyle name="40% - Акцент3 9" xfId="9633"/>
    <cellStyle name="40% - Акцент4 10" xfId="9732"/>
    <cellStyle name="40% - Акцент4 11" xfId="9717"/>
    <cellStyle name="40% - Акцент4 12" xfId="7770"/>
    <cellStyle name="40% - Акцент4 13" xfId="7771"/>
    <cellStyle name="40% - Акцент4 2" xfId="162"/>
    <cellStyle name="40% — акцент4 2" xfId="72"/>
    <cellStyle name="40% - Акцент4 2 10" xfId="14555"/>
    <cellStyle name="40% - Акцент4 2 10 2" xfId="16044"/>
    <cellStyle name="40% - Акцент4 2 11" xfId="11200"/>
    <cellStyle name="40% - Акцент4 2 12" xfId="12154"/>
    <cellStyle name="40% - Акцент4 2 13" xfId="11167"/>
    <cellStyle name="40% - Акцент4 2 14" xfId="13433"/>
    <cellStyle name="40% - Акцент4 2 15" xfId="11757"/>
    <cellStyle name="40% - Акцент4 2 16" xfId="15450"/>
    <cellStyle name="40% - Акцент4 2 17" xfId="7866"/>
    <cellStyle name="40% - Акцент4 2 18" xfId="16165"/>
    <cellStyle name="40% - Акцент4 2 19" xfId="16112"/>
    <cellStyle name="40% - Акцент4 2 2" xfId="1270"/>
    <cellStyle name="40% — акцент4 2 2" xfId="10103"/>
    <cellStyle name="40% - Акцент4 2 2 2" xfId="10435"/>
    <cellStyle name="40% — акцент4 2 2 2" xfId="12925"/>
    <cellStyle name="40% - Акцент4 2 2 3" xfId="10363"/>
    <cellStyle name="40% — акцент4 2 2 3" xfId="14419"/>
    <cellStyle name="40% - Акцент4 2 2 4" xfId="11107"/>
    <cellStyle name="40% — акцент4 2 2 4" xfId="14564"/>
    <cellStyle name="40% - Акцент4 2 2 5" xfId="11848"/>
    <cellStyle name="40% — акцент4 2 2 5" xfId="13721"/>
    <cellStyle name="40% - Акцент4 2 2 6" xfId="6020"/>
    <cellStyle name="40% - Акцент4 2 20" xfId="20115"/>
    <cellStyle name="40% - Акцент4 2 21" xfId="20171"/>
    <cellStyle name="40% - Акцент4 2 22" xfId="20141"/>
    <cellStyle name="40% - Акцент4 2 23" xfId="20093"/>
    <cellStyle name="40% - Акцент4 2 3" xfId="6043"/>
    <cellStyle name="40% — акцент4 2 3" xfId="10350"/>
    <cellStyle name="40% - Акцент4 2 3 2" xfId="9681"/>
    <cellStyle name="40% — акцент4 2 3 2" xfId="13039"/>
    <cellStyle name="40% — акцент4 2 3 3" xfId="14542"/>
    <cellStyle name="40% - Акцент4 2 4" xfId="7808"/>
    <cellStyle name="40% — акцент4 2 4" xfId="12594"/>
    <cellStyle name="40% - Акцент4 2 4 2" xfId="15968"/>
    <cellStyle name="40% - Акцент4 2 5" xfId="12363"/>
    <cellStyle name="40% — акцент4 2 5" xfId="12376"/>
    <cellStyle name="40% - Акцент4 2 5 2" xfId="15973"/>
    <cellStyle name="40% - Акцент4 2 6" xfId="12817"/>
    <cellStyle name="40% — акцент4 2 6" xfId="14089"/>
    <cellStyle name="40% - Акцент4 2 6 2" xfId="15951"/>
    <cellStyle name="40% - Акцент4 2 7" xfId="13055"/>
    <cellStyle name="40% — акцент4 2 7" xfId="13669"/>
    <cellStyle name="40% - Акцент4 2 7 2" xfId="15984"/>
    <cellStyle name="40% - Акцент4 2 8" xfId="13681"/>
    <cellStyle name="40% — акцент4 2 8" xfId="13698"/>
    <cellStyle name="40% - Акцент4 2 8 2" xfId="16013"/>
    <cellStyle name="40% - Акцент4 2 9" xfId="14487"/>
    <cellStyle name="40% — акцент4 2 9" xfId="6869"/>
    <cellStyle name="40% - Акцент4 2 9 2" xfId="16033"/>
    <cellStyle name="40% - Акцент4 2_Borg_01_11_2012" xfId="6023"/>
    <cellStyle name="40% - Акцент4 3" xfId="207"/>
    <cellStyle name="40% — акцент4 3" xfId="383"/>
    <cellStyle name="40% - Акцент4 3 10" xfId="20138"/>
    <cellStyle name="40% - Акцент4 3 11" xfId="20159"/>
    <cellStyle name="40% - Акцент4 3 2" xfId="1271"/>
    <cellStyle name="40% - Акцент4 3 2 2" xfId="13261"/>
    <cellStyle name="40% - Акцент4 3 2 3" xfId="15428"/>
    <cellStyle name="40% - Акцент4 3 2 4" xfId="5379"/>
    <cellStyle name="40% - Акцент4 3 3" xfId="6044"/>
    <cellStyle name="40% - Акцент4 3 3 2" xfId="10434"/>
    <cellStyle name="40% - Акцент4 3 4" xfId="7807"/>
    <cellStyle name="40% - Акцент4 3 5" xfId="7867"/>
    <cellStyle name="40% - Акцент4 3 6" xfId="16166"/>
    <cellStyle name="40% - Акцент4 3 7" xfId="16111"/>
    <cellStyle name="40% - Акцент4 3 8" xfId="20116"/>
    <cellStyle name="40% - Акцент4 3 9" xfId="20218"/>
    <cellStyle name="40% - Акцент4 4" xfId="259"/>
    <cellStyle name="40% — акцент4 4" xfId="394"/>
    <cellStyle name="40% - Акцент4 4 2" xfId="9146"/>
    <cellStyle name="40% - Акцент4 4 3" xfId="9384"/>
    <cellStyle name="40% - Акцент4 4 4" xfId="7868"/>
    <cellStyle name="40% - Акцент4 5" xfId="314"/>
    <cellStyle name="40% - Акцент4 5 10" xfId="9638"/>
    <cellStyle name="40% - Акцент4 5 2" xfId="7589"/>
    <cellStyle name="40% - Акцент4 5 2 2" xfId="5518"/>
    <cellStyle name="40% - Акцент4 5 2 2 2" xfId="10309"/>
    <cellStyle name="40% - Акцент4 5 2 2 2 2" xfId="13005"/>
    <cellStyle name="40% - Акцент4 5 2 2 2 3" xfId="14508"/>
    <cellStyle name="40% - Акцент4 5 2 2 3" xfId="12678"/>
    <cellStyle name="40% - Акцент4 5 2 2 4" xfId="14172"/>
    <cellStyle name="40% - Акцент4 5 2 3" xfId="9962"/>
    <cellStyle name="40% - Акцент4 5 2 3 2" xfId="12838"/>
    <cellStyle name="40% - Акцент4 5 2 3 3" xfId="14331"/>
    <cellStyle name="40% - Акцент4 5 2 4" xfId="12507"/>
    <cellStyle name="40% - Акцент4 5 2 5" xfId="14001"/>
    <cellStyle name="40% - Акцент4 5 3" xfId="9419"/>
    <cellStyle name="40% - Акцент4 5 3 2" xfId="5457"/>
    <cellStyle name="40% - Акцент4 5 3 2 2" xfId="10198"/>
    <cellStyle name="40% - Акцент4 5 3 2 2 2" xfId="12955"/>
    <cellStyle name="40% - Акцент4 5 3 2 2 3" xfId="14454"/>
    <cellStyle name="40% - Акцент4 5 3 2 3" xfId="12627"/>
    <cellStyle name="40% - Акцент4 5 3 2 4" xfId="14121"/>
    <cellStyle name="40% - Акцент4 5 3 3" xfId="7732"/>
    <cellStyle name="40% - Акцент4 5 3 3 2" xfId="12787"/>
    <cellStyle name="40% - Акцент4 5 3 3 3" xfId="14280"/>
    <cellStyle name="40% - Акцент4 5 3 4" xfId="12457"/>
    <cellStyle name="40% - Акцент4 5 3 5" xfId="13943"/>
    <cellStyle name="40% - Акцент4 5 4" xfId="8752"/>
    <cellStyle name="40% - Акцент4 5 4 2" xfId="10067"/>
    <cellStyle name="40% - Акцент4 5 4 2 2" xfId="12890"/>
    <cellStyle name="40% - Акцент4 5 4 2 3" xfId="14384"/>
    <cellStyle name="40% - Акцент4 5 4 3" xfId="12558"/>
    <cellStyle name="40% - Акцент4 5 4 4" xfId="14054"/>
    <cellStyle name="40% - Акцент4 5 5" xfId="5578"/>
    <cellStyle name="40% - Акцент4 5 5 2" xfId="12731"/>
    <cellStyle name="40% - Акцент4 5 5 3" xfId="14225"/>
    <cellStyle name="40% - Акцент4 5 6" xfId="9251"/>
    <cellStyle name="40% - Акцент4 5 7" xfId="12401"/>
    <cellStyle name="40% - Акцент4 5 8" xfId="13828"/>
    <cellStyle name="40% - Акцент4 5 9" xfId="12153"/>
    <cellStyle name="40% - Акцент4 6" xfId="9637"/>
    <cellStyle name="40% - Акцент4 6 2" xfId="12278"/>
    <cellStyle name="40% - Акцент4 7" xfId="7772"/>
    <cellStyle name="40% - Акцент4 8" xfId="9639"/>
    <cellStyle name="40% - Акцент4 9" xfId="9624"/>
    <cellStyle name="40% - Акцент5 10" xfId="7773"/>
    <cellStyle name="40% - Акцент5 11" xfId="7774"/>
    <cellStyle name="40% - Акцент5 12" xfId="7775"/>
    <cellStyle name="40% - Акцент5 2" xfId="163"/>
    <cellStyle name="40% — акцент5 2" xfId="73"/>
    <cellStyle name="40% - Акцент5 2 10" xfId="14566"/>
    <cellStyle name="40% - Акцент5 2 10 2" xfId="16042"/>
    <cellStyle name="40% - Акцент5 2 11" xfId="11201"/>
    <cellStyle name="40% - Акцент5 2 12" xfId="12171"/>
    <cellStyle name="40% - Акцент5 2 13" xfId="12103"/>
    <cellStyle name="40% - Акцент5 2 14" xfId="11329"/>
    <cellStyle name="40% - Акцент5 2 15" xfId="14790"/>
    <cellStyle name="40% - Акцент5 2 16" xfId="12260"/>
    <cellStyle name="40% - Акцент5 2 17" xfId="7776"/>
    <cellStyle name="40% - Акцент5 2 18" xfId="16167"/>
    <cellStyle name="40% - Акцент5 2 19" xfId="16110"/>
    <cellStyle name="40% - Акцент5 2 2" xfId="1272"/>
    <cellStyle name="40% — акцент5 2 2" xfId="10105"/>
    <cellStyle name="40% - Акцент5 2 2 2" xfId="11718"/>
    <cellStyle name="40% — акцент5 2 2 2" xfId="12927"/>
    <cellStyle name="40% - Акцент5 2 2 3" xfId="11259"/>
    <cellStyle name="40% — акцент5 2 2 3" xfId="14421"/>
    <cellStyle name="40% - Акцент5 2 2 4" xfId="9643"/>
    <cellStyle name="40% - Акцент5 2 20" xfId="20117"/>
    <cellStyle name="40% - Акцент5 2 21" xfId="20219"/>
    <cellStyle name="40% - Акцент5 2 22" xfId="20154"/>
    <cellStyle name="40% - Акцент5 2 23" xfId="20191"/>
    <cellStyle name="40% - Акцент5 2 3" xfId="6045"/>
    <cellStyle name="40% — акцент5 2 3" xfId="10351"/>
    <cellStyle name="40% - Акцент5 2 3 2" xfId="9642"/>
    <cellStyle name="40% — акцент5 2 3 2" xfId="13040"/>
    <cellStyle name="40% — акцент5 2 3 3" xfId="14543"/>
    <cellStyle name="40% - Акцент5 2 4" xfId="7806"/>
    <cellStyle name="40% — акцент5 2 4" xfId="12596"/>
    <cellStyle name="40% - Акцент5 2 4 2" xfId="15963"/>
    <cellStyle name="40% - Акцент5 2 5" xfId="12364"/>
    <cellStyle name="40% — акцент5 2 5" xfId="12358"/>
    <cellStyle name="40% - Акцент5 2 5 2" xfId="15956"/>
    <cellStyle name="40% - Акцент5 2 6" xfId="12985"/>
    <cellStyle name="40% — акцент5 2 6" xfId="14091"/>
    <cellStyle name="40% - Акцент5 2 6 2" xfId="15979"/>
    <cellStyle name="40% - Акцент5 2 7" xfId="13056"/>
    <cellStyle name="40% — акцент5 2 7" xfId="13852"/>
    <cellStyle name="40% - Акцент5 2 7 2" xfId="15981"/>
    <cellStyle name="40% - Акцент5 2 8" xfId="13682"/>
    <cellStyle name="40% — акцент5 2 8" xfId="13796"/>
    <cellStyle name="40% - Акцент5 2 8 2" xfId="16014"/>
    <cellStyle name="40% - Акцент5 2 9" xfId="14152"/>
    <cellStyle name="40% — акцент5 2 9" xfId="6871"/>
    <cellStyle name="40% - Акцент5 2 9 2" xfId="16034"/>
    <cellStyle name="40% - Акцент5 2_Borg_01_11_2012" xfId="7777"/>
    <cellStyle name="40% - Акцент5 3" xfId="208"/>
    <cellStyle name="40% — акцент5 3" xfId="384"/>
    <cellStyle name="40% - Акцент5 3 10" xfId="20140"/>
    <cellStyle name="40% - Акцент5 3 11" xfId="20092"/>
    <cellStyle name="40% - Акцент5 3 2" xfId="1273"/>
    <cellStyle name="40% - Акцент5 3 2 2" xfId="10433"/>
    <cellStyle name="40% - Акцент5 3 2 3" xfId="15072"/>
    <cellStyle name="40% - Акцент5 3 2 4" xfId="9145"/>
    <cellStyle name="40% - Акцент5 3 3" xfId="6046"/>
    <cellStyle name="40% - Акцент5 3 4" xfId="7805"/>
    <cellStyle name="40% - Акцент5 3 5" xfId="9644"/>
    <cellStyle name="40% - Акцент5 3 6" xfId="16168"/>
    <cellStyle name="40% - Акцент5 3 7" xfId="16109"/>
    <cellStyle name="40% - Акцент5 3 8" xfId="20118"/>
    <cellStyle name="40% - Акцент5 3 9" xfId="20170"/>
    <cellStyle name="40% - Акцент5 4" xfId="260"/>
    <cellStyle name="40% — акцент5 4" xfId="392"/>
    <cellStyle name="40% - Акцент5 4 2" xfId="8448"/>
    <cellStyle name="40% - Акцент5 4 3" xfId="8651"/>
    <cellStyle name="40% - Акцент5 4 4" xfId="9641"/>
    <cellStyle name="40% - Акцент5 5" xfId="315"/>
    <cellStyle name="40% - Акцент5 5 10" xfId="7778"/>
    <cellStyle name="40% - Акцент5 5 2" xfId="6831"/>
    <cellStyle name="40% - Акцент5 5 2 2" xfId="5505"/>
    <cellStyle name="40% - Акцент5 5 2 2 2" xfId="10310"/>
    <cellStyle name="40% - Акцент5 5 2 2 2 2" xfId="13006"/>
    <cellStyle name="40% - Акцент5 5 2 2 2 3" xfId="14509"/>
    <cellStyle name="40% - Акцент5 5 2 2 3" xfId="12679"/>
    <cellStyle name="40% - Акцент5 5 2 2 4" xfId="14173"/>
    <cellStyle name="40% - Акцент5 5 2 3" xfId="9963"/>
    <cellStyle name="40% - Акцент5 5 2 3 2" xfId="12839"/>
    <cellStyle name="40% - Акцент5 5 2 3 3" xfId="14332"/>
    <cellStyle name="40% - Акцент5 5 2 4" xfId="12508"/>
    <cellStyle name="40% - Акцент5 5 2 5" xfId="14002"/>
    <cellStyle name="40% - Акцент5 5 3" xfId="8689"/>
    <cellStyle name="40% - Акцент5 5 3 2" xfId="9512"/>
    <cellStyle name="40% - Акцент5 5 3 2 2" xfId="10200"/>
    <cellStyle name="40% - Акцент5 5 3 2 2 2" xfId="12957"/>
    <cellStyle name="40% - Акцент5 5 3 2 2 3" xfId="14456"/>
    <cellStyle name="40% - Акцент5 5 3 2 3" xfId="12629"/>
    <cellStyle name="40% - Акцент5 5 3 2 4" xfId="14123"/>
    <cellStyle name="40% - Акцент5 5 3 3" xfId="5607"/>
    <cellStyle name="40% - Акцент5 5 3 3 2" xfId="12789"/>
    <cellStyle name="40% - Акцент5 5 3 3 3" xfId="14282"/>
    <cellStyle name="40% - Акцент5 5 3 4" xfId="12459"/>
    <cellStyle name="40% - Акцент5 5 3 5" xfId="13945"/>
    <cellStyle name="40% - Акцент5 5 4" xfId="6860"/>
    <cellStyle name="40% - Акцент5 5 4 2" xfId="10068"/>
    <cellStyle name="40% - Акцент5 5 4 2 2" xfId="12891"/>
    <cellStyle name="40% - Акцент5 5 4 2 3" xfId="14385"/>
    <cellStyle name="40% - Акцент5 5 4 3" xfId="12559"/>
    <cellStyle name="40% - Акцент5 5 4 4" xfId="14055"/>
    <cellStyle name="40% - Акцент5 5 5" xfId="5549"/>
    <cellStyle name="40% - Акцент5 5 5 2" xfId="12732"/>
    <cellStyle name="40% - Акцент5 5 5 3" xfId="14226"/>
    <cellStyle name="40% - Акцент5 5 6" xfId="6638"/>
    <cellStyle name="40% - Акцент5 5 7" xfId="12402"/>
    <cellStyle name="40% - Акцент5 5 8" xfId="13829"/>
    <cellStyle name="40% - Акцент5 5 9" xfId="13403"/>
    <cellStyle name="40% - Акцент5 6" xfId="7779"/>
    <cellStyle name="40% - Акцент5 6 2" xfId="13346"/>
    <cellStyle name="40% - Акцент5 7" xfId="9646"/>
    <cellStyle name="40% - Акцент5 8" xfId="9645"/>
    <cellStyle name="40% - Акцент5 9" xfId="7780"/>
    <cellStyle name="40% - Акцент6 10" xfId="9647"/>
    <cellStyle name="40% - Акцент6 11" xfId="9640"/>
    <cellStyle name="40% - Акцент6 12" xfId="7781"/>
    <cellStyle name="40% - Акцент6 13" xfId="7782"/>
    <cellStyle name="40% - Акцент6 2" xfId="164"/>
    <cellStyle name="40% — акцент6 2" xfId="74"/>
    <cellStyle name="40% - Акцент6 2 10" xfId="14546"/>
    <cellStyle name="40% - Акцент6 2 10 2" xfId="16025"/>
    <cellStyle name="40% - Акцент6 2 11" xfId="11203"/>
    <cellStyle name="40% - Акцент6 2 12" xfId="12211"/>
    <cellStyle name="40% - Акцент6 2 13" xfId="11286"/>
    <cellStyle name="40% - Акцент6 2 14" xfId="11725"/>
    <cellStyle name="40% - Акцент6 2 15" xfId="12317"/>
    <cellStyle name="40% - Акцент6 2 16" xfId="15046"/>
    <cellStyle name="40% - Акцент6 2 17" xfId="7783"/>
    <cellStyle name="40% - Акцент6 2 18" xfId="16169"/>
    <cellStyle name="40% - Акцент6 2 19" xfId="16108"/>
    <cellStyle name="40% - Акцент6 2 2" xfId="1274"/>
    <cellStyle name="40% — акцент6 2 2" xfId="10107"/>
    <cellStyle name="40% - Акцент6 2 2 2" xfId="10432"/>
    <cellStyle name="40% — акцент6 2 2 2" xfId="12929"/>
    <cellStyle name="40% - Акцент6 2 2 3" xfId="10364"/>
    <cellStyle name="40% — акцент6 2 2 3" xfId="14423"/>
    <cellStyle name="40% - Акцент6 2 2 4" xfId="11108"/>
    <cellStyle name="40% — акцент6 2 2 4" xfId="14565"/>
    <cellStyle name="40% - Акцент6 2 2 5" xfId="15776"/>
    <cellStyle name="40% — акцент6 2 2 5" xfId="13722"/>
    <cellStyle name="40% - Акцент6 2 2 6" xfId="9650"/>
    <cellStyle name="40% - Акцент6 2 20" xfId="20119"/>
    <cellStyle name="40% - Акцент6 2 21" xfId="20169"/>
    <cellStyle name="40% - Акцент6 2 22" xfId="20139"/>
    <cellStyle name="40% - Акцент6 2 23" xfId="20162"/>
    <cellStyle name="40% - Акцент6 2 3" xfId="6047"/>
    <cellStyle name="40% — акцент6 2 3" xfId="10353"/>
    <cellStyle name="40% - Акцент6 2 3 2" xfId="9649"/>
    <cellStyle name="40% — акцент6 2 3 2" xfId="13042"/>
    <cellStyle name="40% — акцент6 2 3 3" xfId="14545"/>
    <cellStyle name="40% - Акцент6 2 4" xfId="9656"/>
    <cellStyle name="40% — акцент6 2 4" xfId="12598"/>
    <cellStyle name="40% - Акцент6 2 4 2" xfId="15958"/>
    <cellStyle name="40% - Акцент6 2 5" xfId="12365"/>
    <cellStyle name="40% — акцент6 2 5" xfId="12357"/>
    <cellStyle name="40% - Акцент6 2 5 2" xfId="15977"/>
    <cellStyle name="40% - Акцент6 2 6" xfId="12657"/>
    <cellStyle name="40% — акцент6 2 6" xfId="14093"/>
    <cellStyle name="40% - Акцент6 2 6 2" xfId="15945"/>
    <cellStyle name="40% - Акцент6 2 7" xfId="13057"/>
    <cellStyle name="40% — акцент6 2 7" xfId="13701"/>
    <cellStyle name="40% - Акцент6 2 7 2" xfId="15987"/>
    <cellStyle name="40% - Акцент6 2 8" xfId="13683"/>
    <cellStyle name="40% — акцент6 2 8" xfId="13807"/>
    <cellStyle name="40% - Акцент6 2 8 2" xfId="16015"/>
    <cellStyle name="40% - Акцент6 2 9" xfId="13980"/>
    <cellStyle name="40% — акцент6 2 9" xfId="7630"/>
    <cellStyle name="40% - Акцент6 2 9 2" xfId="16035"/>
    <cellStyle name="40% - Акцент6 2_Borg_01_11_2012" xfId="7784"/>
    <cellStyle name="40% - Акцент6 3" xfId="209"/>
    <cellStyle name="40% — акцент6 3" xfId="385"/>
    <cellStyle name="40% - Акцент6 3 10" xfId="20155"/>
    <cellStyle name="40% - Акцент6 3 11" xfId="20189"/>
    <cellStyle name="40% - Акцент6 3 2" xfId="1275"/>
    <cellStyle name="40% - Акцент6 3 2 2" xfId="13262"/>
    <cellStyle name="40% - Акцент6 3 2 3" xfId="15041"/>
    <cellStyle name="40% - Акцент6 3 2 4" xfId="6559"/>
    <cellStyle name="40% - Акцент6 3 3" xfId="6048"/>
    <cellStyle name="40% - Акцент6 3 3 2" xfId="10431"/>
    <cellStyle name="40% - Акцент6 3 4" xfId="9671"/>
    <cellStyle name="40% - Акцент6 3 5" xfId="9651"/>
    <cellStyle name="40% - Акцент6 3 6" xfId="16170"/>
    <cellStyle name="40% - Акцент6 3 7" xfId="16107"/>
    <cellStyle name="40% - Акцент6 3 8" xfId="20120"/>
    <cellStyle name="40% - Акцент6 3 9" xfId="20214"/>
    <cellStyle name="40% - Акцент6 4" xfId="261"/>
    <cellStyle name="40% — акцент6 4" xfId="409"/>
    <cellStyle name="40% - Акцент6 4 2" xfId="8450"/>
    <cellStyle name="40% - Акцент6 4 3" xfId="8652"/>
    <cellStyle name="40% - Акцент6 4 4" xfId="9648"/>
    <cellStyle name="40% - Акцент6 5" xfId="316"/>
    <cellStyle name="40% - Акцент6 5 10" xfId="7785"/>
    <cellStyle name="40% - Акцент6 5 2" xfId="6830"/>
    <cellStyle name="40% - Акцент6 5 2 2" xfId="9548"/>
    <cellStyle name="40% - Акцент6 5 2 2 2" xfId="10311"/>
    <cellStyle name="40% - Акцент6 5 2 2 2 2" xfId="13007"/>
    <cellStyle name="40% - Акцент6 5 2 2 2 3" xfId="14510"/>
    <cellStyle name="40% - Акцент6 5 2 2 3" xfId="12680"/>
    <cellStyle name="40% - Акцент6 5 2 2 4" xfId="14174"/>
    <cellStyle name="40% - Акцент6 5 2 3" xfId="9964"/>
    <cellStyle name="40% - Акцент6 5 2 3 2" xfId="12840"/>
    <cellStyle name="40% - Акцент6 5 2 3 3" xfId="14333"/>
    <cellStyle name="40% - Акцент6 5 2 4" xfId="12509"/>
    <cellStyle name="40% - Акцент6 5 2 5" xfId="14003"/>
    <cellStyle name="40% - Акцент6 5 3" xfId="6802"/>
    <cellStyle name="40% - Акцент6 5 3 2" xfId="7654"/>
    <cellStyle name="40% - Акцент6 5 3 2 2" xfId="10202"/>
    <cellStyle name="40% - Акцент6 5 3 2 2 2" xfId="12959"/>
    <cellStyle name="40% - Акцент6 5 3 2 2 3" xfId="14458"/>
    <cellStyle name="40% - Акцент6 5 3 2 3" xfId="12631"/>
    <cellStyle name="40% - Акцент6 5 3 2 4" xfId="14125"/>
    <cellStyle name="40% - Акцент6 5 3 3" xfId="9600"/>
    <cellStyle name="40% - Акцент6 5 3 3 2" xfId="12791"/>
    <cellStyle name="40% - Акцент6 5 3 3 3" xfId="14284"/>
    <cellStyle name="40% - Акцент6 5 3 4" xfId="12461"/>
    <cellStyle name="40% - Акцент6 5 3 5" xfId="13947"/>
    <cellStyle name="40% - Акцент6 5 4" xfId="7620"/>
    <cellStyle name="40% - Акцент6 5 4 2" xfId="10069"/>
    <cellStyle name="40% - Акцент6 5 4 2 2" xfId="12892"/>
    <cellStyle name="40% - Акцент6 5 4 2 3" xfId="14386"/>
    <cellStyle name="40% - Акцент6 5 4 3" xfId="12560"/>
    <cellStyle name="40% - Акцент6 5 4 4" xfId="14056"/>
    <cellStyle name="40% - Акцент6 5 5" xfId="7705"/>
    <cellStyle name="40% - Акцент6 5 5 2" xfId="12733"/>
    <cellStyle name="40% - Акцент6 5 5 3" xfId="14227"/>
    <cellStyle name="40% - Акцент6 5 6" xfId="8510"/>
    <cellStyle name="40% - Акцент6 5 7" xfId="12403"/>
    <cellStyle name="40% - Акцент6 5 8" xfId="13830"/>
    <cellStyle name="40% - Акцент6 5 9" xfId="14886"/>
    <cellStyle name="40% - Акцент6 6" xfId="7786"/>
    <cellStyle name="40% - Акцент6 6 2" xfId="15616"/>
    <cellStyle name="40% - Акцент6 7" xfId="9653"/>
    <cellStyle name="40% - Акцент6 8" xfId="9652"/>
    <cellStyle name="40% - Акцент6 9" xfId="7787"/>
    <cellStyle name="40% – Акцентування1 2" xfId="6964"/>
    <cellStyle name="40% – Акцентування1 2 2" xfId="10430"/>
    <cellStyle name="40% – Акцентування1 2 3" xfId="14623"/>
    <cellStyle name="40% – Акцентування1 3" xfId="9196"/>
    <cellStyle name="40% – Акцентування1 3 2" xfId="1372"/>
    <cellStyle name="40% – Акцентування1 3 3" xfId="15823"/>
    <cellStyle name="40% – Акцентування1 4" xfId="12152"/>
    <cellStyle name="40% – Акцентування1 5" xfId="6963"/>
    <cellStyle name="40% – Акцентування2 2" xfId="8155"/>
    <cellStyle name="40% – Акцентування2 2 2" xfId="10429"/>
    <cellStyle name="40% – Акцентування2 2 3" xfId="12145"/>
    <cellStyle name="40% – Акцентування2 3" xfId="9195"/>
    <cellStyle name="40% – Акцентування2 3 2" xfId="6114"/>
    <cellStyle name="40% – Акцентування2 3 2 2" xfId="13120"/>
    <cellStyle name="40% – Акцентування2 3 3" xfId="15824"/>
    <cellStyle name="40% – Акцентування2 4" xfId="6965"/>
    <cellStyle name="40% – Акцентування3 2" xfId="631"/>
    <cellStyle name="40% – Акцентування3 2 2" xfId="10428"/>
    <cellStyle name="40% – Акцентування3 2 3" xfId="14851"/>
    <cellStyle name="40% – Акцентування3 2 4" xfId="6966"/>
    <cellStyle name="40% – Акцентування3 3" xfId="6606"/>
    <cellStyle name="40% – Акцентування3 3 2" xfId="5929"/>
    <cellStyle name="40% – Акцентування3 3 3" xfId="15825"/>
    <cellStyle name="40% – Акцентування3 4" xfId="15492"/>
    <cellStyle name="40% – Акцентування3 5" xfId="6259"/>
    <cellStyle name="40% – Акцентування4 2" xfId="632"/>
    <cellStyle name="40% – Акцентування4 2 2" xfId="10427"/>
    <cellStyle name="40% – Акцентування4 2 3" xfId="11978"/>
    <cellStyle name="40% – Акцентування4 2 4" xfId="6260"/>
    <cellStyle name="40% – Акцентування4 3" xfId="6605"/>
    <cellStyle name="40% – Акцентування4 3 2" xfId="6135"/>
    <cellStyle name="40% – Акцентування4 3 3" xfId="15826"/>
    <cellStyle name="40% – Акцентування4 4" xfId="14798"/>
    <cellStyle name="40% – Акцентування4 5" xfId="6261"/>
    <cellStyle name="40% – Акцентування5 2" xfId="633"/>
    <cellStyle name="40% – Акцентування5 2 2" xfId="10426"/>
    <cellStyle name="40% – Акцентування5 2 3" xfId="11817"/>
    <cellStyle name="40% – Акцентування5 2 4" xfId="8820"/>
    <cellStyle name="40% – Акцентування5 3" xfId="7332"/>
    <cellStyle name="40% – Акцентування5 3 2" xfId="5930"/>
    <cellStyle name="40% – Акцентування5 3 3" xfId="15827"/>
    <cellStyle name="40% – Акцентування5 4" xfId="8821"/>
    <cellStyle name="40% – Акцентування6 2" xfId="6262"/>
    <cellStyle name="40% – Акцентування6 2 2" xfId="10425"/>
    <cellStyle name="40% – Акцентування6 2 3" xfId="11596"/>
    <cellStyle name="40% – Акцентування6 3" xfId="8480"/>
    <cellStyle name="40% – Акцентування6 3 2" xfId="8030"/>
    <cellStyle name="40% – Акцентування6 3 3" xfId="15828"/>
    <cellStyle name="40% – Акцентування6 4" xfId="15327"/>
    <cellStyle name="40% – Акцентування6 5" xfId="8156"/>
    <cellStyle name="5 indents" xfId="635"/>
    <cellStyle name="60% - Accent1" xfId="75"/>
    <cellStyle name="60% - Accent1 10" xfId="637"/>
    <cellStyle name="60% - Accent1 10 2" xfId="6263"/>
    <cellStyle name="60% - Accent1 10 3" xfId="9197"/>
    <cellStyle name="60% - Accent1 10 3 2" xfId="5931"/>
    <cellStyle name="60% - Accent1 10 4" xfId="6264"/>
    <cellStyle name="60% - Accent1 11" xfId="636"/>
    <cellStyle name="60% - Accent1 11 2" xfId="15829"/>
    <cellStyle name="60% - Accent1 12" xfId="14912"/>
    <cellStyle name="60% - Accent1 13" xfId="9654"/>
    <cellStyle name="60% - Accent1 2" xfId="638"/>
    <cellStyle name="60% - Accent1 2 2" xfId="2146"/>
    <cellStyle name="60% - Accent1 2 2 2" xfId="15783"/>
    <cellStyle name="60% - Accent1 2 2 3" xfId="8819"/>
    <cellStyle name="60% - Accent1 2 3" xfId="9183"/>
    <cellStyle name="60% - Accent1 2 3 2" xfId="9899"/>
    <cellStyle name="60% - Accent1 2 3 3" xfId="11988"/>
    <cellStyle name="60% - Accent1 2 4" xfId="8822"/>
    <cellStyle name="60% - Accent1 3" xfId="639"/>
    <cellStyle name="60% - Accent1 3 2" xfId="6968"/>
    <cellStyle name="60% - Accent1 3 3" xfId="7333"/>
    <cellStyle name="60% - Accent1 3 3 2" xfId="9331"/>
    <cellStyle name="60% - Accent1 3 4" xfId="6967"/>
    <cellStyle name="60% - Accent1 4" xfId="640"/>
    <cellStyle name="60% - Accent1 4 2" xfId="6265"/>
    <cellStyle name="60% - Accent1 4 3" xfId="8495"/>
    <cellStyle name="60% - Accent1 4 3 2" xfId="8603"/>
    <cellStyle name="60% - Accent1 4 4" xfId="6272"/>
    <cellStyle name="60% - Accent1 5" xfId="641"/>
    <cellStyle name="60% - Accent1 5 2" xfId="8154"/>
    <cellStyle name="60% - Accent1 5 3" xfId="6607"/>
    <cellStyle name="60% - Accent1 5 3 2" xfId="5402"/>
    <cellStyle name="60% - Accent1 5 4" xfId="8824"/>
    <cellStyle name="60% - Accent1 6" xfId="642"/>
    <cellStyle name="60% - Accent1 6 2" xfId="8823"/>
    <cellStyle name="60% - Accent1 6 3" xfId="7334"/>
    <cellStyle name="60% - Accent1 6 3 2" xfId="9300"/>
    <cellStyle name="60% - Accent1 6 4" xfId="8157"/>
    <cellStyle name="60% - Accent1 7" xfId="643"/>
    <cellStyle name="60% - Accent1 7 2" xfId="8158"/>
    <cellStyle name="60% - Accent1 7 3" xfId="6609"/>
    <cellStyle name="60% - Accent1 7 3 2" xfId="5404"/>
    <cellStyle name="60% - Accent1 7 4" xfId="6969"/>
    <cellStyle name="60% - Accent1 8" xfId="644"/>
    <cellStyle name="60% - Accent1 8 2" xfId="8825"/>
    <cellStyle name="60% - Accent1 8 3" xfId="6608"/>
    <cellStyle name="60% - Accent1 8 3 2" xfId="5403"/>
    <cellStyle name="60% - Accent1 8 4" xfId="6266"/>
    <cellStyle name="60% - Accent1 9" xfId="645"/>
    <cellStyle name="60% - Accent1 9 2" xfId="6267"/>
    <cellStyle name="60% - Accent1 9 3" xfId="7335"/>
    <cellStyle name="60% - Accent1 9 3 2" xfId="9299"/>
    <cellStyle name="60% - Accent1 9 4" xfId="8159"/>
    <cellStyle name="60% - Accent2" xfId="76"/>
    <cellStyle name="60% - Accent2 10" xfId="647"/>
    <cellStyle name="60% - Accent2 10 2" xfId="6970"/>
    <cellStyle name="60% - Accent2 10 3" xfId="8498"/>
    <cellStyle name="60% - Accent2 10 3 2" xfId="7434"/>
    <cellStyle name="60% - Accent2 10 4" xfId="8818"/>
    <cellStyle name="60% - Accent2 11" xfId="646"/>
    <cellStyle name="60% - Accent2 11 2" xfId="15830"/>
    <cellStyle name="60% - Accent2 12" xfId="15737"/>
    <cellStyle name="60% - Accent2 13" xfId="9591"/>
    <cellStyle name="60% - Accent2 2" xfId="648"/>
    <cellStyle name="60% - Accent2 2 2" xfId="2147"/>
    <cellStyle name="60% - Accent2 2 2 2" xfId="15392"/>
    <cellStyle name="60% - Accent2 2 2 3" xfId="8162"/>
    <cellStyle name="60% - Accent2 2 3" xfId="8497"/>
    <cellStyle name="60% - Accent2 2 3 2" xfId="6687"/>
    <cellStyle name="60% - Accent2 2 3 3" xfId="11550"/>
    <cellStyle name="60% - Accent2 2 4" xfId="6971"/>
    <cellStyle name="60% - Accent2 3" xfId="649"/>
    <cellStyle name="60% - Accent2 3 2" xfId="6972"/>
    <cellStyle name="60% - Accent2 3 3" xfId="9201"/>
    <cellStyle name="60% - Accent2 3 3 2" xfId="5405"/>
    <cellStyle name="60% - Accent2 3 4" xfId="6268"/>
    <cellStyle name="60% - Accent2 4" xfId="650"/>
    <cellStyle name="60% - Accent2 4 2" xfId="8160"/>
    <cellStyle name="60% - Accent2 4 3" xfId="6610"/>
    <cellStyle name="60% - Accent2 4 3 2" xfId="9301"/>
    <cellStyle name="60% - Accent2 4 4" xfId="8153"/>
    <cellStyle name="60% - Accent2 5" xfId="651"/>
    <cellStyle name="60% - Accent2 5 2" xfId="8827"/>
    <cellStyle name="60% - Accent2 5 3" xfId="8496"/>
    <cellStyle name="60% - Accent2 5 3 2" xfId="6686"/>
    <cellStyle name="60% - Accent2 5 4" xfId="8828"/>
    <cellStyle name="60% - Accent2 6" xfId="652"/>
    <cellStyle name="60% - Accent2 6 2" xfId="6269"/>
    <cellStyle name="60% - Accent2 6 3" xfId="9200"/>
    <cellStyle name="60% - Accent2 6 3 2" xfId="6685"/>
    <cellStyle name="60% - Accent2 6 4" xfId="8163"/>
    <cellStyle name="60% - Accent2 7" xfId="653"/>
    <cellStyle name="60% - Accent2 7 2" xfId="6271"/>
    <cellStyle name="60% - Accent2 7 3" xfId="7336"/>
    <cellStyle name="60% - Accent2 7 3 2" xfId="9298"/>
    <cellStyle name="60% - Accent2 7 4" xfId="6973"/>
    <cellStyle name="60% - Accent2 8" xfId="654"/>
    <cellStyle name="60% - Accent2 8 2" xfId="8829"/>
    <cellStyle name="60% - Accent2 8 3" xfId="9202"/>
    <cellStyle name="60% - Accent2 8 3 2" xfId="7435"/>
    <cellStyle name="60% - Accent2 8 4" xfId="6270"/>
    <cellStyle name="60% - Accent2 9" xfId="655"/>
    <cellStyle name="60% - Accent2 9 2" xfId="6974"/>
    <cellStyle name="60% - Accent2 9 3" xfId="9199"/>
    <cellStyle name="60% - Accent2 9 3 2" xfId="7436"/>
    <cellStyle name="60% - Accent2 9 4" xfId="8826"/>
    <cellStyle name="60% - Accent3" xfId="77"/>
    <cellStyle name="60% - Accent3 10" xfId="657"/>
    <cellStyle name="60% - Accent3 10 2" xfId="8831"/>
    <cellStyle name="60% - Accent3 10 3" xfId="6611"/>
    <cellStyle name="60% - Accent3 10 3 2" xfId="8576"/>
    <cellStyle name="60% - Accent3 10 4" xfId="6975"/>
    <cellStyle name="60% - Accent3 11" xfId="656"/>
    <cellStyle name="60% - Accent3 11 2" xfId="15831"/>
    <cellStyle name="60% - Accent3 12" xfId="11137"/>
    <cellStyle name="60% - Accent3 13" xfId="7869"/>
    <cellStyle name="60% - Accent3 2" xfId="658"/>
    <cellStyle name="60% - Accent3 2 2" xfId="2148"/>
    <cellStyle name="60% - Accent3 2 2 2" xfId="12087"/>
    <cellStyle name="60% - Accent3 2 2 3" xfId="8164"/>
    <cellStyle name="60% - Accent3 2 3" xfId="7337"/>
    <cellStyle name="60% - Accent3 2 3 2" xfId="6688"/>
    <cellStyle name="60% - Accent3 2 3 3" xfId="13561"/>
    <cellStyle name="60% - Accent3 2 4" xfId="8179"/>
    <cellStyle name="60% - Accent3 3" xfId="659"/>
    <cellStyle name="60% - Accent3 3 2" xfId="6273"/>
    <cellStyle name="60% - Accent3 3 3" xfId="8500"/>
    <cellStyle name="60% - Accent3 3 3 2" xfId="9303"/>
    <cellStyle name="60% - Accent3 3 4" xfId="8830"/>
    <cellStyle name="60% - Accent3 4" xfId="660"/>
    <cellStyle name="60% - Accent3 4 2" xfId="6976"/>
    <cellStyle name="60% - Accent3 4 3" xfId="6612"/>
    <cellStyle name="60% - Accent3 4 3 2" xfId="6690"/>
    <cellStyle name="60% - Accent3 4 4" xfId="8161"/>
    <cellStyle name="60% - Accent3 5" xfId="661"/>
    <cellStyle name="60% - Accent3 5 2" xfId="6275"/>
    <cellStyle name="60% - Accent3 5 3" xfId="7338"/>
    <cellStyle name="60% - Accent3 5 3 2" xfId="6689"/>
    <cellStyle name="60% - Accent3 5 4" xfId="8832"/>
    <cellStyle name="60% - Accent3 6" xfId="662"/>
    <cellStyle name="60% - Accent3 6 2" xfId="8817"/>
    <cellStyle name="60% - Accent3 6 3" xfId="9204"/>
    <cellStyle name="60% - Accent3 6 3 2" xfId="9302"/>
    <cellStyle name="60% - Accent3 6 4" xfId="6274"/>
    <cellStyle name="60% - Accent3 7" xfId="663"/>
    <cellStyle name="60% - Accent3 7 2" xfId="8166"/>
    <cellStyle name="60% - Accent3 7 3" xfId="8494"/>
    <cellStyle name="60% - Accent3 7 3 2" xfId="7437"/>
    <cellStyle name="60% - Accent3 7 4" xfId="8165"/>
    <cellStyle name="60% - Accent3 8" xfId="664"/>
    <cellStyle name="60% - Accent3 8 2" xfId="6978"/>
    <cellStyle name="60% - Accent3 8 3" xfId="8499"/>
    <cellStyle name="60% - Accent3 8 3 2" xfId="8579"/>
    <cellStyle name="60% - Accent3 8 4" xfId="6977"/>
    <cellStyle name="60% - Accent3 9" xfId="665"/>
    <cellStyle name="60% - Accent3 9 2" xfId="8170"/>
    <cellStyle name="60% - Accent3 9 3" xfId="9203"/>
    <cellStyle name="60% - Accent3 9 3 2" xfId="8578"/>
    <cellStyle name="60% - Accent3 9 4" xfId="6979"/>
    <cellStyle name="60% - Accent4" xfId="78"/>
    <cellStyle name="60% - Accent4 10" xfId="667"/>
    <cellStyle name="60% - Accent4 10 2" xfId="6980"/>
    <cellStyle name="60% - Accent4 10 3" xfId="6613"/>
    <cellStyle name="60% - Accent4 10 3 2" xfId="9304"/>
    <cellStyle name="60% - Accent4 10 4" xfId="8167"/>
    <cellStyle name="60% - Accent4 11" xfId="666"/>
    <cellStyle name="60% - Accent4 11 2" xfId="15832"/>
    <cellStyle name="60% - Accent4 12" xfId="15780"/>
    <cellStyle name="60% - Accent4 13" xfId="9736"/>
    <cellStyle name="60% - Accent4 2" xfId="668"/>
    <cellStyle name="60% - Accent4 2 2" xfId="2149"/>
    <cellStyle name="60% - Accent4 2 2 2" xfId="14875"/>
    <cellStyle name="60% - Accent4 2 2 3" xfId="8152"/>
    <cellStyle name="60% - Accent4 2 3" xfId="7339"/>
    <cellStyle name="60% - Accent4 2 3 2" xfId="6691"/>
    <cellStyle name="60% - Accent4 2 3 3" xfId="15729"/>
    <cellStyle name="60% - Accent4 2 4" xfId="6276"/>
    <cellStyle name="60% - Accent4 3" xfId="669"/>
    <cellStyle name="60% - Accent4 3 2" xfId="8835"/>
    <cellStyle name="60% - Accent4 3 3" xfId="9205"/>
    <cellStyle name="60% - Accent4 3 3 2" xfId="8577"/>
    <cellStyle name="60% - Accent4 3 4" xfId="8836"/>
    <cellStyle name="60% - Accent4 4" xfId="670"/>
    <cellStyle name="60% - Accent4 4 2" xfId="6277"/>
    <cellStyle name="60% - Accent4 4 3" xfId="9198"/>
    <cellStyle name="60% - Accent4 4 3 2" xfId="9273"/>
    <cellStyle name="60% - Accent4 4 4" xfId="8171"/>
    <cellStyle name="60% - Accent4 5" xfId="671"/>
    <cellStyle name="60% - Accent4 5 2" xfId="6279"/>
    <cellStyle name="60% - Accent4 5 3" xfId="8501"/>
    <cellStyle name="60% - Accent4 5 3 2" xfId="7438"/>
    <cellStyle name="60% - Accent4 5 4" xfId="6981"/>
    <cellStyle name="60% - Accent4 6" xfId="672"/>
    <cellStyle name="60% - Accent4 6 2" xfId="8837"/>
    <cellStyle name="60% - Accent4 6 3" xfId="6614"/>
    <cellStyle name="60% - Accent4 6 3 2" xfId="7439"/>
    <cellStyle name="60% - Accent4 6 4" xfId="6278"/>
    <cellStyle name="60% - Accent4 7" xfId="673"/>
    <cellStyle name="60% - Accent4 7 2" xfId="6982"/>
    <cellStyle name="60% - Accent4 7 3" xfId="7340"/>
    <cellStyle name="60% - Accent4 7 3 2" xfId="7440"/>
    <cellStyle name="60% - Accent4 7 4" xfId="8834"/>
    <cellStyle name="60% - Accent4 8" xfId="674"/>
    <cellStyle name="60% - Accent4 8 2" xfId="6287"/>
    <cellStyle name="60% - Accent4 8 3" xfId="6616"/>
    <cellStyle name="60% - Accent4 8 3 2" xfId="6699"/>
    <cellStyle name="60% - Accent4 8 4" xfId="6983"/>
    <cellStyle name="60% - Accent4 9" xfId="675"/>
    <cellStyle name="60% - Accent4 9 2" xfId="8839"/>
    <cellStyle name="60% - Accent4 9 3" xfId="6615"/>
    <cellStyle name="60% - Accent4 9 3 2" xfId="6692"/>
    <cellStyle name="60% - Accent4 9 4" xfId="6280"/>
    <cellStyle name="60% - Accent5" xfId="79"/>
    <cellStyle name="60% - Accent5 10" xfId="677"/>
    <cellStyle name="60% - Accent5 10 2" xfId="8172"/>
    <cellStyle name="60% - Accent5 10 3" xfId="7341"/>
    <cellStyle name="60% - Accent5 10 3 2" xfId="7441"/>
    <cellStyle name="60% - Accent5 10 4" xfId="8169"/>
    <cellStyle name="60% - Accent5 11" xfId="676"/>
    <cellStyle name="60% - Accent5 11 2" xfId="15833"/>
    <cellStyle name="60% - Accent5 12" xfId="14820"/>
    <cellStyle name="60% - Accent5 13" xfId="9735"/>
    <cellStyle name="60% - Accent5 2" xfId="678"/>
    <cellStyle name="60% - Accent5 2 2" xfId="2150"/>
    <cellStyle name="60% - Accent5 2 2 2" xfId="14813"/>
    <cellStyle name="60% - Accent5 2 2 3" xfId="6984"/>
    <cellStyle name="60% - Accent5 2 3" xfId="8504"/>
    <cellStyle name="60% - Accent5 2 3 2" xfId="8581"/>
    <cellStyle name="60% - Accent5 2 3 3" xfId="13385"/>
    <cellStyle name="60% - Accent5 2 4" xfId="8838"/>
    <cellStyle name="60% - Accent5 3" xfId="679"/>
    <cellStyle name="60% - Accent5 3 2" xfId="6281"/>
    <cellStyle name="60% - Accent5 3 3" xfId="8503"/>
    <cellStyle name="60% - Accent5 3 3 2" xfId="6693"/>
    <cellStyle name="60% - Accent5 3 4" xfId="8173"/>
    <cellStyle name="60% - Accent5 4" xfId="680"/>
    <cellStyle name="60% - Accent5 4 2" xfId="8174"/>
    <cellStyle name="60% - Accent5 4 3" xfId="9207"/>
    <cellStyle name="60% - Accent5 4 3 2" xfId="7442"/>
    <cellStyle name="60% - Accent5 4 4" xfId="8840"/>
    <cellStyle name="60% - Accent5 5" xfId="681"/>
    <cellStyle name="60% - Accent5 5 2" xfId="8833"/>
    <cellStyle name="60% - Accent5 5 3" xfId="6617"/>
    <cellStyle name="60% - Accent5 5 3 2" xfId="9309"/>
    <cellStyle name="60% - Accent5 5 4" xfId="6282"/>
    <cellStyle name="60% - Accent5 6" xfId="682"/>
    <cellStyle name="60% - Accent5 6 2" xfId="6986"/>
    <cellStyle name="60% - Accent5 6 3" xfId="8502"/>
    <cellStyle name="60% - Accent5 6 3 2" xfId="8575"/>
    <cellStyle name="60% - Accent5 6 4" xfId="6985"/>
    <cellStyle name="60% - Accent5 7" xfId="683"/>
    <cellStyle name="60% - Accent5 7 2" xfId="6283"/>
    <cellStyle name="60% - Accent5 7 3" xfId="9206"/>
    <cellStyle name="60% - Accent5 7 3 2" xfId="8580"/>
    <cellStyle name="60% - Accent5 7 4" xfId="8177"/>
    <cellStyle name="60% - Accent5 8" xfId="684"/>
    <cellStyle name="60% - Accent5 8 2" xfId="8168"/>
    <cellStyle name="60% - Accent5 8 3" xfId="7342"/>
    <cellStyle name="60% - Accent5 8 3 2" xfId="9308"/>
    <cellStyle name="60% - Accent5 8 4" xfId="6987"/>
    <cellStyle name="60% - Accent5 9" xfId="685"/>
    <cellStyle name="60% - Accent5 9 2" xfId="8843"/>
    <cellStyle name="60% - Accent5 9 3" xfId="9208"/>
    <cellStyle name="60% - Accent5 9 3 2" xfId="8582"/>
    <cellStyle name="60% - Accent5 9 4" xfId="8175"/>
    <cellStyle name="60% - Accent6" xfId="80"/>
    <cellStyle name="60% - Accent6 10" xfId="687"/>
    <cellStyle name="60% - Accent6 10 2" xfId="8178"/>
    <cellStyle name="60% - Accent6 10 3" xfId="7343"/>
    <cellStyle name="60% - Accent6 10 3 2" xfId="6694"/>
    <cellStyle name="60% - Accent6 10 4" xfId="8842"/>
    <cellStyle name="60% - Accent6 11" xfId="686"/>
    <cellStyle name="60% - Accent6 11 2" xfId="15834"/>
    <cellStyle name="60% - Accent6 12" xfId="11510"/>
    <cellStyle name="60% - Accent6 13" xfId="7870"/>
    <cellStyle name="60% - Accent6 2" xfId="688"/>
    <cellStyle name="60% - Accent6 2 2" xfId="2151"/>
    <cellStyle name="60% - Accent6 2 2 2" xfId="11644"/>
    <cellStyle name="60% - Accent6 2 2 3" xfId="6988"/>
    <cellStyle name="60% - Accent6 2 3" xfId="7344"/>
    <cellStyle name="60% - Accent6 2 3 2" xfId="7443"/>
    <cellStyle name="60% - Accent6 2 3 3" xfId="12275"/>
    <cellStyle name="60% - Accent6 2 4" xfId="6284"/>
    <cellStyle name="60% - Accent6 3" xfId="689"/>
    <cellStyle name="60% - Accent6 3 2" xfId="6285"/>
    <cellStyle name="60% - Accent6 3 3" xfId="9210"/>
    <cellStyle name="60% - Accent6 3 3 2" xfId="9310"/>
    <cellStyle name="60% - Accent6 3 4" xfId="6286"/>
    <cellStyle name="60% - Accent6 4" xfId="690"/>
    <cellStyle name="60% - Accent6 4 2" xfId="8841"/>
    <cellStyle name="60% - Accent6 4 3" xfId="8505"/>
    <cellStyle name="60% - Accent6 4 3 2" xfId="9307"/>
    <cellStyle name="60% - Accent6 4 4" xfId="8844"/>
    <cellStyle name="60% - Accent6 5" xfId="691"/>
    <cellStyle name="60% - Accent6 5 2" xfId="6990"/>
    <cellStyle name="60% - Accent6 5 3" xfId="9209"/>
    <cellStyle name="60% - Accent6 5 3 2" xfId="8583"/>
    <cellStyle name="60% - Accent6 5 4" xfId="6989"/>
    <cellStyle name="60% - Accent6 6" xfId="692"/>
    <cellStyle name="60% - Accent6 6 2" xfId="8845"/>
    <cellStyle name="60% - Accent6 6 3" xfId="9211"/>
    <cellStyle name="60% - Accent6 6 3 2" xfId="6695"/>
    <cellStyle name="60% - Accent6 6 4" xfId="8846"/>
    <cellStyle name="60% - Accent6 7" xfId="693"/>
    <cellStyle name="60% - Accent6 7 2" xfId="6288"/>
    <cellStyle name="60% - Accent6 7 3" xfId="8507"/>
    <cellStyle name="60% - Accent6 7 3 2" xfId="7444"/>
    <cellStyle name="60% - Accent6 7 4" xfId="6991"/>
    <cellStyle name="60% - Accent6 8" xfId="694"/>
    <cellStyle name="60% - Accent6 8 2" xfId="8181"/>
    <cellStyle name="60% - Accent6 8 3" xfId="6619"/>
    <cellStyle name="60% - Accent6 8 3 2" xfId="6697"/>
    <cellStyle name="60% - Accent6 8 4" xfId="8847"/>
    <cellStyle name="60% - Accent6 9" xfId="695"/>
    <cellStyle name="60% - Accent6 9 2" xfId="8785"/>
    <cellStyle name="60% - Accent6 9 3" xfId="7345"/>
    <cellStyle name="60% - Accent6 9 3 2" xfId="6696"/>
    <cellStyle name="60% - Accent6 9 4" xfId="6289"/>
    <cellStyle name="60% - Акцент1 10" xfId="9737"/>
    <cellStyle name="60% - Акцент1 11" xfId="7788"/>
    <cellStyle name="60% - Акцент1 12" xfId="7789"/>
    <cellStyle name="60% - Акцент1 13" xfId="7790"/>
    <cellStyle name="60% - Акцент1 2" xfId="165"/>
    <cellStyle name="60% — акцент1 2" xfId="81"/>
    <cellStyle name="60% - Акцент1 2 10" xfId="13678"/>
    <cellStyle name="60% - Акцент1 2 10 2" xfId="16054"/>
    <cellStyle name="60% - Акцент1 2 11" xfId="11236"/>
    <cellStyle name="60% - Акцент1 2 12" xfId="12006"/>
    <cellStyle name="60% - Акцент1 2 13" xfId="11714"/>
    <cellStyle name="60% - Акцент1 2 14" xfId="11300"/>
    <cellStyle name="60% - Акцент1 2 15" xfId="11206"/>
    <cellStyle name="60% - Акцент1 2 16" xfId="11172"/>
    <cellStyle name="60% - Акцент1 2 17" xfId="7791"/>
    <cellStyle name="60% - Акцент1 2 18" xfId="16171"/>
    <cellStyle name="60% - Акцент1 2 19" xfId="16106"/>
    <cellStyle name="60% - Акцент1 2 2" xfId="1276"/>
    <cellStyle name="60% — акцент1 2 2" xfId="8755"/>
    <cellStyle name="60% - Акцент1 2 2 2" xfId="10420"/>
    <cellStyle name="60% - Акцент1 2 2 3" xfId="11958"/>
    <cellStyle name="60% - Акцент1 2 2 4" xfId="7792"/>
    <cellStyle name="60% - Акцент1 2 20" xfId="20121"/>
    <cellStyle name="60% - Акцент1 2 21" xfId="20217"/>
    <cellStyle name="60% - Акцент1 2 22" xfId="20200"/>
    <cellStyle name="60% - Акцент1 2 23" xfId="20091"/>
    <cellStyle name="60% - Акцент1 2 3" xfId="6049"/>
    <cellStyle name="60% - Акцент1 2 3 2" xfId="5639"/>
    <cellStyle name="60% - Акцент1 2 4" xfId="7804"/>
    <cellStyle name="60% - Акцент1 2 4 2" xfId="15993"/>
    <cellStyle name="60% - Акцент1 2 5" xfId="12366"/>
    <cellStyle name="60% - Акцент1 2 5 2" xfId="15996"/>
    <cellStyle name="60% - Акцент1 2 6" xfId="12487"/>
    <cellStyle name="60% - Акцент1 2 6 2" xfId="15999"/>
    <cellStyle name="60% - Акцент1 2 7" xfId="13058"/>
    <cellStyle name="60% - Акцент1 2 7 2" xfId="16002"/>
    <cellStyle name="60% - Акцент1 2 8" xfId="13685"/>
    <cellStyle name="60% - Акцент1 2 8 2" xfId="16016"/>
    <cellStyle name="60% - Акцент1 2 9" xfId="14205"/>
    <cellStyle name="60% - Акцент1 2 9 2" xfId="16036"/>
    <cellStyle name="60% - Акцент1 2_Kalendar_01_12_2014_new" xfId="7793"/>
    <cellStyle name="60% - Акцент1 3" xfId="210"/>
    <cellStyle name="60% — акцент1 3" xfId="386"/>
    <cellStyle name="60% - Акцент1 3 10" xfId="20199"/>
    <cellStyle name="60% - Акцент1 3 11" xfId="20161"/>
    <cellStyle name="60% - Акцент1 3 2" xfId="1277"/>
    <cellStyle name="60% - Акцент1 3 2 2" xfId="13263"/>
    <cellStyle name="60% - Акцент1 3 2 3" xfId="12334"/>
    <cellStyle name="60% - Акцент1 3 2 4" xfId="9147"/>
    <cellStyle name="60% - Акцент1 3 3" xfId="6050"/>
    <cellStyle name="60% - Акцент1 3 3 2" xfId="10419"/>
    <cellStyle name="60% - Акцент1 3 4" xfId="9669"/>
    <cellStyle name="60% - Акцент1 3 5" xfId="9660"/>
    <cellStyle name="60% - Акцент1 3 6" xfId="16172"/>
    <cellStyle name="60% - Акцент1 3 7" xfId="16105"/>
    <cellStyle name="60% - Акцент1 3 8" xfId="20122"/>
    <cellStyle name="60% - Акцент1 3 9" xfId="20168"/>
    <cellStyle name="60% - Акцент1 4" xfId="262"/>
    <cellStyle name="60% — акцент1 4" xfId="404"/>
    <cellStyle name="60% - Акцент1 4 2" xfId="7283"/>
    <cellStyle name="60% - Акцент1 4 3" xfId="9369"/>
    <cellStyle name="60% - Акцент1 4 4" xfId="9734"/>
    <cellStyle name="60% - Акцент1 5" xfId="317"/>
    <cellStyle name="60% - Акцент1 5 2" xfId="14602"/>
    <cellStyle name="60% - Акцент1 5 3" xfId="7871"/>
    <cellStyle name="60% - Акцент1 6" xfId="7872"/>
    <cellStyle name="60% - Акцент1 6 2" xfId="15474"/>
    <cellStyle name="60% - Акцент1 7" xfId="9739"/>
    <cellStyle name="60% - Акцент1 8" xfId="9738"/>
    <cellStyle name="60% - Акцент1 9" xfId="7873"/>
    <cellStyle name="60% - Акцент2 10" xfId="9740"/>
    <cellStyle name="60% - Акцент2 11" xfId="9659"/>
    <cellStyle name="60% - Акцент2 12" xfId="7794"/>
    <cellStyle name="60% - Акцент2 2" xfId="166"/>
    <cellStyle name="60% — акцент2 2" xfId="82"/>
    <cellStyle name="60% - Акцент2 2 10" xfId="14548"/>
    <cellStyle name="60% - Акцент2 2 10 2" xfId="16022"/>
    <cellStyle name="60% - Акцент2 2 11" xfId="11237"/>
    <cellStyle name="60% - Акцент2 2 12" xfId="12151"/>
    <cellStyle name="60% - Акцент2 2 13" xfId="11269"/>
    <cellStyle name="60% - Акцент2 2 14" xfId="13338"/>
    <cellStyle name="60% - Акцент2 2 15" xfId="11222"/>
    <cellStyle name="60% - Акцент2 2 16" xfId="14697"/>
    <cellStyle name="60% - Акцент2 2 17" xfId="9661"/>
    <cellStyle name="60% - Акцент2 2 18" xfId="16173"/>
    <cellStyle name="60% - Акцент2 2 19" xfId="16104"/>
    <cellStyle name="60% - Акцент2 2 2" xfId="1278"/>
    <cellStyle name="60% — акцент2 2 2" xfId="7627"/>
    <cellStyle name="60% - Акцент2 2 2 2" xfId="11624"/>
    <cellStyle name="60% - Акцент2 2 2 3" xfId="13352"/>
    <cellStyle name="60% - Акцент2 2 2 4" xfId="9658"/>
    <cellStyle name="60% - Акцент2 2 20" xfId="20123"/>
    <cellStyle name="60% - Акцент2 2 21" xfId="20215"/>
    <cellStyle name="60% - Акцент2 2 22" xfId="20156"/>
    <cellStyle name="60% - Акцент2 2 23" xfId="20203"/>
    <cellStyle name="60% - Акцент2 2 3" xfId="6051"/>
    <cellStyle name="60% - Акцент2 2 3 2" xfId="7795"/>
    <cellStyle name="60% - Акцент2 2 4" xfId="9670"/>
    <cellStyle name="60% - Акцент2 2 4 2" xfId="15883"/>
    <cellStyle name="60% - Акцент2 2 5" xfId="12367"/>
    <cellStyle name="60% - Акцент2 2 5 2" xfId="15959"/>
    <cellStyle name="60% - Акцент2 2 6" xfId="12710"/>
    <cellStyle name="60% - Акцент2 2 6 2" xfId="15976"/>
    <cellStyle name="60% - Акцент2 2 7" xfId="13059"/>
    <cellStyle name="60% - Акцент2 2 7 2" xfId="15946"/>
    <cellStyle name="60% - Акцент2 2 8" xfId="13686"/>
    <cellStyle name="60% - Акцент2 2 8 2" xfId="16017"/>
    <cellStyle name="60% - Акцент2 2 9" xfId="14363"/>
    <cellStyle name="60% - Акцент2 2 9 2" xfId="16037"/>
    <cellStyle name="60% - Акцент2 2_Kalendar_01_12_2014_new" xfId="7796"/>
    <cellStyle name="60% - Акцент2 3" xfId="211"/>
    <cellStyle name="60% — акцент2 3" xfId="387"/>
    <cellStyle name="60% - Акцент2 3 10" xfId="20188"/>
    <cellStyle name="60% - Акцент2 3 11" xfId="20143"/>
    <cellStyle name="60% - Акцент2 3 2" xfId="1279"/>
    <cellStyle name="60% - Акцент2 3 2 2" xfId="10418"/>
    <cellStyle name="60% - Акцент2 3 2 3" xfId="15040"/>
    <cellStyle name="60% - Акцент2 3 2 4" xfId="8391"/>
    <cellStyle name="60% - Акцент2 3 3" xfId="6052"/>
    <cellStyle name="60% - Акцент2 3 4" xfId="7803"/>
    <cellStyle name="60% - Акцент2 3 5" xfId="9663"/>
    <cellStyle name="60% - Акцент2 3 6" xfId="16174"/>
    <cellStyle name="60% - Акцент2 3 7" xfId="16103"/>
    <cellStyle name="60% - Акцент2 3 8" xfId="20124"/>
    <cellStyle name="60% - Акцент2 3 9" xfId="20216"/>
    <cellStyle name="60% - Акцент2 4" xfId="263"/>
    <cellStyle name="60% — акцент2 4" xfId="400"/>
    <cellStyle name="60% - Акцент2 4 2" xfId="5378"/>
    <cellStyle name="60% - Акцент2 4 3" xfId="7518"/>
    <cellStyle name="60% - Акцент2 4 4" xfId="9662"/>
    <cellStyle name="60% - Акцент2 5" xfId="318"/>
    <cellStyle name="60% - Акцент2 5 2" xfId="12113"/>
    <cellStyle name="60% - Акцент2 5 3" xfId="7797"/>
    <cellStyle name="60% - Акцент2 6" xfId="9664"/>
    <cellStyle name="60% - Акцент2 6 2" xfId="11374"/>
    <cellStyle name="60% - Акцент2 7" xfId="9657"/>
    <cellStyle name="60% - Акцент2 8" xfId="7798"/>
    <cellStyle name="60% - Акцент2 9" xfId="9733"/>
    <cellStyle name="60% - Акцент3 10" xfId="7874"/>
    <cellStyle name="60% - Акцент3 11" xfId="7875"/>
    <cellStyle name="60% - Акцент3 12" xfId="7876"/>
    <cellStyle name="60% - Акцент3 13" xfId="9743"/>
    <cellStyle name="60% - Акцент3 2" xfId="167"/>
    <cellStyle name="60% — акцент3 2" xfId="83"/>
    <cellStyle name="60% - Акцент3 2 10" xfId="14557"/>
    <cellStyle name="60% - Акцент3 2 10 2" xfId="16052"/>
    <cellStyle name="60% - Акцент3 2 11" xfId="11238"/>
    <cellStyle name="60% - Акцент3 2 12" xfId="12169"/>
    <cellStyle name="60% - Акцент3 2 13" xfId="11620"/>
    <cellStyle name="60% - Акцент3 2 14" xfId="11520"/>
    <cellStyle name="60% - Акцент3 2 15" xfId="15066"/>
    <cellStyle name="60% - Акцент3 2 16" xfId="13344"/>
    <cellStyle name="60% - Акцент3 2 17" xfId="9742"/>
    <cellStyle name="60% - Акцент3 2 18" xfId="16175"/>
    <cellStyle name="60% - Акцент3 2 19" xfId="16102"/>
    <cellStyle name="60% - Акцент3 2 2" xfId="1280"/>
    <cellStyle name="60% — акцент3 2 2" xfId="8749"/>
    <cellStyle name="60% - Акцент3 2 2 2" xfId="10417"/>
    <cellStyle name="60% - Акцент3 2 2 3" xfId="7877"/>
    <cellStyle name="60% - Акцент3 2 20" xfId="20125"/>
    <cellStyle name="60% - Акцент3 2 21" xfId="20167"/>
    <cellStyle name="60% - Акцент3 2 22" xfId="20184"/>
    <cellStyle name="60% - Акцент3 2 23" xfId="20144"/>
    <cellStyle name="60% - Акцент3 2 3" xfId="6053"/>
    <cellStyle name="60% - Акцент3 2 3 2" xfId="10416"/>
    <cellStyle name="60% - Акцент3 2 3 3" xfId="9744"/>
    <cellStyle name="60% - Акцент3 2 4" xfId="7802"/>
    <cellStyle name="60% - Акцент3 2 4 2" xfId="13158"/>
    <cellStyle name="60% - Акцент3 2 4 3" xfId="11753"/>
    <cellStyle name="60% - Акцент3 2 4 4" xfId="10415"/>
    <cellStyle name="60% - Акцент3 2 5" xfId="12368"/>
    <cellStyle name="60% - Акцент3 2 5 2" xfId="15994"/>
    <cellStyle name="60% - Акцент3 2 6" xfId="12870"/>
    <cellStyle name="60% - Акцент3 2 6 2" xfId="15997"/>
    <cellStyle name="60% - Акцент3 2 7" xfId="13060"/>
    <cellStyle name="60% - Акцент3 2 7 2" xfId="16000"/>
    <cellStyle name="60% - Акцент3 2 8" xfId="13687"/>
    <cellStyle name="60% - Акцент3 2 8 2" xfId="16018"/>
    <cellStyle name="60% - Акцент3 2 9" xfId="14034"/>
    <cellStyle name="60% - Акцент3 2 9 2" xfId="16038"/>
    <cellStyle name="60% - Акцент3 2_Kalendar_01_12_2014_new" xfId="9741"/>
    <cellStyle name="60% - Акцент3 3" xfId="212"/>
    <cellStyle name="60% — акцент3 3" xfId="388"/>
    <cellStyle name="60% - Акцент3 3 10" xfId="20201"/>
    <cellStyle name="60% - Акцент3 3 11" xfId="20204"/>
    <cellStyle name="60% - Акцент3 3 2" xfId="1281"/>
    <cellStyle name="60% - Акцент3 3 2 2" xfId="13264"/>
    <cellStyle name="60% - Акцент3 3 2 3" xfId="15763"/>
    <cellStyle name="60% - Акцент3 3 2 4" xfId="5377"/>
    <cellStyle name="60% - Акцент3 3 3" xfId="6054"/>
    <cellStyle name="60% - Акцент3 3 3 2" xfId="12036"/>
    <cellStyle name="60% - Акцент3 3 4" xfId="9665"/>
    <cellStyle name="60% - Акцент3 3 4 2" xfId="10414"/>
    <cellStyle name="60% - Акцент3 3 5" xfId="7878"/>
    <cellStyle name="60% - Акцент3 3 6" xfId="16176"/>
    <cellStyle name="60% - Акцент3 3 7" xfId="16101"/>
    <cellStyle name="60% - Акцент3 3 8" xfId="20126"/>
    <cellStyle name="60% - Акцент3 3 9" xfId="20166"/>
    <cellStyle name="60% - Акцент3 4" xfId="264"/>
    <cellStyle name="60% — акцент3 4" xfId="407"/>
    <cellStyle name="60% - Акцент3 4 2" xfId="9144"/>
    <cellStyle name="60% - Акцент3 4 3" xfId="7519"/>
    <cellStyle name="60% - Акцент3 4 4" xfId="5640"/>
    <cellStyle name="60% - Акцент3 5" xfId="319"/>
    <cellStyle name="60% - Акцент3 5 2" xfId="9250"/>
    <cellStyle name="60% - Акцент3 5 3" xfId="11126"/>
    <cellStyle name="60% - Акцент3 5 4" xfId="7879"/>
    <cellStyle name="60% - Акцент3 6" xfId="9746"/>
    <cellStyle name="60% - Акцент3 6 2" xfId="15589"/>
    <cellStyle name="60% - Акцент3 7" xfId="9745"/>
    <cellStyle name="60% - Акцент3 8" xfId="7880"/>
    <cellStyle name="60% - Акцент3 9" xfId="9747"/>
    <cellStyle name="60% - Акцент4 10" xfId="5641"/>
    <cellStyle name="60% - Акцент4 11" xfId="5642"/>
    <cellStyle name="60% - Акцент4 12" xfId="9716"/>
    <cellStyle name="60% - Акцент4 13" xfId="7881"/>
    <cellStyle name="60% - Акцент4 2" xfId="168"/>
    <cellStyle name="60% — акцент4 2" xfId="84"/>
    <cellStyle name="60% - Акцент4 2 10" xfId="14551"/>
    <cellStyle name="60% - Акцент4 2 10 2" xfId="16049"/>
    <cellStyle name="60% - Акцент4 2 11" xfId="11239"/>
    <cellStyle name="60% - Акцент4 2 12" xfId="12004"/>
    <cellStyle name="60% - Акцент4 2 13" xfId="11199"/>
    <cellStyle name="60% - Акцент4 2 14" xfId="12010"/>
    <cellStyle name="60% - Акцент4 2 15" xfId="11529"/>
    <cellStyle name="60% - Акцент4 2 16" xfId="15672"/>
    <cellStyle name="60% - Акцент4 2 17" xfId="7882"/>
    <cellStyle name="60% - Акцент4 2 18" xfId="16177"/>
    <cellStyle name="60% - Акцент4 2 19" xfId="16100"/>
    <cellStyle name="60% - Акцент4 2 2" xfId="1282"/>
    <cellStyle name="60% — акцент4 2 2" xfId="9495"/>
    <cellStyle name="60% - Акцент4 2 2 2" xfId="10413"/>
    <cellStyle name="60% - Акцент4 2 2 3" xfId="7883"/>
    <cellStyle name="60% - Акцент4 2 20" xfId="20127"/>
    <cellStyle name="60% - Акцент4 2 21" xfId="20165"/>
    <cellStyle name="60% - Акцент4 2 22" xfId="20186"/>
    <cellStyle name="60% - Акцент4 2 23" xfId="20089"/>
    <cellStyle name="60% - Акцент4 2 3" xfId="6055"/>
    <cellStyle name="60% - Акцент4 2 3 2" xfId="10412"/>
    <cellStyle name="60% - Акцент4 2 3 3" xfId="7884"/>
    <cellStyle name="60% - Акцент4 2 4" xfId="9668"/>
    <cellStyle name="60% - Акцент4 2 4 2" xfId="13159"/>
    <cellStyle name="60% - Акцент4 2 4 3" xfId="11754"/>
    <cellStyle name="60% - Акцент4 2 4 4" xfId="10411"/>
    <cellStyle name="60% - Акцент4 2 5" xfId="12369"/>
    <cellStyle name="60% - Акцент4 2 5 2" xfId="15980"/>
    <cellStyle name="60% - Акцент4 2 6" xfId="12776"/>
    <cellStyle name="60% - Акцент4 2 6 2" xfId="15972"/>
    <cellStyle name="60% - Акцент4 2 7" xfId="13061"/>
    <cellStyle name="60% - Акцент4 2 7 2" xfId="15953"/>
    <cellStyle name="60% - Акцент4 2 8" xfId="13688"/>
    <cellStyle name="60% - Акцент4 2 8 2" xfId="16019"/>
    <cellStyle name="60% - Акцент4 2 9" xfId="14443"/>
    <cellStyle name="60% - Акцент4 2 9 2" xfId="16039"/>
    <cellStyle name="60% - Акцент4 2_Kalendar_01_12_2014_new" xfId="7885"/>
    <cellStyle name="60% - Акцент4 3" xfId="213"/>
    <cellStyle name="60% — акцент4 3" xfId="389"/>
    <cellStyle name="60% - Акцент4 3 10" xfId="20142"/>
    <cellStyle name="60% - Акцент4 3 11" xfId="20090"/>
    <cellStyle name="60% - Акцент4 3 2" xfId="1283"/>
    <cellStyle name="60% - Акцент4 3 2 2" xfId="13265"/>
    <cellStyle name="60% - Акцент4 3 2 3" xfId="11874"/>
    <cellStyle name="60% - Акцент4 3 2 4" xfId="7284"/>
    <cellStyle name="60% - Акцент4 3 3" xfId="6056"/>
    <cellStyle name="60% - Акцент4 3 3 2" xfId="14839"/>
    <cellStyle name="60% - Акцент4 3 4" xfId="7801"/>
    <cellStyle name="60% - Акцент4 3 4 2" xfId="10410"/>
    <cellStyle name="60% - Акцент4 3 5" xfId="9752"/>
    <cellStyle name="60% - Акцент4 3 6" xfId="16178"/>
    <cellStyle name="60% - Акцент4 3 7" xfId="16099"/>
    <cellStyle name="60% - Акцент4 3 8" xfId="20128"/>
    <cellStyle name="60% - Акцент4 3 9" xfId="20210"/>
    <cellStyle name="60% - Акцент4 4" xfId="265"/>
    <cellStyle name="60% — акцент4 4" xfId="408"/>
    <cellStyle name="60% - Акцент4 4 2" xfId="6498"/>
    <cellStyle name="60% - Акцент4 4 3" xfId="7520"/>
    <cellStyle name="60% - Акцент4 4 4" xfId="9751"/>
    <cellStyle name="60% - Акцент4 5" xfId="320"/>
    <cellStyle name="60% - Акцент4 5 2" xfId="7383"/>
    <cellStyle name="60% - Акцент4 5 3" xfId="11435"/>
    <cellStyle name="60% - Акцент4 5 4" xfId="7886"/>
    <cellStyle name="60% - Акцент4 6" xfId="9753"/>
    <cellStyle name="60% - Акцент4 6 2" xfId="15542"/>
    <cellStyle name="60% - Акцент4 7" xfId="5643"/>
    <cellStyle name="60% - Акцент4 8" xfId="9750"/>
    <cellStyle name="60% - Акцент4 9" xfId="7887"/>
    <cellStyle name="60% - Акцент5 10" xfId="7888"/>
    <cellStyle name="60% - Акцент5 11" xfId="9755"/>
    <cellStyle name="60% - Акцент5 12" xfId="9754"/>
    <cellStyle name="60% - Акцент5 2" xfId="169"/>
    <cellStyle name="60% — акцент5 2" xfId="85"/>
    <cellStyle name="60% - Акцент5 2 10" xfId="13850"/>
    <cellStyle name="60% - Акцент5 2 10 2" xfId="16046"/>
    <cellStyle name="60% - Акцент5 2 11" xfId="11240"/>
    <cellStyle name="60% - Акцент5 2 12" xfId="12149"/>
    <cellStyle name="60% - Акцент5 2 13" xfId="11915"/>
    <cellStyle name="60% - Акцент5 2 14" xfId="11922"/>
    <cellStyle name="60% - Акцент5 2 15" xfId="11225"/>
    <cellStyle name="60% - Акцент5 2 16" xfId="15711"/>
    <cellStyle name="60% - Акцент5 2 17" xfId="7889"/>
    <cellStyle name="60% - Акцент5 2 18" xfId="16179"/>
    <cellStyle name="60% - Акцент5 2 19" xfId="16098"/>
    <cellStyle name="60% - Акцент5 2 2" xfId="1284"/>
    <cellStyle name="60% — акцент5 2 2" xfId="7629"/>
    <cellStyle name="60% - Акцент5 2 2 2" xfId="13296"/>
    <cellStyle name="60% - Акцент5 2 2 3" xfId="15740"/>
    <cellStyle name="60% - Акцент5 2 2 4" xfId="9756"/>
    <cellStyle name="60% - Акцент5 2 20" xfId="20129"/>
    <cellStyle name="60% - Акцент5 2 21" xfId="20213"/>
    <cellStyle name="60% - Акцент5 2 22" xfId="20195"/>
    <cellStyle name="60% - Акцент5 2 23" xfId="20158"/>
    <cellStyle name="60% - Акцент5 2 3" xfId="6057"/>
    <cellStyle name="60% - Акцент5 2 3 2" xfId="9749"/>
    <cellStyle name="60% - Акцент5 2 4" xfId="9666"/>
    <cellStyle name="60% - Акцент5 2 4 2" xfId="15975"/>
    <cellStyle name="60% - Акцент5 2 5" xfId="12370"/>
    <cellStyle name="60% - Акцент5 2 5 2" xfId="15949"/>
    <cellStyle name="60% - Акцент5 2 6" xfId="12616"/>
    <cellStyle name="60% - Акцент5 2 6 2" xfId="15986"/>
    <cellStyle name="60% - Акцент5 2 7" xfId="13062"/>
    <cellStyle name="60% - Акцент5 2 7 2" xfId="15960"/>
    <cellStyle name="60% - Акцент5 2 8" xfId="13689"/>
    <cellStyle name="60% - Акцент5 2 8 2" xfId="16020"/>
    <cellStyle name="60% - Акцент5 2 9" xfId="13932"/>
    <cellStyle name="60% - Акцент5 2 9 2" xfId="16040"/>
    <cellStyle name="60% - Акцент5 2_Kalendar_01_12_2014_new" xfId="7890"/>
    <cellStyle name="60% - Акцент5 3" xfId="214"/>
    <cellStyle name="60% — акцент5 3" xfId="390"/>
    <cellStyle name="60% - Акцент5 3 10" xfId="20157"/>
    <cellStyle name="60% - Акцент5 3 11" xfId="20206"/>
    <cellStyle name="60% - Акцент5 3 2" xfId="1285"/>
    <cellStyle name="60% - Акцент5 3 2 2" xfId="10409"/>
    <cellStyle name="60% - Акцент5 3 2 3" xfId="11852"/>
    <cellStyle name="60% - Акцент5 3 2 4" xfId="9149"/>
    <cellStyle name="60% - Акцент5 3 3" xfId="6058"/>
    <cellStyle name="60% - Акцент5 3 4" xfId="9667"/>
    <cellStyle name="60% - Акцент5 3 5" xfId="7891"/>
    <cellStyle name="60% - Акцент5 3 6" xfId="16180"/>
    <cellStyle name="60% - Акцент5 3 7" xfId="16097"/>
    <cellStyle name="60% - Акцент5 3 8" xfId="20130"/>
    <cellStyle name="60% - Акцент5 3 9" xfId="20164"/>
    <cellStyle name="60% - Акцент5 4" xfId="266"/>
    <cellStyle name="60% — акцент5 4" xfId="403"/>
    <cellStyle name="60% - Акцент5 4 2" xfId="7285"/>
    <cellStyle name="60% - Акцент5 4 3" xfId="8661"/>
    <cellStyle name="60% - Акцент5 4 4" xfId="7892"/>
    <cellStyle name="60% - Акцент5 5" xfId="321"/>
    <cellStyle name="60% - Акцент5 5 2" xfId="11128"/>
    <cellStyle name="60% - Акцент5 5 3" xfId="9759"/>
    <cellStyle name="60% - Акцент5 6" xfId="9758"/>
    <cellStyle name="60% - Акцент5 6 2" xfId="11420"/>
    <cellStyle name="60% - Акцент5 7" xfId="7893"/>
    <cellStyle name="60% - Акцент5 8" xfId="9760"/>
    <cellStyle name="60% - Акцент5 9" xfId="9757"/>
    <cellStyle name="60% - Акцент6 10" xfId="7894"/>
    <cellStyle name="60% - Акцент6 11" xfId="7895"/>
    <cellStyle name="60% - Акцент6 12" xfId="9762"/>
    <cellStyle name="60% - Акцент6 13" xfId="9761"/>
    <cellStyle name="60% - Акцент6 2" xfId="170"/>
    <cellStyle name="60% — акцент6 2" xfId="86"/>
    <cellStyle name="60% - Акцент6 2 10" xfId="13684"/>
    <cellStyle name="60% - Акцент6 2 10 2" xfId="16043"/>
    <cellStyle name="60% - Акцент6 2 11" xfId="11243"/>
    <cellStyle name="60% - Акцент6 2 12" xfId="12281"/>
    <cellStyle name="60% - Акцент6 2 13" xfId="11389"/>
    <cellStyle name="60% - Акцент6 2 14" xfId="14657"/>
    <cellStyle name="60% - Акцент6 2 15" xfId="15556"/>
    <cellStyle name="60% - Акцент6 2 16" xfId="15312"/>
    <cellStyle name="60% - Акцент6 2 17" xfId="7896"/>
    <cellStyle name="60% - Акцент6 2 18" xfId="16181"/>
    <cellStyle name="60% - Акцент6 2 19" xfId="16096"/>
    <cellStyle name="60% - Акцент6 2 2" xfId="1286"/>
    <cellStyle name="60% — акцент6 2 2" xfId="7631"/>
    <cellStyle name="60% - Акцент6 2 2 2" xfId="10408"/>
    <cellStyle name="60% - Акцент6 2 2 3" xfId="9763"/>
    <cellStyle name="60% - Акцент6 2 20" xfId="20131"/>
    <cellStyle name="60% - Акцент6 2 21" xfId="20211"/>
    <cellStyle name="60% - Акцент6 2 22" xfId="20187"/>
    <cellStyle name="60% - Акцент6 2 23" xfId="20098"/>
    <cellStyle name="60% - Акцент6 2 3" xfId="6059"/>
    <cellStyle name="60% - Акцент6 2 3 2" xfId="10407"/>
    <cellStyle name="60% - Акцент6 2 3 3" xfId="9748"/>
    <cellStyle name="60% - Акцент6 2 4" xfId="7800"/>
    <cellStyle name="60% - Акцент6 2 4 2" xfId="13160"/>
    <cellStyle name="60% - Акцент6 2 4 3" xfId="11756"/>
    <cellStyle name="60% - Акцент6 2 4 4" xfId="10406"/>
    <cellStyle name="60% - Акцент6 2 5" xfId="12371"/>
    <cellStyle name="60% - Акцент6 2 5 2" xfId="15982"/>
    <cellStyle name="60% - Акцент6 2 6" xfId="12448"/>
    <cellStyle name="60% - Акцент6 2 6 2" xfId="15852"/>
    <cellStyle name="60% - Акцент6 2 7" xfId="13063"/>
    <cellStyle name="60% - Акцент6 2 7 2" xfId="15991"/>
    <cellStyle name="60% - Акцент6 2 8" xfId="13690"/>
    <cellStyle name="60% - Акцент6 2 8 2" xfId="16021"/>
    <cellStyle name="60% - Акцент6 2 9" xfId="14311"/>
    <cellStyle name="60% - Акцент6 2 9 2" xfId="16041"/>
    <cellStyle name="60% - Акцент6 2_Kalendar_01_12_2014_new" xfId="7897"/>
    <cellStyle name="60% - Акцент6 3" xfId="215"/>
    <cellStyle name="60% — акцент6 3" xfId="391"/>
    <cellStyle name="60% - Акцент6 3 10" xfId="20183"/>
    <cellStyle name="60% - Акцент6 3 11" xfId="20190"/>
    <cellStyle name="60% - Акцент6 3 2" xfId="1287"/>
    <cellStyle name="60% - Акцент6 3 2 2" xfId="11937"/>
    <cellStyle name="60% - Акцент6 3 2 3" xfId="7286"/>
    <cellStyle name="60% - Акцент6 3 3" xfId="6060"/>
    <cellStyle name="60% - Акцент6 3 4" xfId="7799"/>
    <cellStyle name="60% - Акцент6 3 5" xfId="7898"/>
    <cellStyle name="60% - Акцент6 3 6" xfId="16182"/>
    <cellStyle name="60% - Акцент6 3 7" xfId="16095"/>
    <cellStyle name="60% - Акцент6 3 8" xfId="20132"/>
    <cellStyle name="60% - Акцент6 3 9" xfId="20212"/>
    <cellStyle name="60% - Акцент6 4" xfId="267"/>
    <cellStyle name="60% — акцент6 4" xfId="399"/>
    <cellStyle name="60% - Акцент6 4 2" xfId="9148"/>
    <cellStyle name="60% - Акцент6 4 3" xfId="8638"/>
    <cellStyle name="60% - Акцент6 4 4" xfId="7899"/>
    <cellStyle name="60% - Акцент6 5" xfId="322"/>
    <cellStyle name="60% - Акцент6 5 2" xfId="9252"/>
    <cellStyle name="60% - Акцент6 5 3" xfId="11715"/>
    <cellStyle name="60% - Акцент6 5 4" xfId="7900"/>
    <cellStyle name="60% - Акцент6 6" xfId="9767"/>
    <cellStyle name="60% - Акцент6 6 2" xfId="15650"/>
    <cellStyle name="60% - Акцент6 7" xfId="6894"/>
    <cellStyle name="60% - Акцент6 8" xfId="9766"/>
    <cellStyle name="60% - Акцент6 9" xfId="7901"/>
    <cellStyle name="60% – Акцентування1 2" xfId="696"/>
    <cellStyle name="60% – Акцентування1 2 2" xfId="10405"/>
    <cellStyle name="60% – Акцентування1 2 3" xfId="15334"/>
    <cellStyle name="60% – Акцентування1 2 4" xfId="8151"/>
    <cellStyle name="60% – Акцентування1 3" xfId="9784"/>
    <cellStyle name="60% – Акцентування1 3 2" xfId="7445"/>
    <cellStyle name="60% – Акцентування1 3 3" xfId="15835"/>
    <cellStyle name="60% – Акцентування1 4" xfId="11353"/>
    <cellStyle name="60% – Акцентування1 5" xfId="6992"/>
    <cellStyle name="60% – Акцентування2 2" xfId="697"/>
    <cellStyle name="60% – Акцентування2 2 2" xfId="10404"/>
    <cellStyle name="60% – Акцентування2 2 3" xfId="12307"/>
    <cellStyle name="60% – Акцентування2 2 4" xfId="6993"/>
    <cellStyle name="60% – Акцентування2 3" xfId="9221"/>
    <cellStyle name="60% – Акцентування2 3 2" xfId="9312"/>
    <cellStyle name="60% – Акцентування2 3 3" xfId="15836"/>
    <cellStyle name="60% – Акцентування2 4" xfId="8180"/>
    <cellStyle name="60% – Акцентування3 2" xfId="698"/>
    <cellStyle name="60% – Акцентування3 2 2" xfId="10403"/>
    <cellStyle name="60% – Акцентування3 2 3" xfId="15289"/>
    <cellStyle name="60% – Акцентування3 2 4" xfId="6290"/>
    <cellStyle name="60% – Акцентування3 3" xfId="6624"/>
    <cellStyle name="60% – Акцентування3 3 2" xfId="8586"/>
    <cellStyle name="60% – Акцентування3 3 3" xfId="15837"/>
    <cellStyle name="60% – Акцентування3 4" xfId="15521"/>
    <cellStyle name="60% – Акцентування3 5" xfId="8182"/>
    <cellStyle name="60% – Акцентування4 2" xfId="699"/>
    <cellStyle name="60% – Акцентування4 2 2" xfId="10402"/>
    <cellStyle name="60% – Акцентування4 2 3" xfId="12344"/>
    <cellStyle name="60% – Акцентування4 2 4" xfId="6995"/>
    <cellStyle name="60% – Акцентування4 3" xfId="8451"/>
    <cellStyle name="60% – Акцентування4 3 2" xfId="8585"/>
    <cellStyle name="60% – Акцентування4 3 3" xfId="15838"/>
    <cellStyle name="60% – Акцентування4 4" xfId="11880"/>
    <cellStyle name="60% – Акцентування4 5" xfId="6994"/>
    <cellStyle name="60% – Акцентування5 2" xfId="700"/>
    <cellStyle name="60% – Акцентування5 2 2" xfId="10401"/>
    <cellStyle name="60% – Акцентування5 2 3" xfId="11229"/>
    <cellStyle name="60% – Акцентування5 2 4" xfId="6296"/>
    <cellStyle name="60% – Акцентування5 3" xfId="9153"/>
    <cellStyle name="60% – Акцентування5 3 2" xfId="9311"/>
    <cellStyle name="60% – Акцентування5 3 3" xfId="15839"/>
    <cellStyle name="60% – Акцентування5 4" xfId="6996"/>
    <cellStyle name="60% – Акцентування6 2" xfId="701"/>
    <cellStyle name="60% – Акцентування6 2 2" xfId="10400"/>
    <cellStyle name="60% – Акцентування6 2 3" xfId="12271"/>
    <cellStyle name="60% – Акцентування6 2 4" xfId="6997"/>
    <cellStyle name="60% – Акцентування6 3" xfId="5386"/>
    <cellStyle name="60% – Акцентування6 3 2" xfId="6698"/>
    <cellStyle name="60% – Акцентування6 3 3" xfId="15840"/>
    <cellStyle name="60% – Акцентування6 4" xfId="15675"/>
    <cellStyle name="60% – Акцентування6 5" xfId="6291"/>
    <cellStyle name="Accent1" xfId="87"/>
    <cellStyle name="Accent1 10" xfId="703"/>
    <cellStyle name="Accent1 10 2" xfId="6292"/>
    <cellStyle name="Accent1 10 3" xfId="7346"/>
    <cellStyle name="Accent1 10 3 2" xfId="8584"/>
    <cellStyle name="Accent1 10 4" xfId="6293"/>
    <cellStyle name="Accent1 11" xfId="702"/>
    <cellStyle name="Accent1 11 2" xfId="15841"/>
    <cellStyle name="Accent1 12" xfId="14639"/>
    <cellStyle name="Accent1 13" xfId="9768"/>
    <cellStyle name="Accent1 2" xfId="704"/>
    <cellStyle name="Accent1 2 2" xfId="2152"/>
    <cellStyle name="Accent1 2 2 2" xfId="11361"/>
    <cellStyle name="Accent1 2 2 3" xfId="8854"/>
    <cellStyle name="Accent1 2 3" xfId="7347"/>
    <cellStyle name="Accent1 2 3 2" xfId="9266"/>
    <cellStyle name="Accent1 2 3 3" xfId="15702"/>
    <cellStyle name="Accent1 2 4" xfId="7446"/>
    <cellStyle name="Accent1 2 5" xfId="6998"/>
    <cellStyle name="Accent1 3" xfId="705"/>
    <cellStyle name="Accent1 3 2" xfId="6294"/>
    <cellStyle name="Accent1 3 3" xfId="5390"/>
    <cellStyle name="Accent1 3 3 2" xfId="9313"/>
    <cellStyle name="Accent1 3 4" xfId="8186"/>
    <cellStyle name="Accent1 4" xfId="706"/>
    <cellStyle name="Accent1 4 2" xfId="8187"/>
    <cellStyle name="Accent1 4 3" xfId="5387"/>
    <cellStyle name="Accent1 4 3 2" xfId="9306"/>
    <cellStyle name="Accent1 4 4" xfId="8853"/>
    <cellStyle name="Accent1 5" xfId="707"/>
    <cellStyle name="Accent1 5 2" xfId="6999"/>
    <cellStyle name="Accent1 5 3" xfId="7348"/>
    <cellStyle name="Accent1 5 3 2" xfId="7447"/>
    <cellStyle name="Accent1 5 4" xfId="6295"/>
    <cellStyle name="Accent1 6" xfId="708"/>
    <cellStyle name="Accent1 6 2" xfId="8852"/>
    <cellStyle name="Accent1 6 3" xfId="5389"/>
    <cellStyle name="Accent1 6 3 2" xfId="7448"/>
    <cellStyle name="Accent1 6 4" xfId="8855"/>
    <cellStyle name="Accent1 7" xfId="709"/>
    <cellStyle name="Accent1 7 2" xfId="8195"/>
    <cellStyle name="Accent1 7 3" xfId="5388"/>
    <cellStyle name="Accent1 7 3 2" xfId="6715"/>
    <cellStyle name="Accent1 7 4" xfId="7000"/>
    <cellStyle name="Accent1 8" xfId="710"/>
    <cellStyle name="Accent1 8 2" xfId="7001"/>
    <cellStyle name="Accent1 8 3" xfId="7349"/>
    <cellStyle name="Accent1 8 3 2" xfId="6700"/>
    <cellStyle name="Accent1 8 4" xfId="8188"/>
    <cellStyle name="Accent1 9" xfId="711"/>
    <cellStyle name="Accent1 9 2" xfId="8185"/>
    <cellStyle name="Accent1 9 3" xfId="7350"/>
    <cellStyle name="Accent1 9 3 2" xfId="7449"/>
    <cellStyle name="Accent1 9 4" xfId="6297"/>
    <cellStyle name="Accent2" xfId="88"/>
    <cellStyle name="Accent2 10" xfId="713"/>
    <cellStyle name="Accent2 10 2" xfId="8856"/>
    <cellStyle name="Accent2 10 3" xfId="6623"/>
    <cellStyle name="Accent2 10 3 2" xfId="8587"/>
    <cellStyle name="Accent2 10 4" xfId="8857"/>
    <cellStyle name="Accent2 11" xfId="712"/>
    <cellStyle name="Accent2 11 2" xfId="15842"/>
    <cellStyle name="Accent2 12" xfId="11487"/>
    <cellStyle name="Accent2 13" xfId="9765"/>
    <cellStyle name="Accent2 2" xfId="714"/>
    <cellStyle name="Accent2 2 2" xfId="2153"/>
    <cellStyle name="Accent2 2 2 2" xfId="11535"/>
    <cellStyle name="Accent2 2 2 3" xfId="6298"/>
    <cellStyle name="Accent2 2 3" xfId="5391"/>
    <cellStyle name="Accent2 2 3 2" xfId="9259"/>
    <cellStyle name="Accent2 2 3 3" xfId="11646"/>
    <cellStyle name="Accent2 2 4" xfId="8588"/>
    <cellStyle name="Accent2 2 5" xfId="6299"/>
    <cellStyle name="Accent2 3" xfId="715"/>
    <cellStyle name="Accent2 3 2" xfId="8189"/>
    <cellStyle name="Accent2 3 3" xfId="7351"/>
    <cellStyle name="Accent2 3 3 2" xfId="9316"/>
    <cellStyle name="Accent2 3 4" xfId="7002"/>
    <cellStyle name="Accent2 4" xfId="716"/>
    <cellStyle name="Accent2 4 2" xfId="8858"/>
    <cellStyle name="Accent2 4 3" xfId="5393"/>
    <cellStyle name="Accent2 4 3 2" xfId="9315"/>
    <cellStyle name="Accent2 4 4" xfId="8190"/>
    <cellStyle name="Accent2 5" xfId="717"/>
    <cellStyle name="Accent2 5 2" xfId="7003"/>
    <cellStyle name="Accent2 5 3" xfId="5392"/>
    <cellStyle name="Accent2 5 3 2" xfId="6702"/>
    <cellStyle name="Accent2 5 4" xfId="8851"/>
    <cellStyle name="Accent2 6" xfId="718"/>
    <cellStyle name="Accent2 6 2" xfId="8191"/>
    <cellStyle name="Accent2 6 3" xfId="9218"/>
    <cellStyle name="Accent2 6 3 2" xfId="6701"/>
    <cellStyle name="Accent2 6 4" xfId="6303"/>
    <cellStyle name="Accent2 7" xfId="719"/>
    <cellStyle name="Accent2 7 2" xfId="6300"/>
    <cellStyle name="Accent2 7 3" xfId="9217"/>
    <cellStyle name="Accent2 7 3 2" xfId="7450"/>
    <cellStyle name="Accent2 7 4" xfId="7004"/>
    <cellStyle name="Accent2 8" xfId="720"/>
    <cellStyle name="Accent2 8 2" xfId="7005"/>
    <cellStyle name="Accent2 8 3" xfId="6622"/>
    <cellStyle name="Accent2 8 3 2" xfId="8574"/>
    <cellStyle name="Accent2 8 4" xfId="8184"/>
    <cellStyle name="Accent2 9" xfId="721"/>
    <cellStyle name="Accent2 9 2" xfId="8193"/>
    <cellStyle name="Accent2 9 3" xfId="5394"/>
    <cellStyle name="Accent2 9 3 2" xfId="8589"/>
    <cellStyle name="Accent2 9 4" xfId="8861"/>
    <cellStyle name="Accent3" xfId="89"/>
    <cellStyle name="Accent3 10" xfId="723"/>
    <cellStyle name="Accent3 10 2" xfId="8860"/>
    <cellStyle name="Accent3 10 3" xfId="6621"/>
    <cellStyle name="Accent3 10 3 2" xfId="9317"/>
    <cellStyle name="Accent3 10 4" xfId="6301"/>
    <cellStyle name="Accent3 11" xfId="722"/>
    <cellStyle name="Accent3 11 2" xfId="15843"/>
    <cellStyle name="Accent3 12" xfId="12347"/>
    <cellStyle name="Accent3 13" xfId="7902"/>
    <cellStyle name="Accent3 2" xfId="724"/>
    <cellStyle name="Accent3 2 2" xfId="2154"/>
    <cellStyle name="Accent3 2 2 2" xfId="15768"/>
    <cellStyle name="Accent3 2 2 3" xfId="6302"/>
    <cellStyle name="Accent3 2 3" xfId="5395"/>
    <cellStyle name="Accent3 2 3 2" xfId="9314"/>
    <cellStyle name="Accent3 2 3 3" xfId="15664"/>
    <cellStyle name="Accent3 2 4" xfId="8194"/>
    <cellStyle name="Accent3 3" xfId="725"/>
    <cellStyle name="Accent3 3 2" xfId="8862"/>
    <cellStyle name="Accent3 3 3" xfId="9219"/>
    <cellStyle name="Accent3 3 3 2" xfId="7451"/>
    <cellStyle name="Accent3 3 4" xfId="7006"/>
    <cellStyle name="Accent3 4" xfId="726"/>
    <cellStyle name="Accent3 4 2" xfId="7007"/>
    <cellStyle name="Accent3 4 3" xfId="9216"/>
    <cellStyle name="Accent3 4 3 2" xfId="8591"/>
    <cellStyle name="Accent3 4 4" xfId="8859"/>
    <cellStyle name="Accent3 5" xfId="727"/>
    <cellStyle name="Accent3 5 2" xfId="8207"/>
    <cellStyle name="Accent3 5 3" xfId="7352"/>
    <cellStyle name="Accent3 5 3 2" xfId="6703"/>
    <cellStyle name="Accent3 5 4" xfId="7008"/>
    <cellStyle name="Accent3 6" xfId="728"/>
    <cellStyle name="Accent3 6 2" xfId="8864"/>
    <cellStyle name="Accent3 6 3" xfId="7353"/>
    <cellStyle name="Accent3 6 3 2" xfId="7452"/>
    <cellStyle name="Accent3 6 4" xfId="8192"/>
    <cellStyle name="Accent3 7" xfId="729"/>
    <cellStyle name="Accent3 7 2" xfId="6304"/>
    <cellStyle name="Accent3 7 3" xfId="9783"/>
    <cellStyle name="Accent3 7 3 2" xfId="6705"/>
    <cellStyle name="Accent3 7 4" xfId="6305"/>
    <cellStyle name="Accent3 8" xfId="730"/>
    <cellStyle name="Accent3 8 2" xfId="7009"/>
    <cellStyle name="Accent3 8 3" xfId="7915"/>
    <cellStyle name="Accent3 8 3 2" xfId="6704"/>
    <cellStyle name="Accent3 8 4" xfId="8863"/>
    <cellStyle name="Accent3 9" xfId="731"/>
    <cellStyle name="Accent3 9 2" xfId="8197"/>
    <cellStyle name="Accent3 9 3" xfId="9785"/>
    <cellStyle name="Accent3 9 3 2" xfId="9319"/>
    <cellStyle name="Accent3 9 4" xfId="8198"/>
    <cellStyle name="Accent4" xfId="90"/>
    <cellStyle name="Accent4 10" xfId="733"/>
    <cellStyle name="Accent4 10 2" xfId="6306"/>
    <cellStyle name="Accent4 10 3" xfId="7916"/>
    <cellStyle name="Accent4 10 3 2" xfId="9318"/>
    <cellStyle name="Accent4 10 4" xfId="8865"/>
    <cellStyle name="Accent4 11" xfId="732"/>
    <cellStyle name="Accent4 11 2" xfId="15844"/>
    <cellStyle name="Accent4 12" xfId="11471"/>
    <cellStyle name="Accent4 13" xfId="7903"/>
    <cellStyle name="Accent4 2" xfId="734"/>
    <cellStyle name="Accent4 2 2" xfId="2155"/>
    <cellStyle name="Accent4 2 2 2" xfId="12323"/>
    <cellStyle name="Accent4 2 2 3" xfId="8850"/>
    <cellStyle name="Accent4 2 3" xfId="7917"/>
    <cellStyle name="Accent4 2 3 2" xfId="8594"/>
    <cellStyle name="Accent4 2 3 3" xfId="11567"/>
    <cellStyle name="Accent4 2 4" xfId="8196"/>
    <cellStyle name="Accent4 3" xfId="735"/>
    <cellStyle name="Accent4 3 2" xfId="7011"/>
    <cellStyle name="Accent4 3 3" xfId="7918"/>
    <cellStyle name="Accent4 3 3 2" xfId="8593"/>
    <cellStyle name="Accent4 3 4" xfId="7010"/>
    <cellStyle name="Accent4 4" xfId="736"/>
    <cellStyle name="Accent4 4 2" xfId="8183"/>
    <cellStyle name="Accent4 4 3" xfId="9788"/>
    <cellStyle name="Accent4 4 3 2" xfId="7453"/>
    <cellStyle name="Accent4 4 4" xfId="6311"/>
    <cellStyle name="Accent4 5" xfId="737"/>
    <cellStyle name="Accent4 5 2" xfId="6308"/>
    <cellStyle name="Accent4 5 3" xfId="9787"/>
    <cellStyle name="Accent4 5 3 2" xfId="6706"/>
    <cellStyle name="Accent4 5 4" xfId="7012"/>
    <cellStyle name="Accent4 6" xfId="738"/>
    <cellStyle name="Accent4 6 2" xfId="7013"/>
    <cellStyle name="Accent4 6 3" xfId="7919"/>
    <cellStyle name="Accent4 6 3 2" xfId="8592"/>
    <cellStyle name="Accent4 6 4" xfId="6307"/>
    <cellStyle name="Accent4 7" xfId="739"/>
    <cellStyle name="Accent4 7 2" xfId="8201"/>
    <cellStyle name="Accent4 7 3" xfId="9789"/>
    <cellStyle name="Accent4 7 3 2" xfId="9320"/>
    <cellStyle name="Accent4 7 4" xfId="8869"/>
    <cellStyle name="Accent4 8" xfId="740"/>
    <cellStyle name="Accent4 8 2" xfId="8868"/>
    <cellStyle name="Accent4 8 3" xfId="9220"/>
    <cellStyle name="Accent4 8 3 2" xfId="9305"/>
    <cellStyle name="Accent4 8 4" xfId="6309"/>
    <cellStyle name="Accent4 9" xfId="741"/>
    <cellStyle name="Accent4 9 2" xfId="6310"/>
    <cellStyle name="Accent4 9 3" xfId="9786"/>
    <cellStyle name="Accent4 9 3 2" xfId="7454"/>
    <cellStyle name="Accent4 9 4" xfId="8202"/>
    <cellStyle name="Accent5" xfId="91"/>
    <cellStyle name="Accent5 10" xfId="743"/>
    <cellStyle name="Accent5 10 2" xfId="8870"/>
    <cellStyle name="Accent5 10 3" xfId="7920"/>
    <cellStyle name="Accent5 10 3 2" xfId="7455"/>
    <cellStyle name="Accent5 10 4" xfId="7014"/>
    <cellStyle name="Accent5 11" xfId="742"/>
    <cellStyle name="Accent5 11 2" xfId="15845"/>
    <cellStyle name="Accent5 12" xfId="15766"/>
    <cellStyle name="Accent5 13" xfId="9770"/>
    <cellStyle name="Accent5 2" xfId="744"/>
    <cellStyle name="Accent5 2 2" xfId="2156"/>
    <cellStyle name="Accent5 2 2 2" xfId="11485"/>
    <cellStyle name="Accent5 2 2 3" xfId="7015"/>
    <cellStyle name="Accent5 2 3" xfId="9791"/>
    <cellStyle name="Accent5 2 3 2" xfId="6714"/>
    <cellStyle name="Accent5 2 3 3" xfId="12244"/>
    <cellStyle name="Accent5 2 4" xfId="8867"/>
    <cellStyle name="Accent5 3" xfId="745"/>
    <cellStyle name="Accent5 3 2" xfId="8203"/>
    <cellStyle name="Accent5 3 3" xfId="9790"/>
    <cellStyle name="Accent5 3 3 2" xfId="6707"/>
    <cellStyle name="Accent5 3 4" xfId="8210"/>
    <cellStyle name="Accent5 4" xfId="746"/>
    <cellStyle name="Accent5 4 2" xfId="6312"/>
    <cellStyle name="Accent5 4 3" xfId="7921"/>
    <cellStyle name="Accent5 4 3 2" xfId="7456"/>
    <cellStyle name="Accent5 4 4" xfId="7016"/>
    <cellStyle name="Accent5 5" xfId="747"/>
    <cellStyle name="Accent5 5 2" xfId="8872"/>
    <cellStyle name="Accent5 5 3" xfId="9792"/>
    <cellStyle name="Accent5 5 3 2" xfId="8596"/>
    <cellStyle name="Accent5 5 4" xfId="8200"/>
    <cellStyle name="Accent5 6" xfId="748"/>
    <cellStyle name="Accent5 6 2" xfId="6314"/>
    <cellStyle name="Accent5 6 3" xfId="9779"/>
    <cellStyle name="Accent5 6 3 2" xfId="6708"/>
    <cellStyle name="Accent5 6 4" xfId="8871"/>
    <cellStyle name="Accent5 7" xfId="749"/>
    <cellStyle name="Accent5 7 2" xfId="7017"/>
    <cellStyle name="Accent5 7 3" xfId="7922"/>
    <cellStyle name="Accent5 7 3 2" xfId="7457"/>
    <cellStyle name="Accent5 7 4" xfId="6313"/>
    <cellStyle name="Accent5 8" xfId="750"/>
    <cellStyle name="Accent5 8 2" xfId="8205"/>
    <cellStyle name="Accent5 8 3" xfId="7923"/>
    <cellStyle name="Accent5 8 3 2" xfId="9324"/>
    <cellStyle name="Accent5 8 4" xfId="8204"/>
    <cellStyle name="Accent5 9" xfId="751"/>
    <cellStyle name="Accent5 9 2" xfId="8866"/>
    <cellStyle name="Accent5 9 3" xfId="7924"/>
    <cellStyle name="Accent5 9 3 2" xfId="8590"/>
    <cellStyle name="Accent5 9 4" xfId="8873"/>
    <cellStyle name="Accent6" xfId="92"/>
    <cellStyle name="Accent6 10" xfId="753"/>
    <cellStyle name="Accent6 10 2" xfId="6318"/>
    <cellStyle name="Accent6 10 3" xfId="9796"/>
    <cellStyle name="Accent6 10 3 2" xfId="8595"/>
    <cellStyle name="Accent6 10 4" xfId="7018"/>
    <cellStyle name="Accent6 11" xfId="752"/>
    <cellStyle name="Accent6 11 2" xfId="15846"/>
    <cellStyle name="Accent6 12" xfId="15326"/>
    <cellStyle name="Accent6 13" xfId="9769"/>
    <cellStyle name="Accent6 2" xfId="754"/>
    <cellStyle name="Accent6 2 2" xfId="2157"/>
    <cellStyle name="Accent6 2 2 2" xfId="15750"/>
    <cellStyle name="Accent6 2 2 3" xfId="7019"/>
    <cellStyle name="Accent6 2 3" xfId="9215"/>
    <cellStyle name="Accent6 2 3 2" xfId="9323"/>
    <cellStyle name="Accent6 2 3 3" xfId="12058"/>
    <cellStyle name="Accent6 2 4" xfId="8206"/>
    <cellStyle name="Accent6 3" xfId="755"/>
    <cellStyle name="Accent6 3 2" xfId="8199"/>
    <cellStyle name="Accent6 3 3" xfId="6625"/>
    <cellStyle name="Accent6 3 3 2" xfId="8597"/>
    <cellStyle name="Accent6 3 4" xfId="6315"/>
    <cellStyle name="Accent6 4" xfId="756"/>
    <cellStyle name="Accent6 4 2" xfId="8876"/>
    <cellStyle name="Accent6 4 3" xfId="7354"/>
    <cellStyle name="Accent6 4 3 2" xfId="6709"/>
    <cellStyle name="Accent6 4 4" xfId="7020"/>
    <cellStyle name="Accent6 5" xfId="757"/>
    <cellStyle name="Accent6 5 2" xfId="6316"/>
    <cellStyle name="Accent6 5 3" xfId="9222"/>
    <cellStyle name="Accent6 5 3 2" xfId="7458"/>
    <cellStyle name="Accent6 5 4" xfId="8208"/>
    <cellStyle name="Accent6 6" xfId="758"/>
    <cellStyle name="Accent6 6 2" xfId="8209"/>
    <cellStyle name="Accent6 6 3" xfId="9795"/>
    <cellStyle name="Accent6 6 3 2" xfId="9325"/>
    <cellStyle name="Accent6 6 4" xfId="8875"/>
    <cellStyle name="Accent6 7" xfId="759"/>
    <cellStyle name="Accent6 7 2" xfId="7021"/>
    <cellStyle name="Accent6 7 3" xfId="7925"/>
    <cellStyle name="Accent6 7 3 2" xfId="9322"/>
    <cellStyle name="Accent6 7 4" xfId="6317"/>
    <cellStyle name="Accent6 8" xfId="760"/>
    <cellStyle name="Accent6 8 2" xfId="8874"/>
    <cellStyle name="Accent6 8 3" xfId="9797"/>
    <cellStyle name="Accent6 8 3 2" xfId="8598"/>
    <cellStyle name="Accent6 8 4" xfId="8877"/>
    <cellStyle name="Accent6 9" xfId="761"/>
    <cellStyle name="Accent6 9 2" xfId="7023"/>
    <cellStyle name="Accent6 9 3" xfId="9794"/>
    <cellStyle name="Accent6 9 3 2" xfId="6710"/>
    <cellStyle name="Accent6 9 4" xfId="7022"/>
    <cellStyle name="Aeia?nnueea" xfId="93"/>
    <cellStyle name="Aeia?nnueea 2" xfId="763"/>
    <cellStyle name="Aeia?nnueea 2 2" xfId="7926"/>
    <cellStyle name="Aeia?nnueea 2 3" xfId="8879"/>
    <cellStyle name="Ãèïåðññûëêà" xfId="94"/>
    <cellStyle name="Ãèïåðññûëêà 2" xfId="765"/>
    <cellStyle name="Ãèïåðññûëêà 2 2" xfId="7927"/>
    <cellStyle name="Ãèïåðññûëêà 2 3" xfId="8234"/>
    <cellStyle name="Array" xfId="766"/>
    <cellStyle name="Array 2" xfId="9799"/>
    <cellStyle name="Array 2 2" xfId="13161"/>
    <cellStyle name="Array 2 3" xfId="14785"/>
    <cellStyle name="Array 3" xfId="13979"/>
    <cellStyle name="Array 4" xfId="6319"/>
    <cellStyle name="Array 5" xfId="16129"/>
    <cellStyle name="Array Enter" xfId="767"/>
    <cellStyle name="Array Enter 2" xfId="9798"/>
    <cellStyle name="Array Enter 2 2" xfId="13162"/>
    <cellStyle name="Array Enter 2 3" xfId="12005"/>
    <cellStyle name="Array Enter 3" xfId="13806"/>
    <cellStyle name="Array Enter 4" xfId="8878"/>
    <cellStyle name="Array Enter 5" xfId="16130"/>
    <cellStyle name="Array_Book2" xfId="768"/>
    <cellStyle name="Bad" xfId="95"/>
    <cellStyle name="Bad 10" xfId="770"/>
    <cellStyle name="Bad 10 2" xfId="7024"/>
    <cellStyle name="Bad 10 3" xfId="9800"/>
    <cellStyle name="Bad 10 3 2" xfId="7459"/>
    <cellStyle name="Bad 10 4" xfId="6320"/>
    <cellStyle name="Bad 11" xfId="769"/>
    <cellStyle name="Bad 11 2" xfId="15847"/>
    <cellStyle name="Bad 12" xfId="11173"/>
    <cellStyle name="Bad 13" xfId="9764"/>
    <cellStyle name="Bad 2" xfId="771"/>
    <cellStyle name="Bad 2 2" xfId="2158"/>
    <cellStyle name="Bad 2 2 2" xfId="11338"/>
    <cellStyle name="Bad 2 2 3" xfId="8150"/>
    <cellStyle name="Bad 2 3" xfId="9793"/>
    <cellStyle name="Bad 2 3 2" xfId="6712"/>
    <cellStyle name="Bad 2 3 3" xfId="11423"/>
    <cellStyle name="Bad 2 4" xfId="8880"/>
    <cellStyle name="Bad 3" xfId="772"/>
    <cellStyle name="Bad 3 2" xfId="8849"/>
    <cellStyle name="Bad 3 3" xfId="7356"/>
    <cellStyle name="Bad 3 3 2" xfId="6711"/>
    <cellStyle name="Bad 3 4" xfId="8211"/>
    <cellStyle name="Bad 4" xfId="773"/>
    <cellStyle name="Bad 4 2" xfId="6321"/>
    <cellStyle name="Bad 4 3" xfId="7355"/>
    <cellStyle name="Bad 4 3 2" xfId="7460"/>
    <cellStyle name="Bad 4 4" xfId="8212"/>
    <cellStyle name="Bad 5" xfId="774"/>
    <cellStyle name="Bad 5 2" xfId="7026"/>
    <cellStyle name="Bad 5 3" xfId="7928"/>
    <cellStyle name="Bad 5 3 2" xfId="9327"/>
    <cellStyle name="Bad 5 4" xfId="7025"/>
    <cellStyle name="Bad 6" xfId="775"/>
    <cellStyle name="Bad 6 2" xfId="5336"/>
    <cellStyle name="Bad 6 3" xfId="7929"/>
    <cellStyle name="Bad 6 3 2" xfId="8601"/>
    <cellStyle name="Bad 6 4" xfId="7027"/>
    <cellStyle name="Bad 7" xfId="776"/>
    <cellStyle name="Bad 7 2" xfId="7028"/>
    <cellStyle name="Bad 7 3" xfId="7930"/>
    <cellStyle name="Bad 7 3 2" xfId="8600"/>
    <cellStyle name="Bad 7 4" xfId="6258"/>
    <cellStyle name="Bad 8" xfId="777"/>
    <cellStyle name="Bad 8 2" xfId="5330"/>
    <cellStyle name="Bad 8 3" xfId="9803"/>
    <cellStyle name="Bad 8 3 2" xfId="9326"/>
    <cellStyle name="Bad 8 4" xfId="5331"/>
    <cellStyle name="Bad 9" xfId="778"/>
    <cellStyle name="Bad 9 2" xfId="8885"/>
    <cellStyle name="Bad 9 3" xfId="9802"/>
    <cellStyle name="Bad 9 3 2" xfId="6713"/>
    <cellStyle name="Bad 9 4" xfId="7029"/>
    <cellStyle name="Cabe‡alho 1" xfId="5335"/>
    <cellStyle name="Cabe‡alho 2" xfId="5332"/>
    <cellStyle name="Cabecera 1" xfId="8884"/>
    <cellStyle name="Cabecera 2" xfId="5334"/>
    <cellStyle name="Calculation" xfId="96"/>
    <cellStyle name="Calculation 10" xfId="780"/>
    <cellStyle name="Calculation 10 2" xfId="7030"/>
    <cellStyle name="Calculation 10 2 2" xfId="13458"/>
    <cellStyle name="Calculation 10 2 2 2" xfId="14933"/>
    <cellStyle name="Calculation 10 2 2 3" xfId="11983"/>
    <cellStyle name="Calculation 10 2 2 4" xfId="13575"/>
    <cellStyle name="Calculation 10 2 2 5" xfId="12279"/>
    <cellStyle name="Calculation 10 3" xfId="9804"/>
    <cellStyle name="Calculation 10 3 2" xfId="8599"/>
    <cellStyle name="Calculation 10 3 2 2" xfId="13164"/>
    <cellStyle name="Calculation 10 3 2 3" xfId="14719"/>
    <cellStyle name="Calculation 10 3 2 4" xfId="11887"/>
    <cellStyle name="Calculation 10 3 2 5" xfId="12123"/>
    <cellStyle name="Calculation 10 3 2 6" xfId="11998"/>
    <cellStyle name="Calculation 10 3 3" xfId="13856"/>
    <cellStyle name="Calculation 10 3 3 2" xfId="15219"/>
    <cellStyle name="Calculation 10 3 3 3" xfId="12108"/>
    <cellStyle name="Calculation 10 3 3 4" xfId="11332"/>
    <cellStyle name="Calculation 10 3 3 5" xfId="11336"/>
    <cellStyle name="Calculation 10 4" xfId="14625"/>
    <cellStyle name="Calculation 10 5" xfId="5333"/>
    <cellStyle name="Calculation 11" xfId="779"/>
    <cellStyle name="Calculation 11 2" xfId="10399"/>
    <cellStyle name="Calculation 11 2 2" xfId="12331"/>
    <cellStyle name="Calculation 11 3" xfId="13457"/>
    <cellStyle name="Calculation 11 4" xfId="14932"/>
    <cellStyle name="Calculation 11 5" xfId="12313"/>
    <cellStyle name="Calculation 11 6" xfId="11579"/>
    <cellStyle name="Calculation 11 7" xfId="11453"/>
    <cellStyle name="Calculation 11 8" xfId="11492"/>
    <cellStyle name="Calculation 11 9" xfId="15848"/>
    <cellStyle name="Calculation 12" xfId="13163"/>
    <cellStyle name="Calculation 12 2" xfId="14718"/>
    <cellStyle name="Calculation 12 3" xfId="12156"/>
    <cellStyle name="Calculation 12 4" xfId="15505"/>
    <cellStyle name="Calculation 12 5" xfId="15696"/>
    <cellStyle name="Calculation 13" xfId="5644"/>
    <cellStyle name="Calculation 2" xfId="781"/>
    <cellStyle name="Calculation 2 2" xfId="2159"/>
    <cellStyle name="Calculation 2 2 2" xfId="13459"/>
    <cellStyle name="Calculation 2 2 2 2" xfId="14934"/>
    <cellStyle name="Calculation 2 2 2 3" xfId="15377"/>
    <cellStyle name="Calculation 2 2 2 4" xfId="12007"/>
    <cellStyle name="Calculation 2 2 2 5" xfId="11392"/>
    <cellStyle name="Calculation 2 2 3" xfId="15793"/>
    <cellStyle name="Calculation 2 2 4" xfId="8883"/>
    <cellStyle name="Calculation 2 3" xfId="9801"/>
    <cellStyle name="Calculation 2 3 2" xfId="7461"/>
    <cellStyle name="Calculation 2 3 2 2" xfId="13165"/>
    <cellStyle name="Calculation 2 3 2 3" xfId="14720"/>
    <cellStyle name="Calculation 2 3 2 4" xfId="11277"/>
    <cellStyle name="Calculation 2 3 2 5" xfId="12143"/>
    <cellStyle name="Calculation 2 3 2 6" xfId="12197"/>
    <cellStyle name="Calculation 2 3 3" xfId="13857"/>
    <cellStyle name="Calculation 2 3 3 2" xfId="15220"/>
    <cellStyle name="Calculation 2 3 3 3" xfId="11232"/>
    <cellStyle name="Calculation 2 3 3 4" xfId="13553"/>
    <cellStyle name="Calculation 2 3 3 5" xfId="15620"/>
    <cellStyle name="Calculation 2 4" xfId="11426"/>
    <cellStyle name="Calculation 2 5" xfId="8886"/>
    <cellStyle name="Calculation 3" xfId="782"/>
    <cellStyle name="Calculation 3 2" xfId="6331"/>
    <cellStyle name="Calculation 3 2 2" xfId="13460"/>
    <cellStyle name="Calculation 3 2 2 2" xfId="14935"/>
    <cellStyle name="Calculation 3 2 2 3" xfId="14585"/>
    <cellStyle name="Calculation 3 2 2 4" xfId="15584"/>
    <cellStyle name="Calculation 3 2 2 5" xfId="12105"/>
    <cellStyle name="Calculation 3 3" xfId="7931"/>
    <cellStyle name="Calculation 3 3 2" xfId="9328"/>
    <cellStyle name="Calculation 3 3 2 2" xfId="13166"/>
    <cellStyle name="Calculation 3 3 2 3" xfId="14721"/>
    <cellStyle name="Calculation 3 3 2 4" xfId="11399"/>
    <cellStyle name="Calculation 3 3 2 5" xfId="13568"/>
    <cellStyle name="Calculation 3 3 2 6" xfId="11992"/>
    <cellStyle name="Calculation 3 3 3" xfId="13858"/>
    <cellStyle name="Calculation 3 3 3 2" xfId="15221"/>
    <cellStyle name="Calculation 3 3 3 3" xfId="11284"/>
    <cellStyle name="Calculation 3 3 3 4" xfId="11540"/>
    <cellStyle name="Calculation 3 3 3 5" xfId="11985"/>
    <cellStyle name="Calculation 3 4" xfId="11129"/>
    <cellStyle name="Calculation 3 5" xfId="7031"/>
    <cellStyle name="Calculation 4" xfId="783"/>
    <cellStyle name="Calculation 4 2" xfId="7032"/>
    <cellStyle name="Calculation 4 2 2" xfId="13461"/>
    <cellStyle name="Calculation 4 2 2 2" xfId="14936"/>
    <cellStyle name="Calculation 4 2 2 3" xfId="11877"/>
    <cellStyle name="Calculation 4 2 2 4" xfId="11667"/>
    <cellStyle name="Calculation 4 2 2 5" xfId="11625"/>
    <cellStyle name="Calculation 4 3" xfId="7932"/>
    <cellStyle name="Calculation 4 3 2" xfId="9321"/>
    <cellStyle name="Calculation 4 3 2 2" xfId="13167"/>
    <cellStyle name="Calculation 4 3 2 3" xfId="14722"/>
    <cellStyle name="Calculation 4 3 2 4" xfId="15211"/>
    <cellStyle name="Calculation 4 3 2 5" xfId="11660"/>
    <cellStyle name="Calculation 4 3 2 6" xfId="11944"/>
    <cellStyle name="Calculation 4 3 3" xfId="13859"/>
    <cellStyle name="Calculation 4 3 3 2" xfId="15222"/>
    <cellStyle name="Calculation 4 3 3 3" xfId="11467"/>
    <cellStyle name="Calculation 4 3 3 4" xfId="15517"/>
    <cellStyle name="Calculation 4 3 3 5" xfId="15708"/>
    <cellStyle name="Calculation 4 4" xfId="14595"/>
    <cellStyle name="Calculation 4 5" xfId="5337"/>
    <cellStyle name="Calculation 5" xfId="784"/>
    <cellStyle name="Calculation 5 2" xfId="5338"/>
    <cellStyle name="Calculation 5 2 2" xfId="13462"/>
    <cellStyle name="Calculation 5 2 2 2" xfId="14937"/>
    <cellStyle name="Calculation 5 2 2 3" xfId="15322"/>
    <cellStyle name="Calculation 5 2 2 4" xfId="12118"/>
    <cellStyle name="Calculation 5 2 2 5" xfId="11921"/>
    <cellStyle name="Calculation 5 3" xfId="9806"/>
    <cellStyle name="Calculation 5 3 2" xfId="7462"/>
    <cellStyle name="Calculation 5 3 2 2" xfId="13168"/>
    <cellStyle name="Calculation 5 3 2 3" xfId="14723"/>
    <cellStyle name="Calculation 5 3 2 4" xfId="11742"/>
    <cellStyle name="Calculation 5 3 2 5" xfId="15562"/>
    <cellStyle name="Calculation 5 3 2 6" xfId="13278"/>
    <cellStyle name="Calculation 5 3 3" xfId="13860"/>
    <cellStyle name="Calculation 5 3 3 2" xfId="15223"/>
    <cellStyle name="Calculation 5 3 3 3" xfId="14680"/>
    <cellStyle name="Calculation 5 3 3 4" xfId="12304"/>
    <cellStyle name="Calculation 5 3 3 5" xfId="12329"/>
    <cellStyle name="Calculation 5 4" xfId="11657"/>
    <cellStyle name="Calculation 5 5" xfId="5339"/>
    <cellStyle name="Calculation 6" xfId="785"/>
    <cellStyle name="Calculation 6 2" xfId="8887"/>
    <cellStyle name="Calculation 6 2 2" xfId="13463"/>
    <cellStyle name="Calculation 6 2 2 2" xfId="14938"/>
    <cellStyle name="Calculation 6 2 2 3" xfId="11148"/>
    <cellStyle name="Calculation 6 2 2 4" xfId="11340"/>
    <cellStyle name="Calculation 6 2 2 5" xfId="11986"/>
    <cellStyle name="Calculation 6 3" xfId="9805"/>
    <cellStyle name="Calculation 6 3 2" xfId="7463"/>
    <cellStyle name="Calculation 6 3 2 2" xfId="13169"/>
    <cellStyle name="Calculation 6 3 2 3" xfId="14724"/>
    <cellStyle name="Calculation 6 3 2 4" xfId="11837"/>
    <cellStyle name="Calculation 6 3 2 5" xfId="11859"/>
    <cellStyle name="Calculation 6 3 2 6" xfId="14819"/>
    <cellStyle name="Calculation 6 3 3" xfId="13861"/>
    <cellStyle name="Calculation 6 3 3 2" xfId="15224"/>
    <cellStyle name="Calculation 6 3 3 3" xfId="11565"/>
    <cellStyle name="Calculation 6 3 3 4" xfId="11609"/>
    <cellStyle name="Calculation 6 3 3 5" xfId="15058"/>
    <cellStyle name="Calculation 6 4" xfId="11491"/>
    <cellStyle name="Calculation 6 5" xfId="8888"/>
    <cellStyle name="Calculation 7" xfId="786"/>
    <cellStyle name="Calculation 7 2" xfId="6323"/>
    <cellStyle name="Calculation 7 2 2" xfId="13464"/>
    <cellStyle name="Calculation 7 2 2 2" xfId="14939"/>
    <cellStyle name="Calculation 7 2 2 3" xfId="15425"/>
    <cellStyle name="Calculation 7 2 2 4" xfId="12033"/>
    <cellStyle name="Calculation 7 2 2 5" xfId="11599"/>
    <cellStyle name="Calculation 7 3" xfId="7933"/>
    <cellStyle name="Calculation 7 3 2" xfId="7464"/>
    <cellStyle name="Calculation 7 3 2 2" xfId="13170"/>
    <cellStyle name="Calculation 7 3 2 3" xfId="14725"/>
    <cellStyle name="Calculation 7 3 2 4" xfId="14837"/>
    <cellStyle name="Calculation 7 3 2 5" xfId="11347"/>
    <cellStyle name="Calculation 7 3 2 6" xfId="15662"/>
    <cellStyle name="Calculation 7 3 3" xfId="13862"/>
    <cellStyle name="Calculation 7 3 3 2" xfId="15225"/>
    <cellStyle name="Calculation 7 3 3 3" xfId="12419"/>
    <cellStyle name="Calculation 7 3 3 4" xfId="13455"/>
    <cellStyle name="Calculation 7 3 3 5" xfId="12063"/>
    <cellStyle name="Calculation 7 4" xfId="13283"/>
    <cellStyle name="Calculation 7 5" xfId="6326"/>
    <cellStyle name="Calculation 8" xfId="787"/>
    <cellStyle name="Calculation 8 2" xfId="6325"/>
    <cellStyle name="Calculation 8 2 2" xfId="13465"/>
    <cellStyle name="Calculation 8 2 2 2" xfId="14940"/>
    <cellStyle name="Calculation 8 2 2 3" xfId="14630"/>
    <cellStyle name="Calculation 8 2 2 4" xfId="11493"/>
    <cellStyle name="Calculation 8 2 2 5" xfId="11626"/>
    <cellStyle name="Calculation 8 3" xfId="9807"/>
    <cellStyle name="Calculation 8 3 2" xfId="5932"/>
    <cellStyle name="Calculation 8 3 2 2" xfId="13171"/>
    <cellStyle name="Calculation 8 3 2 3" xfId="14726"/>
    <cellStyle name="Calculation 8 3 2 4" xfId="11670"/>
    <cellStyle name="Calculation 8 3 2 5" xfId="13405"/>
    <cellStyle name="Calculation 8 3 2 6" xfId="14664"/>
    <cellStyle name="Calculation 8 3 3" xfId="13863"/>
    <cellStyle name="Calculation 8 3 3 2" xfId="15226"/>
    <cellStyle name="Calculation 8 3 3 3" xfId="15372"/>
    <cellStyle name="Calculation 8 3 3 4" xfId="11523"/>
    <cellStyle name="Calculation 8 3 3 5" xfId="15277"/>
    <cellStyle name="Calculation 8 4" xfId="11376"/>
    <cellStyle name="Calculation 8 5" xfId="7033"/>
    <cellStyle name="Calculation 9" xfId="788"/>
    <cellStyle name="Calculation 9 2" xfId="8889"/>
    <cellStyle name="Calculation 9 2 2" xfId="13466"/>
    <cellStyle name="Calculation 9 2 2 2" xfId="14941"/>
    <cellStyle name="Calculation 9 2 2 3" xfId="11189"/>
    <cellStyle name="Calculation 9 2 2 4" xfId="11468"/>
    <cellStyle name="Calculation 9 2 2 5" xfId="12022"/>
    <cellStyle name="Calculation 9 3" xfId="9778"/>
    <cellStyle name="Calculation 9 3 2" xfId="5933"/>
    <cellStyle name="Calculation 9 3 2 2" xfId="13172"/>
    <cellStyle name="Calculation 9 3 2 3" xfId="14727"/>
    <cellStyle name="Calculation 9 3 2 4" xfId="12125"/>
    <cellStyle name="Calculation 9 3 2 5" xfId="11331"/>
    <cellStyle name="Calculation 9 3 2 6" xfId="11610"/>
    <cellStyle name="Calculation 9 3 3" xfId="13864"/>
    <cellStyle name="Calculation 9 3 3 2" xfId="15227"/>
    <cellStyle name="Calculation 9 3 3 3" xfId="14580"/>
    <cellStyle name="Calculation 9 3 3 4" xfId="15577"/>
    <cellStyle name="Calculation 9 3 3 5" xfId="11224"/>
    <cellStyle name="Calculation 9 4" xfId="11830"/>
    <cellStyle name="Calculation 9 5" xfId="6324"/>
    <cellStyle name="Celkem" xfId="789"/>
    <cellStyle name="Celkem 2" xfId="7934"/>
    <cellStyle name="Celkem 2 2" xfId="15545"/>
    <cellStyle name="Celkem 3" xfId="8882"/>
    <cellStyle name="Check Cell" xfId="97"/>
    <cellStyle name="Check Cell 10" xfId="791"/>
    <cellStyle name="Check Cell 10 2" xfId="6330"/>
    <cellStyle name="Check Cell 10 3" xfId="7935"/>
    <cellStyle name="Check Cell 10 3 2" xfId="5934"/>
    <cellStyle name="Check Cell 10 4" xfId="7034"/>
    <cellStyle name="Check Cell 11" xfId="790"/>
    <cellStyle name="Check Cell 11 2" xfId="15849"/>
    <cellStyle name="Check Cell 12" xfId="15418"/>
    <cellStyle name="Check Cell 13" xfId="7904"/>
    <cellStyle name="Check Cell 2" xfId="792"/>
    <cellStyle name="Check Cell 2 2" xfId="2160"/>
    <cellStyle name="Check Cell 2 2 2" xfId="15527"/>
    <cellStyle name="Check Cell 2 2 3" xfId="7035"/>
    <cellStyle name="Check Cell 2 3" xfId="7936"/>
    <cellStyle name="Check Cell 2 3 2" xfId="7399"/>
    <cellStyle name="Check Cell 2 3 3" xfId="11853"/>
    <cellStyle name="Check Cell 2 4" xfId="5935"/>
    <cellStyle name="Check Cell 2 5" xfId="6327"/>
    <cellStyle name="Check Cell 3" xfId="793"/>
    <cellStyle name="Check Cell 3 2" xfId="6328"/>
    <cellStyle name="Check Cell 3 3" xfId="7937"/>
    <cellStyle name="Check Cell 3 3 2" xfId="9914"/>
    <cellStyle name="Check Cell 3 4" xfId="8218"/>
    <cellStyle name="Check Cell 4" xfId="794"/>
    <cellStyle name="Check Cell 4 2" xfId="8892"/>
    <cellStyle name="Check Cell 4 3" xfId="9812"/>
    <cellStyle name="Check Cell 4 3 2" xfId="5936"/>
    <cellStyle name="Check Cell 4 4" xfId="7036"/>
    <cellStyle name="Check Cell 5" xfId="795"/>
    <cellStyle name="Check Cell 5 2" xfId="8217"/>
    <cellStyle name="Check Cell 5 3" xfId="9811"/>
    <cellStyle name="Check Cell 5 3 2" xfId="5937"/>
    <cellStyle name="Check Cell 5 4" xfId="8216"/>
    <cellStyle name="Check Cell 6" xfId="796"/>
    <cellStyle name="Check Cell 6 2" xfId="8219"/>
    <cellStyle name="Check Cell 6 3" xfId="7938"/>
    <cellStyle name="Check Cell 6 3 2" xfId="5938"/>
    <cellStyle name="Check Cell 6 4" xfId="8891"/>
    <cellStyle name="Check Cell 7" xfId="797"/>
    <cellStyle name="Check Cell 7 2" xfId="7037"/>
    <cellStyle name="Check Cell 7 3" xfId="9813"/>
    <cellStyle name="Check Cell 7 3 2" xfId="5939"/>
    <cellStyle name="Check Cell 7 4" xfId="6329"/>
    <cellStyle name="Check Cell 8" xfId="798"/>
    <cellStyle name="Check Cell 8 2" xfId="8890"/>
    <cellStyle name="Check Cell 8 3" xfId="7357"/>
    <cellStyle name="Check Cell 8 3 2" xfId="5940"/>
    <cellStyle name="Check Cell 8 4" xfId="8893"/>
    <cellStyle name="Check Cell 9" xfId="799"/>
    <cellStyle name="Check Cell 9 2" xfId="7039"/>
    <cellStyle name="Check Cell 9 3" xfId="9810"/>
    <cellStyle name="Check Cell 9 3 2" xfId="9364"/>
    <cellStyle name="Check Cell 9 4" xfId="7038"/>
    <cellStyle name="Clive" xfId="8235"/>
    <cellStyle name="clsAltData" xfId="800"/>
    <cellStyle name="clsAltData 2" xfId="8221"/>
    <cellStyle name="clsAltData 2 2" xfId="10398"/>
    <cellStyle name="clsAltData 2 2 2" xfId="13467"/>
    <cellStyle name="clsAltData 2 2 3" xfId="14942"/>
    <cellStyle name="clsAltData 2 2 4" xfId="11623"/>
    <cellStyle name="clsAltData 2 2 5" xfId="11869"/>
    <cellStyle name="clsAltData 2 2 6" xfId="13445"/>
    <cellStyle name="clsAltData 2 3" xfId="13705"/>
    <cellStyle name="clsAltData 2 3 2" xfId="15108"/>
    <cellStyle name="clsAltData 2 3 3" xfId="11700"/>
    <cellStyle name="clsAltData 2 3 4" xfId="15520"/>
    <cellStyle name="clsAltData 2 3 5" xfId="15710"/>
    <cellStyle name="clsAltData 3" xfId="7939"/>
    <cellStyle name="clsAltData 3 2" xfId="11411"/>
    <cellStyle name="clsAltData 3 3" xfId="15400"/>
    <cellStyle name="clsAltData 3 4" xfId="11541"/>
    <cellStyle name="clsAltData 3 5" xfId="12120"/>
    <cellStyle name="clsAltData 3 6" xfId="15416"/>
    <cellStyle name="clsAltData 4" xfId="15792"/>
    <cellStyle name="clsAltData 5" xfId="5645"/>
    <cellStyle name="clsAltData 6" xfId="16131"/>
    <cellStyle name="clsAltMRVData" xfId="801"/>
    <cellStyle name="clsAltMRVData 2" xfId="6332"/>
    <cellStyle name="clsAltMRVData 2 2" xfId="13468"/>
    <cellStyle name="clsAltMRVData 2 2 2" xfId="14943"/>
    <cellStyle name="clsAltMRVData 2 2 3" xfId="15268"/>
    <cellStyle name="clsAltMRVData 2 2 4" xfId="11327"/>
    <cellStyle name="clsAltMRVData 2 2 5" xfId="11507"/>
    <cellStyle name="clsAltMRVData 3" xfId="7940"/>
    <cellStyle name="clsAltMRVData 3 2" xfId="13173"/>
    <cellStyle name="clsAltMRVData 3 3" xfId="14728"/>
    <cellStyle name="clsAltMRVData 3 4" xfId="12067"/>
    <cellStyle name="clsAltMRVData 3 5" xfId="11380"/>
    <cellStyle name="clsAltMRVData 3 6" xfId="15628"/>
    <cellStyle name="clsAltMRVData 3 7" xfId="12225"/>
    <cellStyle name="clsAltMRVData 4" xfId="11473"/>
    <cellStyle name="clsAltMRVData 5" xfId="8895"/>
    <cellStyle name="clsAltMRVData 6" xfId="16132"/>
    <cellStyle name="clsBlank" xfId="802"/>
    <cellStyle name="clsBlank 2" xfId="8894"/>
    <cellStyle name="clsBlank 3" xfId="9815"/>
    <cellStyle name="clsBlank 4" xfId="8220"/>
    <cellStyle name="clsColumnHeader" xfId="803"/>
    <cellStyle name="clsColumnHeader 2" xfId="7040"/>
    <cellStyle name="clsColumnHeader 2 2" xfId="10397"/>
    <cellStyle name="clsColumnHeader 2 2 2" xfId="13469"/>
    <cellStyle name="clsColumnHeader 2 2 3" xfId="14944"/>
    <cellStyle name="clsColumnHeader 2 2 4" xfId="12288"/>
    <cellStyle name="clsColumnHeader 2 2 5" xfId="11372"/>
    <cellStyle name="clsColumnHeader 2 2 6" xfId="11690"/>
    <cellStyle name="clsColumnHeader 2 3" xfId="13706"/>
    <cellStyle name="clsColumnHeader 2 3 2" xfId="15109"/>
    <cellStyle name="clsColumnHeader 2 3 3" xfId="14682"/>
    <cellStyle name="clsColumnHeader 2 3 4" xfId="12210"/>
    <cellStyle name="clsColumnHeader 2 3 5" xfId="15596"/>
    <cellStyle name="clsColumnHeader 3" xfId="9814"/>
    <cellStyle name="clsColumnHeader 3 2" xfId="10396"/>
    <cellStyle name="clsColumnHeader 3 3" xfId="11628"/>
    <cellStyle name="clsColumnHeader 3 4" xfId="14608"/>
    <cellStyle name="clsColumnHeader 3 5" xfId="14669"/>
    <cellStyle name="clsColumnHeader 3 6" xfId="11166"/>
    <cellStyle name="clsColumnHeader 3 7" xfId="11202"/>
    <cellStyle name="clsColumnHeader 4" xfId="5922"/>
    <cellStyle name="clsColumnHeader 4 2" xfId="11842"/>
    <cellStyle name="clsColumnHeader 5" xfId="12181"/>
    <cellStyle name="clsColumnHeader 6" xfId="7905"/>
    <cellStyle name="clsColumnHeader 7" xfId="16133"/>
    <cellStyle name="clsData" xfId="804"/>
    <cellStyle name="clsData 2" xfId="6334"/>
    <cellStyle name="clsData 2 2" xfId="10395"/>
    <cellStyle name="clsData 2 2 2" xfId="13470"/>
    <cellStyle name="clsData 2 2 3" xfId="14945"/>
    <cellStyle name="clsData 2 2 4" xfId="15389"/>
    <cellStyle name="clsData 2 2 5" xfId="14635"/>
    <cellStyle name="clsData 2 2 6" xfId="11930"/>
    <cellStyle name="clsData 2 3" xfId="13707"/>
    <cellStyle name="clsData 2 3 2" xfId="15110"/>
    <cellStyle name="clsData 2 3 3" xfId="11562"/>
    <cellStyle name="clsData 2 3 4" xfId="11402"/>
    <cellStyle name="clsData 2 3 5" xfId="11840"/>
    <cellStyle name="clsData 3" xfId="7941"/>
    <cellStyle name="clsData 3 2" xfId="11410"/>
    <cellStyle name="clsData 3 3" xfId="11972"/>
    <cellStyle name="clsData 3 4" xfId="15466"/>
    <cellStyle name="clsData 3 5" xfId="11974"/>
    <cellStyle name="clsData 3 6" xfId="15478"/>
    <cellStyle name="clsData 4" xfId="13313"/>
    <cellStyle name="clsData 5" xfId="7906"/>
    <cellStyle name="clsData 6" xfId="16134"/>
    <cellStyle name="clsDefault" xfId="805"/>
    <cellStyle name="clsDefault 2" xfId="806"/>
    <cellStyle name="clsDefault 2 2" xfId="9809"/>
    <cellStyle name="clsDefault 2 2 2" xfId="11180"/>
    <cellStyle name="clsDefault 2 3" xfId="8222"/>
    <cellStyle name="clsDefault 3" xfId="9816"/>
    <cellStyle name="clsDefault 3 2" xfId="10394"/>
    <cellStyle name="clsDefault 4" xfId="12139"/>
    <cellStyle name="clsDefault 5" xfId="9772"/>
    <cellStyle name="clsFooter" xfId="807"/>
    <cellStyle name="clsFooter 2" xfId="6333"/>
    <cellStyle name="clsFooter 2 2" xfId="13471"/>
    <cellStyle name="clsFooter 2 2 2" xfId="14946"/>
    <cellStyle name="clsFooter 2 2 3" xfId="14597"/>
    <cellStyle name="clsFooter 2 2 4" xfId="15026"/>
    <cellStyle name="clsFooter 2 2 5" xfId="15035"/>
    <cellStyle name="clsFooter 3" xfId="7942"/>
    <cellStyle name="clsFooter 3 2" xfId="13174"/>
    <cellStyle name="clsFooter 3 3" xfId="14729"/>
    <cellStyle name="clsFooter 3 4" xfId="11671"/>
    <cellStyle name="clsFooter 3 5" xfId="14885"/>
    <cellStyle name="clsFooter 3 6" xfId="11619"/>
    <cellStyle name="clsFooter 3 7" xfId="11854"/>
    <cellStyle name="clsFooter 4" xfId="13562"/>
    <cellStyle name="clsFooter 5" xfId="8896"/>
    <cellStyle name="clsFooter 6" xfId="16135"/>
    <cellStyle name="clsIndexTableData" xfId="808"/>
    <cellStyle name="clsIndexTableData 2" xfId="8881"/>
    <cellStyle name="clsIndexTableData 3" xfId="9225"/>
    <cellStyle name="clsIndexTableData 4" xfId="8215"/>
    <cellStyle name="clsIndexTableHdr" xfId="809"/>
    <cellStyle name="clsIndexTableHdr 2" xfId="7042"/>
    <cellStyle name="clsIndexTableHdr 3" xfId="7943"/>
    <cellStyle name="clsIndexTableHdr 4" xfId="7041"/>
    <cellStyle name="clsIndexTableTitle" xfId="810"/>
    <cellStyle name="clsIndexTableTitle 2" xfId="6335"/>
    <cellStyle name="clsIndexTableTitle 2 2" xfId="13472"/>
    <cellStyle name="clsIndexTableTitle 2 2 2" xfId="14947"/>
    <cellStyle name="clsIndexTableTitle 2 2 3" xfId="13339"/>
    <cellStyle name="clsIndexTableTitle 2 2 4" xfId="11571"/>
    <cellStyle name="clsIndexTableTitle 2 2 5" xfId="15705"/>
    <cellStyle name="clsIndexTableTitle 3" xfId="7944"/>
    <cellStyle name="clsIndexTableTitle 3 2" xfId="13175"/>
    <cellStyle name="clsIndexTableTitle 3 3" xfId="14730"/>
    <cellStyle name="clsIndexTableTitle 3 4" xfId="12231"/>
    <cellStyle name="clsIndexTableTitle 3 5" xfId="15524"/>
    <cellStyle name="clsIndexTableTitle 3 6" xfId="15714"/>
    <cellStyle name="clsIndexTableTitle 3 7" xfId="11711"/>
    <cellStyle name="clsIndexTableTitle 4" xfId="14673"/>
    <cellStyle name="clsIndexTableTitle 5" xfId="6338"/>
    <cellStyle name="clsIndexTableTitle 6" xfId="16136"/>
    <cellStyle name="clsMRVData" xfId="811"/>
    <cellStyle name="clsMRVData 2" xfId="8224"/>
    <cellStyle name="clsMRVData 2 2" xfId="13473"/>
    <cellStyle name="clsMRVData 2 2 2" xfId="14948"/>
    <cellStyle name="clsMRVData 2 2 3" xfId="15340"/>
    <cellStyle name="clsMRVData 2 2 4" xfId="15431"/>
    <cellStyle name="clsMRVData 2 2 5" xfId="15579"/>
    <cellStyle name="clsMRVData 3" xfId="9819"/>
    <cellStyle name="clsMRVData 3 2" xfId="13176"/>
    <cellStyle name="clsMRVData 3 3" xfId="14731"/>
    <cellStyle name="clsMRVData 3 4" xfId="11672"/>
    <cellStyle name="clsMRVData 3 5" xfId="14846"/>
    <cellStyle name="clsMRVData 3 6" xfId="15602"/>
    <cellStyle name="clsMRVData 3 7" xfId="15199"/>
    <cellStyle name="clsMRVData 4" xfId="11427"/>
    <cellStyle name="clsMRVData 5" xfId="7043"/>
    <cellStyle name="clsMRVData 6" xfId="16137"/>
    <cellStyle name="clsReportFooter" xfId="812"/>
    <cellStyle name="clsReportFooter 2" xfId="8225"/>
    <cellStyle name="clsReportFooter 2 2" xfId="13474"/>
    <cellStyle name="clsReportFooter 2 2 2" xfId="14949"/>
    <cellStyle name="clsReportFooter 2 2 3" xfId="11138"/>
    <cellStyle name="clsReportFooter 2 2 4" xfId="15025"/>
    <cellStyle name="clsReportFooter 2 2 5" xfId="12299"/>
    <cellStyle name="clsReportFooter 3" xfId="9818"/>
    <cellStyle name="clsReportFooter 3 2" xfId="10393"/>
    <cellStyle name="clsReportFooter 3 3" xfId="14732"/>
    <cellStyle name="clsReportFooter 3 4" xfId="15278"/>
    <cellStyle name="clsReportFooter 3 5" xfId="11605"/>
    <cellStyle name="clsReportFooter 3 6" xfId="11917"/>
    <cellStyle name="clsReportFooter 3 7" xfId="11179"/>
    <cellStyle name="clsReportFooter 4" xfId="12018"/>
    <cellStyle name="clsReportFooter 5" xfId="11647"/>
    <cellStyle name="clsReportFooter 6" xfId="9771"/>
    <cellStyle name="clsReportFooter 7" xfId="16138"/>
    <cellStyle name="clsReportHeader" xfId="813"/>
    <cellStyle name="clsReportHeader 2" xfId="7044"/>
    <cellStyle name="clsReportHeader 2 2" xfId="13475"/>
    <cellStyle name="clsReportHeader 2 2 2" xfId="14950"/>
    <cellStyle name="clsReportHeader 2 2 3" xfId="15441"/>
    <cellStyle name="clsReportHeader 2 2 4" xfId="11855"/>
    <cellStyle name="clsReportHeader 2 2 5" xfId="13299"/>
    <cellStyle name="clsReportHeader 3" xfId="7945"/>
    <cellStyle name="clsReportHeader 3 2" xfId="10392"/>
    <cellStyle name="clsReportHeader 3 3" xfId="14733"/>
    <cellStyle name="clsReportHeader 3 4" xfId="15358"/>
    <cellStyle name="clsReportHeader 3 5" xfId="13576"/>
    <cellStyle name="clsReportHeader 3 6" xfId="11419"/>
    <cellStyle name="clsReportHeader 3 7" xfId="11881"/>
    <cellStyle name="clsReportHeader 4" xfId="11731"/>
    <cellStyle name="clsReportHeader 5" xfId="11113"/>
    <cellStyle name="clsReportHeader 6" xfId="7907"/>
    <cellStyle name="clsReportHeader 7" xfId="16139"/>
    <cellStyle name="clsRowHeader" xfId="814"/>
    <cellStyle name="clsRowHeader 2" xfId="8899"/>
    <cellStyle name="clsRowHeader 2 2" xfId="10391"/>
    <cellStyle name="clsRowHeader 2 2 2" xfId="13476"/>
    <cellStyle name="clsRowHeader 2 2 3" xfId="14951"/>
    <cellStyle name="clsRowHeader 2 2 4" xfId="14644"/>
    <cellStyle name="clsRowHeader 2 2 5" xfId="13443"/>
    <cellStyle name="clsRowHeader 2 2 6" xfId="11144"/>
    <cellStyle name="clsRowHeader 2 3" xfId="13708"/>
    <cellStyle name="clsRowHeader 2 3 2" xfId="15111"/>
    <cellStyle name="clsRowHeader 2 3 3" xfId="12095"/>
    <cellStyle name="clsRowHeader 2 3 4" xfId="13573"/>
    <cellStyle name="clsRowHeader 2 3 5" xfId="11421"/>
    <cellStyle name="clsRowHeader 3" xfId="9820"/>
    <cellStyle name="clsRowHeader 3 2" xfId="11758"/>
    <cellStyle name="clsRowHeader 3 3" xfId="11984"/>
    <cellStyle name="clsRowHeader 3 4" xfId="15356"/>
    <cellStyle name="clsRowHeader 3 5" xfId="11121"/>
    <cellStyle name="clsRowHeader 3 6" xfId="11241"/>
    <cellStyle name="clsRowHeader 3 7" xfId="11114"/>
    <cellStyle name="clsRowHeader 4" xfId="12326"/>
    <cellStyle name="clsRowHeader 5" xfId="9773"/>
    <cellStyle name="clsRowHeader 6" xfId="16140"/>
    <cellStyle name="clsScale" xfId="815"/>
    <cellStyle name="clsScale 2" xfId="6336"/>
    <cellStyle name="clsScale 3" xfId="9817"/>
    <cellStyle name="clsScale 4" xfId="6337"/>
    <cellStyle name="clsSection" xfId="816"/>
    <cellStyle name="clsSection 2" xfId="8223"/>
    <cellStyle name="clsSection 2 2" xfId="13477"/>
    <cellStyle name="clsSection 2 2 2" xfId="14952"/>
    <cellStyle name="clsSection 2 2 3" xfId="11181"/>
    <cellStyle name="clsSection 2 2 4" xfId="15573"/>
    <cellStyle name="clsSection 2 2 5" xfId="12055"/>
    <cellStyle name="clsSection 3" xfId="7946"/>
    <cellStyle name="clsSection 3 2" xfId="13177"/>
    <cellStyle name="clsSection 3 3" xfId="14734"/>
    <cellStyle name="clsSection 3 4" xfId="15094"/>
    <cellStyle name="clsSection 3 5" xfId="12209"/>
    <cellStyle name="clsSection 3 6" xfId="11545"/>
    <cellStyle name="clsSection 3 7" xfId="11907"/>
    <cellStyle name="clsSection 4" xfId="15497"/>
    <cellStyle name="clsSection 5" xfId="8898"/>
    <cellStyle name="clsSection 6" xfId="16141"/>
    <cellStyle name="Column-Header" xfId="8226"/>
    <cellStyle name="Column-Header 10" xfId="13709"/>
    <cellStyle name="Column-Header 10 2" xfId="15112"/>
    <cellStyle name="Column-Header 10 3" xfId="15373"/>
    <cellStyle name="Column-Header 10 4" xfId="12042"/>
    <cellStyle name="Column-Header 10 5" xfId="11304"/>
    <cellStyle name="Column-Header 2" xfId="7045"/>
    <cellStyle name="Column-Header 2 2" xfId="13710"/>
    <cellStyle name="Column-Header 2 2 2" xfId="15113"/>
    <cellStyle name="Column-Header 2 2 3" xfId="14581"/>
    <cellStyle name="Column-Header 2 2 4" xfId="15580"/>
    <cellStyle name="Column-Header 2 2 5" xfId="11645"/>
    <cellStyle name="Column-Header 3" xfId="8900"/>
    <cellStyle name="Column-Header 3 2" xfId="13711"/>
    <cellStyle name="Column-Header 3 2 2" xfId="15114"/>
    <cellStyle name="Column-Header 3 2 3" xfId="11878"/>
    <cellStyle name="Column-Header 3 2 4" xfId="11249"/>
    <cellStyle name="Column-Header 3 2 5" xfId="12229"/>
    <cellStyle name="Column-Header 4" xfId="8897"/>
    <cellStyle name="Column-Header 4 2" xfId="13712"/>
    <cellStyle name="Column-Header 4 2 2" xfId="15115"/>
    <cellStyle name="Column-Header 4 2 3" xfId="15320"/>
    <cellStyle name="Column-Header 4 2 4" xfId="11538"/>
    <cellStyle name="Column-Header 4 2 5" xfId="12134"/>
    <cellStyle name="Column-Header 5" xfId="7046"/>
    <cellStyle name="Column-Header 5 2" xfId="13713"/>
    <cellStyle name="Column-Header 5 2 2" xfId="15116"/>
    <cellStyle name="Column-Header 5 2 3" xfId="11149"/>
    <cellStyle name="Column-Header 5 2 4" xfId="11770"/>
    <cellStyle name="Column-Header 5 2 5" xfId="15080"/>
    <cellStyle name="Column-Header 6" xfId="6342"/>
    <cellStyle name="Column-Header 6 2" xfId="13714"/>
    <cellStyle name="Column-Header 6 2 2" xfId="15117"/>
    <cellStyle name="Column-Header 6 2 3" xfId="15422"/>
    <cellStyle name="Column-Header 6 2 4" xfId="12163"/>
    <cellStyle name="Column-Header 6 2 5" xfId="12295"/>
    <cellStyle name="Column-Header 7" xfId="8228"/>
    <cellStyle name="Column-Header 7 2" xfId="7047"/>
    <cellStyle name="Column-Header 7 2 2" xfId="13716"/>
    <cellStyle name="Column-Header 7 2 2 2" xfId="15119"/>
    <cellStyle name="Column-Header 7 2 2 3" xfId="11191"/>
    <cellStyle name="Column-Header 7 2 2 4" xfId="11868"/>
    <cellStyle name="Column-Header 7 2 2 5" xfId="15444"/>
    <cellStyle name="Column-Header 7 3" xfId="13715"/>
    <cellStyle name="Column-Header 7 3 2" xfId="15118"/>
    <cellStyle name="Column-Header 7 3 3" xfId="14626"/>
    <cellStyle name="Column-Header 7 3 4" xfId="13297"/>
    <cellStyle name="Column-Header 7 3 5" xfId="15544"/>
    <cellStyle name="Column-Header 8" xfId="6339"/>
    <cellStyle name="Column-Header 8 2" xfId="8227"/>
    <cellStyle name="Column-Header 8 2 2" xfId="13718"/>
    <cellStyle name="Column-Header 8 2 2 2" xfId="15121"/>
    <cellStyle name="Column-Header 8 2 2 3" xfId="15267"/>
    <cellStyle name="Column-Header 8 2 2 4" xfId="11495"/>
    <cellStyle name="Column-Header 8 2 2 5" xfId="11987"/>
    <cellStyle name="Column-Header 8 3" xfId="13717"/>
    <cellStyle name="Column-Header 8 3 2" xfId="15120"/>
    <cellStyle name="Column-Header 8 3 3" xfId="11901"/>
    <cellStyle name="Column-Header 8 3 4" xfId="11273"/>
    <cellStyle name="Column-Header 8 3 5" xfId="11526"/>
    <cellStyle name="Column-Header 9" xfId="8902"/>
    <cellStyle name="Column-Header 9 2" xfId="8901"/>
    <cellStyle name="Column-Header 9 2 2" xfId="13720"/>
    <cellStyle name="Column-Header 9 2 2 2" xfId="15123"/>
    <cellStyle name="Column-Header 9 2 2 3" xfId="15388"/>
    <cellStyle name="Column-Header 9 2 2 4" xfId="11227"/>
    <cellStyle name="Column-Header 9 2 2 5" xfId="14698"/>
    <cellStyle name="Column-Header 9 3" xfId="13719"/>
    <cellStyle name="Column-Header 9 3 2" xfId="15122"/>
    <cellStyle name="Column-Header 9 3 3" xfId="11561"/>
    <cellStyle name="Column-Header 9 3 4" xfId="12174"/>
    <cellStyle name="Column-Header 9 3 5" xfId="15345"/>
    <cellStyle name="Column-Header_Zvit rux-koshtiv 2010 Департамент " xfId="6340"/>
    <cellStyle name="Comma" xfId="10390"/>
    <cellStyle name="Comma  - Style1" xfId="817"/>
    <cellStyle name="Comma  - Style2" xfId="818"/>
    <cellStyle name="Comma  - Style3" xfId="819"/>
    <cellStyle name="Comma  - Style4" xfId="820"/>
    <cellStyle name="Comma  - Style5" xfId="821"/>
    <cellStyle name="Comma  - Style6" xfId="822"/>
    <cellStyle name="Comma  - Style7" xfId="823"/>
    <cellStyle name="Comma  - Style8" xfId="824"/>
    <cellStyle name="Comma [0]" xfId="98"/>
    <cellStyle name="Comma [0] 2" xfId="826"/>
    <cellStyle name="Comma [0] 2 2" xfId="5309"/>
    <cellStyle name="Comma [0] 2 2 2" xfId="5465"/>
    <cellStyle name="Comma [0] 2 2 2 2" xfId="10224"/>
    <cellStyle name="Comma [0] 2 2 3" xfId="5615"/>
    <cellStyle name="Comma [0] 2 2 4" xfId="11401"/>
    <cellStyle name="Comma [0] 2 2 5" xfId="7947"/>
    <cellStyle name="Comma [0] 2 3" xfId="5629"/>
    <cellStyle name="Comma [0] 2 3 2" xfId="6874"/>
    <cellStyle name="Comma [0] 2 3 2 2" xfId="10113"/>
    <cellStyle name="Comma [0] 2 3 3" xfId="5565"/>
    <cellStyle name="Comma [0] 2 3 4" xfId="13178"/>
    <cellStyle name="Comma [0] 2 3 5" xfId="7521"/>
    <cellStyle name="Comma [0] 2 4" xfId="5923"/>
    <cellStyle name="Comma [0] 2 4 2" xfId="11759"/>
    <cellStyle name="Comma [0] 3" xfId="827"/>
    <cellStyle name="Comma [0]?Лист3" xfId="10515"/>
    <cellStyle name="Comma [0]?Лист3 2" xfId="10514"/>
    <cellStyle name="Comma [0]_17.06.05 (наш)ВВП=8,2" xfId="7400"/>
    <cellStyle name="Comma [0]䧟Лист3" xfId="99"/>
    <cellStyle name="Comma [0]䧟Лист3 2" xfId="8232"/>
    <cellStyle name="Comma [0]䧟Лист3 3" xfId="10389"/>
    <cellStyle name="Comma 10" xfId="6341"/>
    <cellStyle name="Comma 10 2" xfId="9245"/>
    <cellStyle name="Comma 10 2 2" xfId="9456"/>
    <cellStyle name="Comma 10 2 2 2" xfId="5507"/>
    <cellStyle name="Comma 10 2 2 2 2" xfId="10312"/>
    <cellStyle name="Comma 10 2 2 3" xfId="9965"/>
    <cellStyle name="Comma 10 2 3" xfId="6766"/>
    <cellStyle name="Comma 10 2 3 2" xfId="9499"/>
    <cellStyle name="Comma 10 2 3 2 2" xfId="10115"/>
    <cellStyle name="Comma 10 2 3 3" xfId="7713"/>
    <cellStyle name="Comma 10 2 4" xfId="11821"/>
    <cellStyle name="Comma 10 3" xfId="9458"/>
    <cellStyle name="Comma 10 3 2" xfId="7659"/>
    <cellStyle name="Comma 10 3 2 2" xfId="10230"/>
    <cellStyle name="Comma 10 3 3" xfId="7740"/>
    <cellStyle name="Comma 10 4" xfId="6767"/>
    <cellStyle name="Comma 10 4 2" xfId="6873"/>
    <cellStyle name="Comma 10 4 2 2" xfId="10114"/>
    <cellStyle name="Comma 10 4 3" xfId="5564"/>
    <cellStyle name="Comma 10 5" xfId="8511"/>
    <cellStyle name="Comma 10 5 2" xfId="11803"/>
    <cellStyle name="Comma 11" xfId="7048"/>
    <cellStyle name="Comma 12" xfId="8905"/>
    <cellStyle name="Comma 12 2" xfId="6834"/>
    <cellStyle name="Comma 12 2 2" xfId="5475"/>
    <cellStyle name="Comma 12 2 2 2" xfId="10231"/>
    <cellStyle name="Comma 12 2 3" xfId="9607"/>
    <cellStyle name="Comma 12 3" xfId="9388"/>
    <cellStyle name="Comma 12 3 2" xfId="7634"/>
    <cellStyle name="Comma 12 3 2 2" xfId="10116"/>
    <cellStyle name="Comma 12 3 3" xfId="9580"/>
    <cellStyle name="Comma 12 4" xfId="9243"/>
    <cellStyle name="Comma 12 4 2" xfId="11804"/>
    <cellStyle name="Comma 2" xfId="455"/>
    <cellStyle name="Comma 2 2" xfId="4130"/>
    <cellStyle name="Comma 2 2 2" xfId="6807"/>
    <cellStyle name="Comma 2 2 2 2" xfId="5469"/>
    <cellStyle name="Comma 2 2 2 2 2" xfId="10232"/>
    <cellStyle name="Comma 2 2 2 2 3" xfId="16066"/>
    <cellStyle name="Comma 2 2 2 3" xfId="5623"/>
    <cellStyle name="Comma 2 2 2 4" xfId="13366"/>
    <cellStyle name="Comma 2 2 2 5" xfId="15744"/>
    <cellStyle name="Comma 2 2 3" xfId="8656"/>
    <cellStyle name="Comma 2 2 3 2" xfId="8762"/>
    <cellStyle name="Comma 2 2 3 2 2" xfId="10118"/>
    <cellStyle name="Comma 2 2 3 3" xfId="5566"/>
    <cellStyle name="Comma 2 2 3 4" xfId="12056"/>
    <cellStyle name="Comma 2 2 4" xfId="9213"/>
    <cellStyle name="Comma 2 2 4 2" xfId="11805"/>
    <cellStyle name="Comma 2 2 4 3" xfId="11536"/>
    <cellStyle name="Comma 2 2 5" xfId="10388"/>
    <cellStyle name="Comma 2 2 6" xfId="11486"/>
    <cellStyle name="Comma 2 2 7" xfId="8231"/>
    <cellStyle name="Comma 2 2 8" xfId="18900"/>
    <cellStyle name="Comma 2 2 9" xfId="20194"/>
    <cellStyle name="Comma 2 3" xfId="2161"/>
    <cellStyle name="Comma 2 3 2" xfId="9427"/>
    <cellStyle name="Comma 2 3 2 2" xfId="9526"/>
    <cellStyle name="Comma 2 3 2 2 2" xfId="10233"/>
    <cellStyle name="Comma 2 3 2 2 3" xfId="16062"/>
    <cellStyle name="Comma 2 3 2 3" xfId="5616"/>
    <cellStyle name="Comma 2 3 2 4" xfId="13478"/>
    <cellStyle name="Comma 2 3 2 5" xfId="12155"/>
    <cellStyle name="Comma 2 3 3" xfId="6768"/>
    <cellStyle name="Comma 2 3 3 2" xfId="9501"/>
    <cellStyle name="Comma 2 3 3 2 2" xfId="10119"/>
    <cellStyle name="Comma 2 3 3 3" xfId="9577"/>
    <cellStyle name="Comma 2 3 3 4" xfId="15722"/>
    <cellStyle name="Comma 2 3 4" xfId="7375"/>
    <cellStyle name="Comma 2 3 4 2" xfId="11806"/>
    <cellStyle name="Comma 2 3 4 3" xfId="11997"/>
    <cellStyle name="Comma 2 3 5" xfId="10387"/>
    <cellStyle name="Comma 2 3 6" xfId="14594"/>
    <cellStyle name="Comma 2 3 7" xfId="8904"/>
    <cellStyle name="Comma 2 3 8" xfId="16955"/>
    <cellStyle name="Comma 2 3 9" xfId="20146"/>
    <cellStyle name="Comma 2 4" xfId="5310"/>
    <cellStyle name="Comma 2 4 2" xfId="7384"/>
    <cellStyle name="Comma 2 4 3" xfId="13315"/>
    <cellStyle name="Comma 2 4 4" xfId="9822"/>
    <cellStyle name="Comma 2 5" xfId="829"/>
    <cellStyle name="Comma 2 5 2" xfId="15570"/>
    <cellStyle name="Comma 2 5 3" xfId="6108"/>
    <cellStyle name="Comma 2 6" xfId="5632"/>
    <cellStyle name="Comma 2 6 2" xfId="7658"/>
    <cellStyle name="Comma 2 6 2 2" xfId="10225"/>
    <cellStyle name="Comma 2 6 3" xfId="5612"/>
    <cellStyle name="Comma 2 6 4" xfId="13179"/>
    <cellStyle name="Comma 2 6 5" xfId="9901"/>
    <cellStyle name="Comma 2 7" xfId="9387"/>
    <cellStyle name="Comma 2 7 2" xfId="8763"/>
    <cellStyle name="Comma 2 7 2 2" xfId="10117"/>
    <cellStyle name="Comma 2 7 3" xfId="5569"/>
    <cellStyle name="Comma 2 8" xfId="6106"/>
    <cellStyle name="Comma 2 8 2" xfId="11760"/>
    <cellStyle name="Comma 2 9" xfId="8230"/>
    <cellStyle name="Comma 3" xfId="830"/>
    <cellStyle name="Comma 3 2" xfId="831"/>
    <cellStyle name="Comma 3 2 2" xfId="5312"/>
    <cellStyle name="Comma 3 2 2 2" xfId="9449"/>
    <cellStyle name="Comma 3 2 2 2 2" xfId="5506"/>
    <cellStyle name="Comma 3 2 2 2 2 2" xfId="10313"/>
    <cellStyle name="Comma 3 2 2 2 3" xfId="9966"/>
    <cellStyle name="Comma 3 2 2 3" xfId="6769"/>
    <cellStyle name="Comma 3 2 2 3 2" xfId="9498"/>
    <cellStyle name="Comma 3 2 2 3 2 2" xfId="10122"/>
    <cellStyle name="Comma 3 2 2 3 3" xfId="7714"/>
    <cellStyle name="Comma 3 2 2 4" xfId="6657"/>
    <cellStyle name="Comma 3 2 2 5" xfId="11822"/>
    <cellStyle name="Comma 3 2 2 6" xfId="11450"/>
    <cellStyle name="Comma 3 2 2 7" xfId="7948"/>
    <cellStyle name="Comma 3 2 3" xfId="5634"/>
    <cellStyle name="Comma 3 2 3 2" xfId="5466"/>
    <cellStyle name="Comma 3 2 3 2 2" xfId="10227"/>
    <cellStyle name="Comma 3 2 3 3" xfId="5614"/>
    <cellStyle name="Comma 3 2 3 4" xfId="13181"/>
    <cellStyle name="Comma 3 2 3 5" xfId="7811"/>
    <cellStyle name="Comma 3 2 4" xfId="8657"/>
    <cellStyle name="Comma 3 2 4 2" xfId="8761"/>
    <cellStyle name="Comma 3 2 4 2 2" xfId="10121"/>
    <cellStyle name="Comma 3 2 4 3" xfId="5567"/>
    <cellStyle name="Comma 3 2 5" xfId="5924"/>
    <cellStyle name="Comma 3 2 5 2" xfId="11762"/>
    <cellStyle name="Comma 3 3" xfId="832"/>
    <cellStyle name="Comma 3 3 2" xfId="5313"/>
    <cellStyle name="Comma 3 3 2 2" xfId="9525"/>
    <cellStyle name="Comma 3 3 2 2 2" xfId="10228"/>
    <cellStyle name="Comma 3 3 2 3" xfId="5613"/>
    <cellStyle name="Comma 3 3 2 4" xfId="12220"/>
    <cellStyle name="Comma 3 3 2 5" xfId="9823"/>
    <cellStyle name="Comma 3 3 3" xfId="5635"/>
    <cellStyle name="Comma 3 3 3 2" xfId="7635"/>
    <cellStyle name="Comma 3 3 3 2 2" xfId="10123"/>
    <cellStyle name="Comma 3 3 3 3" xfId="7715"/>
    <cellStyle name="Comma 3 3 3 4" xfId="13182"/>
    <cellStyle name="Comma 3 3 3 5" xfId="9389"/>
    <cellStyle name="Comma 3 3 4" xfId="7401"/>
    <cellStyle name="Comma 3 3 4 2" xfId="11763"/>
    <cellStyle name="Comma 3 4" xfId="2162"/>
    <cellStyle name="Comma 3 4 2" xfId="7593"/>
    <cellStyle name="Comma 3 4 2 2" xfId="5517"/>
    <cellStyle name="Comma 3 4 2 2 2" xfId="10331"/>
    <cellStyle name="Comma 3 4 2 2 3" xfId="16063"/>
    <cellStyle name="Comma 3 4 2 3" xfId="9984"/>
    <cellStyle name="Comma 3 4 2 4" xfId="13367"/>
    <cellStyle name="Comma 3 4 2 5" xfId="11827"/>
    <cellStyle name="Comma 3 4 3" xfId="6109"/>
    <cellStyle name="Comma 3 4 3 2" xfId="12097"/>
    <cellStyle name="Comma 3 4 4" xfId="10386"/>
    <cellStyle name="Comma 3 4 5" xfId="11836"/>
    <cellStyle name="Comma 3 4 6" xfId="15414"/>
    <cellStyle name="Comma 3 4 7" xfId="9821"/>
    <cellStyle name="Comma 3 4 8" xfId="16956"/>
    <cellStyle name="Comma 3 4 9" xfId="20147"/>
    <cellStyle name="Comma 3 5" xfId="5311"/>
    <cellStyle name="Comma 3 5 2" xfId="9457"/>
    <cellStyle name="Comma 3 5 2 2" xfId="5515"/>
    <cellStyle name="Comma 3 5 2 2 2" xfId="10335"/>
    <cellStyle name="Comma 3 5 2 3" xfId="9988"/>
    <cellStyle name="Comma 3 5 2 4" xfId="11508"/>
    <cellStyle name="Comma 3 5 3" xfId="10385"/>
    <cellStyle name="Comma 3 5 4" xfId="11918"/>
    <cellStyle name="Comma 3 5 5" xfId="15767"/>
    <cellStyle name="Comma 3 5 6" xfId="8633"/>
    <cellStyle name="Comma 3 6" xfId="5633"/>
    <cellStyle name="Comma 3 6 2" xfId="5467"/>
    <cellStyle name="Comma 3 6 2 2" xfId="10226"/>
    <cellStyle name="Comma 3 6 3" xfId="9602"/>
    <cellStyle name="Comma 3 6 4" xfId="13180"/>
    <cellStyle name="Comma 3 6 5" xfId="9676"/>
    <cellStyle name="Comma 3 7" xfId="7522"/>
    <cellStyle name="Comma 3 7 2" xfId="6875"/>
    <cellStyle name="Comma 3 7 2 2" xfId="10120"/>
    <cellStyle name="Comma 3 7 3" xfId="5568"/>
    <cellStyle name="Comma 3 8" xfId="6107"/>
    <cellStyle name="Comma 3 8 2" xfId="11761"/>
    <cellStyle name="Comma 3 9" xfId="8233"/>
    <cellStyle name="Comma 4" xfId="833"/>
    <cellStyle name="Comma 4 2" xfId="2163"/>
    <cellStyle name="Comma 4 2 2" xfId="6837"/>
    <cellStyle name="Comma 4 2 2 2" xfId="9545"/>
    <cellStyle name="Comma 4 2 2 2 2" xfId="10336"/>
    <cellStyle name="Comma 4 2 2 2 3" xfId="16064"/>
    <cellStyle name="Comma 4 2 2 3" xfId="9989"/>
    <cellStyle name="Comma 4 2 2 4" xfId="11494"/>
    <cellStyle name="Comma 4 2 3" xfId="8602"/>
    <cellStyle name="Comma 4 2 3 2" xfId="13368"/>
    <cellStyle name="Comma 4 2 3 3" xfId="12106"/>
    <cellStyle name="Comma 4 2 4" xfId="10384"/>
    <cellStyle name="Comma 4 2 5" xfId="11919"/>
    <cellStyle name="Comma 4 2 6" xfId="12235"/>
    <cellStyle name="Comma 4 2 7" xfId="9808"/>
    <cellStyle name="Comma 4 2 8" xfId="16957"/>
    <cellStyle name="Comma 4 2 9" xfId="20148"/>
    <cellStyle name="Comma 4 3" xfId="11764"/>
    <cellStyle name="Comma 4 4" xfId="8906"/>
    <cellStyle name="Comma 5" xfId="1377"/>
    <cellStyle name="Comma 5 2" xfId="3361"/>
    <cellStyle name="Comma 5 2 2" xfId="7590"/>
    <cellStyle name="Comma 5 2 2 2" xfId="9547"/>
    <cellStyle name="Comma 5 2 2 2 2" xfId="10314"/>
    <cellStyle name="Comma 5 2 2 2 3" xfId="16065"/>
    <cellStyle name="Comma 5 2 2 3" xfId="9967"/>
    <cellStyle name="Comma 5 2 2 4" xfId="11713"/>
    <cellStyle name="Comma 5 2 3" xfId="7523"/>
    <cellStyle name="Comma 5 2 3 2" xfId="5430"/>
    <cellStyle name="Comma 5 2 3 2 2" xfId="10125"/>
    <cellStyle name="Comma 5 2 3 3" xfId="5576"/>
    <cellStyle name="Comma 5 2 3 4" xfId="15797"/>
    <cellStyle name="Comma 5 2 4" xfId="11823"/>
    <cellStyle name="Comma 5 2 5" xfId="14716"/>
    <cellStyle name="Comma 5 2 6" xfId="8529"/>
    <cellStyle name="Comma 5 2 7" xfId="18131"/>
    <cellStyle name="Comma 5 2 8" xfId="20179"/>
    <cellStyle name="Comma 5 3" xfId="8694"/>
    <cellStyle name="Comma 5 3 2" xfId="5471"/>
    <cellStyle name="Comma 5 3 2 2" xfId="10234"/>
    <cellStyle name="Comma 5 3 2 3" xfId="16061"/>
    <cellStyle name="Comma 5 3 3" xfId="9606"/>
    <cellStyle name="Comma 5 3 4" xfId="14898"/>
    <cellStyle name="Comma 5 4" xfId="9386"/>
    <cellStyle name="Comma 5 4 2" xfId="7636"/>
    <cellStyle name="Comma 5 4 2 2" xfId="10124"/>
    <cellStyle name="Comma 5 4 3" xfId="9582"/>
    <cellStyle name="Comma 5 4 4" xfId="12175"/>
    <cellStyle name="Comma 5 5" xfId="7376"/>
    <cellStyle name="Comma 5 5 2" xfId="11807"/>
    <cellStyle name="Comma 5 6" xfId="15499"/>
    <cellStyle name="Comma 5 7" xfId="8903"/>
    <cellStyle name="Comma 5 8" xfId="16186"/>
    <cellStyle name="Comma 5 9" xfId="20134"/>
    <cellStyle name="Comma 6" xfId="7049"/>
    <cellStyle name="Comma 6 2" xfId="8695"/>
    <cellStyle name="Comma 6 2 2" xfId="5470"/>
    <cellStyle name="Comma 6 2 2 2" xfId="10235"/>
    <cellStyle name="Comma 6 2 3" xfId="5618"/>
    <cellStyle name="Comma 6 3" xfId="6773"/>
    <cellStyle name="Comma 6 3 2" xfId="8700"/>
    <cellStyle name="Comma 6 3 2 2" xfId="10126"/>
    <cellStyle name="Comma 6 3 3" xfId="5570"/>
    <cellStyle name="Comma 6 4" xfId="6641"/>
    <cellStyle name="Comma 6 4 2" xfId="11808"/>
    <cellStyle name="Comma 7" xfId="7050"/>
    <cellStyle name="Comma 7 2" xfId="7562"/>
    <cellStyle name="Comma 7 2 2" xfId="7660"/>
    <cellStyle name="Comma 7 2 2 2" xfId="10236"/>
    <cellStyle name="Comma 7 2 3" xfId="5617"/>
    <cellStyle name="Comma 7 3" xfId="6770"/>
    <cellStyle name="Comma 7 3 2" xfId="9503"/>
    <cellStyle name="Comma 7 3 2 2" xfId="10127"/>
    <cellStyle name="Comma 7 3 3" xfId="9581"/>
    <cellStyle name="Comma 7 4" xfId="8521"/>
    <cellStyle name="Comma 7 4 2" xfId="11809"/>
    <cellStyle name="Comma 8" xfId="8908"/>
    <cellStyle name="Comma 8 2" xfId="9429"/>
    <cellStyle name="Comma 8 2 2" xfId="7661"/>
    <cellStyle name="Comma 8 2 2 2" xfId="10237"/>
    <cellStyle name="Comma 8 2 3" xfId="7741"/>
    <cellStyle name="Comma 8 3" xfId="7524"/>
    <cellStyle name="Comma 8 3 2" xfId="5425"/>
    <cellStyle name="Comma 8 3 2 2" xfId="10128"/>
    <cellStyle name="Comma 8 3 3" xfId="5572"/>
    <cellStyle name="Comma 8 4" xfId="7377"/>
    <cellStyle name="Comma 8 4 2" xfId="11810"/>
    <cellStyle name="Comma 9" xfId="8907"/>
    <cellStyle name="Comma 9 2" xfId="6809"/>
    <cellStyle name="Comma 9 2 2" xfId="5474"/>
    <cellStyle name="Comma 9 2 2 2" xfId="10238"/>
    <cellStyle name="Comma 9 2 3" xfId="9608"/>
    <cellStyle name="Comma 9 3" xfId="8655"/>
    <cellStyle name="Comma 9 3 2" xfId="6812"/>
    <cellStyle name="Comma 9 3 2 2" xfId="10129"/>
    <cellStyle name="Comma 9 3 3" xfId="5571"/>
    <cellStyle name="Comma 9 4" xfId="6634"/>
    <cellStyle name="Comma 9 4 2" xfId="11811"/>
    <cellStyle name="Comma(3)" xfId="834"/>
    <cellStyle name="Comma_17.06.05 (наш)ВВП=8,2" xfId="6105"/>
    <cellStyle name="Comma0" xfId="835"/>
    <cellStyle name="Comma0 - Style3" xfId="836"/>
    <cellStyle name="Comma0 - Style3 2" xfId="7949"/>
    <cellStyle name="Comma0 - Style3 2 2" xfId="15085"/>
    <cellStyle name="Comma0 - Style3 3" xfId="7051"/>
    <cellStyle name="Comma0 2" xfId="8229"/>
    <cellStyle name="Comma0 3" xfId="8236"/>
    <cellStyle name="Comma0 4" xfId="8909"/>
    <cellStyle name="Comma0 5" xfId="8848"/>
    <cellStyle name="Comma0 6" xfId="8239"/>
    <cellStyle name="Comma0 7" xfId="6343"/>
    <cellStyle name="Comma0 8" xfId="7052"/>
    <cellStyle name="Comma0_BG Money (current)" xfId="837"/>
    <cellStyle name="Curren - Style3" xfId="838"/>
    <cellStyle name="Curren - Style3 2" xfId="7950"/>
    <cellStyle name="Curren - Style3 2 2" xfId="14845"/>
    <cellStyle name="Curren - Style3 3" xfId="6344"/>
    <cellStyle name="Curren - Style4" xfId="839"/>
    <cellStyle name="Curren - Style4 2" xfId="7951"/>
    <cellStyle name="Curren - Style4 2 2" xfId="11873"/>
    <cellStyle name="Curren - Style4 3" xfId="7053"/>
    <cellStyle name="Currency" xfId="10383"/>
    <cellStyle name="Currency [0]" xfId="100"/>
    <cellStyle name="Currency [0] 2" xfId="840"/>
    <cellStyle name="Currency [0] 2 2" xfId="14636"/>
    <cellStyle name="Currency [0] 2 3" xfId="11920"/>
    <cellStyle name="Currency [0] 2 4" xfId="15850"/>
    <cellStyle name="Currency [0] 2 5" xfId="10382"/>
    <cellStyle name="Currency [0] 3" xfId="11977"/>
    <cellStyle name="Currency [0]_AUK2000" xfId="10381"/>
    <cellStyle name="Currency 2" xfId="2164"/>
    <cellStyle name="Currency 2 2" xfId="10380"/>
    <cellStyle name="Currency 2 3" xfId="15552"/>
    <cellStyle name="Currency 2 4" xfId="7054"/>
    <cellStyle name="Currency 3" xfId="10379"/>
    <cellStyle name="Currency 4" xfId="10378"/>
    <cellStyle name="Currency_17.06.05 (наш)ВВП=8,2" xfId="6110"/>
    <cellStyle name="Currency0" xfId="841"/>
    <cellStyle name="Currency0 2" xfId="8241"/>
    <cellStyle name="Data" xfId="8238"/>
    <cellStyle name="Date" xfId="101"/>
    <cellStyle name="Date 2" xfId="7055"/>
    <cellStyle name="Date 2 2" xfId="6111"/>
    <cellStyle name="Date 2 2 2" xfId="10377"/>
    <cellStyle name="Date 2 3" xfId="10376"/>
    <cellStyle name="Date 2 4" xfId="10513"/>
    <cellStyle name="Date 3" xfId="7952"/>
    <cellStyle name="Date 3 2" xfId="9330"/>
    <cellStyle name="Date 4" xfId="9905"/>
    <cellStyle name="Date 5" xfId="8658"/>
    <cellStyle name="Date 6" xfId="11765"/>
    <cellStyle name="Date 7" xfId="9775"/>
    <cellStyle name="Date_FDI_m" xfId="10512"/>
    <cellStyle name="Datum" xfId="842"/>
    <cellStyle name="Datum 2" xfId="9826"/>
    <cellStyle name="Datum 2 2" xfId="11661"/>
    <cellStyle name="Datum 3" xfId="8240"/>
    <cellStyle name="Define-Column" xfId="6345"/>
    <cellStyle name="Define-Column 10" xfId="7056"/>
    <cellStyle name="Define-Column 10 2" xfId="13724"/>
    <cellStyle name="Define-Column 10 2 2" xfId="15125"/>
    <cellStyle name="Define-Column 10 2 3" xfId="11139"/>
    <cellStyle name="Define-Column 10 2 4" xfId="13280"/>
    <cellStyle name="Define-Column 10 2 5" xfId="12186"/>
    <cellStyle name="Define-Column 11" xfId="13723"/>
    <cellStyle name="Define-Column 11 2" xfId="15124"/>
    <cellStyle name="Define-Column 11 3" xfId="15338"/>
    <cellStyle name="Define-Column 11 4" xfId="12104"/>
    <cellStyle name="Define-Column 11 5" xfId="12144"/>
    <cellStyle name="Define-Column 2" xfId="8915"/>
    <cellStyle name="Define-Column 2 2" xfId="13725"/>
    <cellStyle name="Define-Column 2 2 2" xfId="15126"/>
    <cellStyle name="Define-Column 2 2 3" xfId="15440"/>
    <cellStyle name="Define-Column 2 2 4" xfId="14675"/>
    <cellStyle name="Define-Column 2 2 5" xfId="11995"/>
    <cellStyle name="Define-Column 3" xfId="8242"/>
    <cellStyle name="Define-Column 3 2" xfId="13726"/>
    <cellStyle name="Define-Column 3 2 2" xfId="15127"/>
    <cellStyle name="Define-Column 3 2 3" xfId="14643"/>
    <cellStyle name="Define-Column 3 2 4" xfId="11321"/>
    <cellStyle name="Define-Column 3 2 5" xfId="14926"/>
    <cellStyle name="Define-Column 4" xfId="8237"/>
    <cellStyle name="Define-Column 4 2" xfId="13727"/>
    <cellStyle name="Define-Column 4 2 2" xfId="15128"/>
    <cellStyle name="Define-Column 4 2 3" xfId="11182"/>
    <cellStyle name="Define-Column 4 2 4" xfId="14715"/>
    <cellStyle name="Define-Column 4 2 5" xfId="11171"/>
    <cellStyle name="Define-Column 5" xfId="8914"/>
    <cellStyle name="Define-Column 5 2" xfId="13728"/>
    <cellStyle name="Define-Column 5 2 2" xfId="15129"/>
    <cellStyle name="Define-Column 5 2 3" xfId="11246"/>
    <cellStyle name="Define-Column 5 2 4" xfId="12345"/>
    <cellStyle name="Define-Column 5 2 5" xfId="11954"/>
    <cellStyle name="Define-Column 6" xfId="6347"/>
    <cellStyle name="Define-Column 6 2" xfId="13729"/>
    <cellStyle name="Define-Column 6 2 2" xfId="15130"/>
    <cellStyle name="Define-Column 6 2 3" xfId="11318"/>
    <cellStyle name="Define-Column 6 2 4" xfId="11699"/>
    <cellStyle name="Define-Column 6 2 5" xfId="13327"/>
    <cellStyle name="Define-Column 7" xfId="6346"/>
    <cellStyle name="Define-Column 7 2" xfId="7057"/>
    <cellStyle name="Define-Column 7 2 2" xfId="13731"/>
    <cellStyle name="Define-Column 7 2 2 2" xfId="15132"/>
    <cellStyle name="Define-Column 7 2 2 3" xfId="11557"/>
    <cellStyle name="Define-Column 7 2 2 4" xfId="11386"/>
    <cellStyle name="Define-Column 7 2 2 5" xfId="11952"/>
    <cellStyle name="Define-Column 7 3" xfId="8916"/>
    <cellStyle name="Define-Column 7 3 2" xfId="13732"/>
    <cellStyle name="Define-Column 7 3 2 2" xfId="15133"/>
    <cellStyle name="Define-Column 7 3 2 3" xfId="15406"/>
    <cellStyle name="Define-Column 7 3 2 4" xfId="12098"/>
    <cellStyle name="Define-Column 7 3 2 5" xfId="15734"/>
    <cellStyle name="Define-Column 7 4" xfId="13730"/>
    <cellStyle name="Define-Column 7 4 2" xfId="15131"/>
    <cellStyle name="Define-Column 7 4 3" xfId="15300"/>
    <cellStyle name="Define-Column 7 4 4" xfId="15089"/>
    <cellStyle name="Define-Column 7 4 5" xfId="11343"/>
    <cellStyle name="Define-Column 8" xfId="8913"/>
    <cellStyle name="Define-Column 8 2" xfId="7058"/>
    <cellStyle name="Define-Column 8 2 2" xfId="13734"/>
    <cellStyle name="Define-Column 8 2 2 2" xfId="15135"/>
    <cellStyle name="Define-Column 8 2 2 3" xfId="12131"/>
    <cellStyle name="Define-Column 8 2 2 4" xfId="12300"/>
    <cellStyle name="Define-Column 8 2 2 5" xfId="15720"/>
    <cellStyle name="Define-Column 8 3" xfId="8250"/>
    <cellStyle name="Define-Column 8 3 2" xfId="13735"/>
    <cellStyle name="Define-Column 8 3 2 2" xfId="15136"/>
    <cellStyle name="Define-Column 8 3 2 3" xfId="15362"/>
    <cellStyle name="Define-Column 8 3 2 4" xfId="15309"/>
    <cellStyle name="Define-Column 8 3 2 5" xfId="12070"/>
    <cellStyle name="Define-Column 8 4" xfId="13733"/>
    <cellStyle name="Define-Column 8 4 2" xfId="15134"/>
    <cellStyle name="Define-Column 8 4 3" xfId="14612"/>
    <cellStyle name="Define-Column 8 4 4" xfId="11981"/>
    <cellStyle name="Define-Column 8 4 5" xfId="15731"/>
    <cellStyle name="Define-Column 9" xfId="6348"/>
    <cellStyle name="Define-Column 9 2" xfId="7059"/>
    <cellStyle name="Define-Column 9 2 2" xfId="13737"/>
    <cellStyle name="Define-Column 9 2 2 2" xfId="15138"/>
    <cellStyle name="Define-Column 9 2 2 3" xfId="15458"/>
    <cellStyle name="Define-Column 9 2 2 4" xfId="15612"/>
    <cellStyle name="Define-Column 9 2 2 5" xfId="11483"/>
    <cellStyle name="Define-Column 9 3" xfId="8214"/>
    <cellStyle name="Define-Column 9 3 2" xfId="13738"/>
    <cellStyle name="Define-Column 9 3 2 2" xfId="15139"/>
    <cellStyle name="Define-Column 9 3 2 3" xfId="14662"/>
    <cellStyle name="Define-Column 9 3 2 4" xfId="15609"/>
    <cellStyle name="Define-Column 9 3 2 5" xfId="13355"/>
    <cellStyle name="Define-Column 9 4" xfId="13736"/>
    <cellStyle name="Define-Column 9 4 2" xfId="15137"/>
    <cellStyle name="Define-Column 9 4 3" xfId="11844"/>
    <cellStyle name="Define-Column 9 4 4" xfId="11543"/>
    <cellStyle name="Define-Column 9 4 5" xfId="11119"/>
    <cellStyle name="Define-Column_Zvit rux-koshtiv 2010 Департамент " xfId="8243"/>
    <cellStyle name="diskette" xfId="9774"/>
    <cellStyle name="Emphasis 1" xfId="7385"/>
    <cellStyle name="Emphasis 2" xfId="6642"/>
    <cellStyle name="Emphasis 3" xfId="8528"/>
    <cellStyle name="Euro" xfId="843"/>
    <cellStyle name="Euro 2" xfId="8917"/>
    <cellStyle name="Euro 2 2" xfId="10374"/>
    <cellStyle name="Euro 3" xfId="10375"/>
    <cellStyle name="Excel.Chart" xfId="6352"/>
    <cellStyle name="Explanatory Text" xfId="102"/>
    <cellStyle name="Explanatory Text 10" xfId="845"/>
    <cellStyle name="Explanatory Text 10 2" xfId="7060"/>
    <cellStyle name="Explanatory Text 10 3" xfId="7953"/>
    <cellStyle name="Explanatory Text 10 3 2" xfId="8604"/>
    <cellStyle name="Explanatory Text 10 4" xfId="6349"/>
    <cellStyle name="Explanatory Text 11" xfId="844"/>
    <cellStyle name="Explanatory Text 11 2" xfId="15851"/>
    <cellStyle name="Explanatory Text 12" xfId="15689"/>
    <cellStyle name="Explanatory Text 13" xfId="7908"/>
    <cellStyle name="Explanatory Text 2" xfId="846"/>
    <cellStyle name="Explanatory Text 2 2" xfId="2165"/>
    <cellStyle name="Explanatory Text 2 2 2" xfId="12000"/>
    <cellStyle name="Explanatory Text 2 2 3" xfId="6350"/>
    <cellStyle name="Explanatory Text 2 3" xfId="9827"/>
    <cellStyle name="Explanatory Text 2 3 2" xfId="6716"/>
    <cellStyle name="Explanatory Text 2 3 3" xfId="15613"/>
    <cellStyle name="Explanatory Text 2 4" xfId="6351"/>
    <cellStyle name="Explanatory Text 3" xfId="847"/>
    <cellStyle name="Explanatory Text 3 2" xfId="8912"/>
    <cellStyle name="Explanatory Text 3 3" xfId="9825"/>
    <cellStyle name="Explanatory Text 3 3 2" xfId="7465"/>
    <cellStyle name="Explanatory Text 3 4" xfId="8918"/>
    <cellStyle name="Explanatory Text 4" xfId="848"/>
    <cellStyle name="Explanatory Text 4 2" xfId="6356"/>
    <cellStyle name="Explanatory Text 4 3" xfId="9224"/>
    <cellStyle name="Explanatory Text 4 3 2" xfId="9332"/>
    <cellStyle name="Explanatory Text 4 4" xfId="7061"/>
    <cellStyle name="Explanatory Text 5" xfId="849"/>
    <cellStyle name="Explanatory Text 5 2" xfId="7062"/>
    <cellStyle name="Explanatory Text 5 3" xfId="7954"/>
    <cellStyle name="Explanatory Text 5 3 2" xfId="6719"/>
    <cellStyle name="Explanatory Text 5 4" xfId="6353"/>
    <cellStyle name="Explanatory Text 6" xfId="850"/>
    <cellStyle name="Explanatory Text 6 2" xfId="8248"/>
    <cellStyle name="Explanatory Text 6 3" xfId="7955"/>
    <cellStyle name="Explanatory Text 6 3 2" xfId="8573"/>
    <cellStyle name="Explanatory Text 6 4" xfId="8247"/>
    <cellStyle name="Explanatory Text 7" xfId="851"/>
    <cellStyle name="Explanatory Text 7 2" xfId="8921"/>
    <cellStyle name="Explanatory Text 7 3" xfId="9829"/>
    <cellStyle name="Explanatory Text 7 3 2" xfId="9329"/>
    <cellStyle name="Explanatory Text 7 4" xfId="7063"/>
    <cellStyle name="Explanatory Text 8" xfId="852"/>
    <cellStyle name="Explanatory Text 8 2" xfId="6354"/>
    <cellStyle name="Explanatory Text 8 3" xfId="9828"/>
    <cellStyle name="Explanatory Text 8 3 2" xfId="6718"/>
    <cellStyle name="Explanatory Text 8 4" xfId="6355"/>
    <cellStyle name="Explanatory Text 9" xfId="853"/>
    <cellStyle name="Explanatory Text 9 2" xfId="8246"/>
    <cellStyle name="Explanatory Text 9 3" xfId="7956"/>
    <cellStyle name="Explanatory Text 9 3 2" xfId="6717"/>
    <cellStyle name="Explanatory Text 9 4" xfId="8920"/>
    <cellStyle name="Ezres [0]_10mell99" xfId="854"/>
    <cellStyle name="Ezres_10mell99" xfId="855"/>
    <cellStyle name="F2" xfId="856"/>
    <cellStyle name="F2 2" xfId="8919"/>
    <cellStyle name="F2 2 2" xfId="15594"/>
    <cellStyle name="F2 3" xfId="9830"/>
    <cellStyle name="F2 4" xfId="8922"/>
    <cellStyle name="F3" xfId="857"/>
    <cellStyle name="F3 2" xfId="7065"/>
    <cellStyle name="F3 2 2" xfId="12027"/>
    <cellStyle name="F3 3" xfId="9824"/>
    <cellStyle name="F3 4" xfId="7064"/>
    <cellStyle name="F4" xfId="858"/>
    <cellStyle name="F4 2" xfId="8249"/>
    <cellStyle name="F4 2 2" xfId="11250"/>
    <cellStyle name="F4 3" xfId="7957"/>
    <cellStyle name="F4 4" xfId="8264"/>
    <cellStyle name="F5" xfId="859"/>
    <cellStyle name="F5 - Style8" xfId="860"/>
    <cellStyle name="F5 - Style8 2" xfId="6357"/>
    <cellStyle name="F5 - Style8 3" xfId="7959"/>
    <cellStyle name="F5 - Style8 3 2" xfId="7466"/>
    <cellStyle name="F5 - Style8 4" xfId="8251"/>
    <cellStyle name="F5 2" xfId="8923"/>
    <cellStyle name="F5 2 2" xfId="13348"/>
    <cellStyle name="F5 3" xfId="7958"/>
    <cellStyle name="F5 4" xfId="10354"/>
    <cellStyle name="F5 5" xfId="10421"/>
    <cellStyle name="F5 6" xfId="12202"/>
    <cellStyle name="F5 7" xfId="15703"/>
    <cellStyle name="F5 8" xfId="8924"/>
    <cellStyle name="F6" xfId="861"/>
    <cellStyle name="F6 - Style5" xfId="862"/>
    <cellStyle name="F6 - Style5 2" xfId="8245"/>
    <cellStyle name="F6 - Style5 3" xfId="9832"/>
    <cellStyle name="F6 - Style5 3 2" xfId="7467"/>
    <cellStyle name="F6 - Style5 4" xfId="6360"/>
    <cellStyle name="F6 2" xfId="8925"/>
    <cellStyle name="F6 2 2" xfId="14902"/>
    <cellStyle name="F6 3" xfId="9833"/>
    <cellStyle name="F6 4" xfId="10355"/>
    <cellStyle name="F6 5" xfId="10422"/>
    <cellStyle name="F6 6" xfId="12204"/>
    <cellStyle name="F6 7" xfId="15659"/>
    <cellStyle name="F6 8" xfId="7066"/>
    <cellStyle name="F7" xfId="863"/>
    <cellStyle name="F7 - Style7" xfId="864"/>
    <cellStyle name="F7 - Style7 2" xfId="8911"/>
    <cellStyle name="F7 - Style7 3" xfId="9834"/>
    <cellStyle name="F7 - Style7 3 2" xfId="9334"/>
    <cellStyle name="F7 - Style7 4" xfId="6358"/>
    <cellStyle name="F7 2" xfId="7067"/>
    <cellStyle name="F7 2 2" xfId="14849"/>
    <cellStyle name="F7 3" xfId="7960"/>
    <cellStyle name="F7 4" xfId="10356"/>
    <cellStyle name="F7 5" xfId="10423"/>
    <cellStyle name="F7 6" xfId="11722"/>
    <cellStyle name="F7 7" xfId="15391"/>
    <cellStyle name="F7 8" xfId="6359"/>
    <cellStyle name="F8" xfId="865"/>
    <cellStyle name="F8 - Style6" xfId="866"/>
    <cellStyle name="F8 - Style6 2" xfId="8254"/>
    <cellStyle name="F8 - Style6 3" xfId="7961"/>
    <cellStyle name="F8 - Style6 3 2" xfId="6723"/>
    <cellStyle name="F8 - Style6 4" xfId="8257"/>
    <cellStyle name="F8 2" xfId="7069"/>
    <cellStyle name="F8 2 2" xfId="15736"/>
    <cellStyle name="F8 3" xfId="9831"/>
    <cellStyle name="F8 4" xfId="10357"/>
    <cellStyle name="F8 5" xfId="10424"/>
    <cellStyle name="F8 6" xfId="11322"/>
    <cellStyle name="F8 7" xfId="15804"/>
    <cellStyle name="F8 8" xfId="7068"/>
    <cellStyle name="facha" xfId="6361"/>
    <cellStyle name="Fecha" xfId="8253"/>
    <cellStyle name="Fijo" xfId="7070"/>
    <cellStyle name="Finanční0" xfId="867"/>
    <cellStyle name="Finanèní0" xfId="868"/>
    <cellStyle name="Fixed" xfId="103"/>
    <cellStyle name="Fixed 2" xfId="8255"/>
    <cellStyle name="Fixed 2 2" xfId="5925"/>
    <cellStyle name="Fixed 2 2 2" xfId="10373"/>
    <cellStyle name="Fixed 2 3" xfId="9390"/>
    <cellStyle name="Fixed 2 3 2" xfId="10372"/>
    <cellStyle name="Fixed 2 4" xfId="10511"/>
    <cellStyle name="Fixed 3" xfId="7358"/>
    <cellStyle name="Fixed 3 2" xfId="6720"/>
    <cellStyle name="Fixed 3 2 2" xfId="13369"/>
    <cellStyle name="Fixed 3 3" xfId="10371"/>
    <cellStyle name="Fixed 4" xfId="9902"/>
    <cellStyle name="Fixed 5" xfId="9391"/>
    <cellStyle name="Fixed 6" xfId="11766"/>
    <cellStyle name="Fixed 7" xfId="9940"/>
    <cellStyle name="Fixed_FDI_m" xfId="10510"/>
    <cellStyle name="fixed0 - Style4" xfId="870"/>
    <cellStyle name="fixed0 - Style4 2" xfId="6362"/>
    <cellStyle name="fixed0 - Style4 3" xfId="7962"/>
    <cellStyle name="fixed0 - Style4 3 2" xfId="9333"/>
    <cellStyle name="fixed0 - Style4 4" xfId="8928"/>
    <cellStyle name="Fixed1 - Style1" xfId="871"/>
    <cellStyle name="Fixed1 - Style1 2" xfId="7071"/>
    <cellStyle name="Fixed1 - Style1 3" xfId="9836"/>
    <cellStyle name="Fixed1 - Style1 3 2" xfId="8609"/>
    <cellStyle name="Fixed1 - Style1 4" xfId="8252"/>
    <cellStyle name="Fixed1 - Style2" xfId="872"/>
    <cellStyle name="Fixed1 - Style2 2" xfId="8927"/>
    <cellStyle name="Fixed1 - Style2 3" xfId="9835"/>
    <cellStyle name="Fixed1 - Style2 3 2" xfId="6721"/>
    <cellStyle name="Fixed1 - Style2 4" xfId="8929"/>
    <cellStyle name="Fixed2 - Style2" xfId="873"/>
    <cellStyle name="Fixed2 - Style2 2" xfId="9837"/>
    <cellStyle name="Fixed2 - Style2 2 2" xfId="11290"/>
    <cellStyle name="Fixed2 - Style2 3" xfId="7072"/>
    <cellStyle name="Fixo" xfId="8265"/>
    <cellStyle name="FS10" xfId="8256"/>
    <cellStyle name="Good" xfId="480"/>
    <cellStyle name="Good 10" xfId="874"/>
    <cellStyle name="Good 10 2" xfId="8258"/>
    <cellStyle name="Good 10 3" xfId="7964"/>
    <cellStyle name="Good 10 3 2" xfId="7468"/>
    <cellStyle name="Good 10 4" xfId="7073"/>
    <cellStyle name="Good 11" xfId="1249"/>
    <cellStyle name="Good 11 2" xfId="15853"/>
    <cellStyle name="Good 11 3" xfId="9777"/>
    <cellStyle name="Good 12" xfId="15645"/>
    <cellStyle name="Good 13" xfId="11771"/>
    <cellStyle name="Good 14" xfId="5646"/>
    <cellStyle name="Good 2" xfId="875"/>
    <cellStyle name="Good 2 2" xfId="2166"/>
    <cellStyle name="Good 2 2 2" xfId="12256"/>
    <cellStyle name="Good 2 2 3" xfId="8931"/>
    <cellStyle name="Good 2 3" xfId="7965"/>
    <cellStyle name="Good 2 3 2" xfId="9335"/>
    <cellStyle name="Good 2 3 3" xfId="15044"/>
    <cellStyle name="Good 2 4" xfId="6363"/>
    <cellStyle name="Good 3" xfId="876"/>
    <cellStyle name="Good 3 2" xfId="6366"/>
    <cellStyle name="Good 3 3" xfId="9226"/>
    <cellStyle name="Good 3 3 2" xfId="8607"/>
    <cellStyle name="Good 3 4" xfId="8930"/>
    <cellStyle name="Good 4" xfId="877"/>
    <cellStyle name="Good 4 2" xfId="7074"/>
    <cellStyle name="Good 4 3" xfId="9223"/>
    <cellStyle name="Good 4 3 2" xfId="8608"/>
    <cellStyle name="Good 4 4" xfId="8244"/>
    <cellStyle name="Good 5" xfId="878"/>
    <cellStyle name="Good 5 2" xfId="6364"/>
    <cellStyle name="Good 5 3" xfId="7966"/>
    <cellStyle name="Good 5 3 2" xfId="7469"/>
    <cellStyle name="Good 5 4" xfId="6365"/>
    <cellStyle name="Good 6" xfId="879"/>
    <cellStyle name="Good 6 2" xfId="8926"/>
    <cellStyle name="Good 6 3" xfId="7967"/>
    <cellStyle name="Good 6 3 2" xfId="8610"/>
    <cellStyle name="Good 6 4" xfId="8932"/>
    <cellStyle name="Good 7" xfId="880"/>
    <cellStyle name="Good 7 2" xfId="6370"/>
    <cellStyle name="Good 7 3" xfId="7968"/>
    <cellStyle name="Good 7 3 2" xfId="6722"/>
    <cellStyle name="Good 7 4" xfId="7075"/>
    <cellStyle name="Good 8" xfId="881"/>
    <cellStyle name="Good 8 2" xfId="7076"/>
    <cellStyle name="Good 8 3" xfId="7969"/>
    <cellStyle name="Good 8 3 2" xfId="7470"/>
    <cellStyle name="Good 8 4" xfId="6367"/>
    <cellStyle name="Good 9" xfId="882"/>
    <cellStyle name="Good 9 2" xfId="8262"/>
    <cellStyle name="Good 9 3" xfId="9842"/>
    <cellStyle name="Good 9 3 2" xfId="7471"/>
    <cellStyle name="Good 9 4" xfId="8261"/>
    <cellStyle name="Grey" xfId="883"/>
    <cellStyle name="Heading 1" xfId="476"/>
    <cellStyle name="Heading 1 10" xfId="885"/>
    <cellStyle name="Heading 1 10 2" xfId="6369"/>
    <cellStyle name="Heading 1 10 3" xfId="7970"/>
    <cellStyle name="Heading 1 10 3 2" xfId="7472"/>
    <cellStyle name="Heading 1 10 4" xfId="8935"/>
    <cellStyle name="Heading 1 11" xfId="884"/>
    <cellStyle name="Heading 1 11 2" xfId="15854"/>
    <cellStyle name="Heading 1 12" xfId="11441"/>
    <cellStyle name="Heading 1 13" xfId="9776"/>
    <cellStyle name="Heading 1 2" xfId="886"/>
    <cellStyle name="Heading 1 2 2" xfId="2167"/>
    <cellStyle name="Heading 1 2 2 2" xfId="15331"/>
    <cellStyle name="Heading 1 2 2 3" xfId="8934"/>
    <cellStyle name="Heading 1 2 3" xfId="9843"/>
    <cellStyle name="Heading 1 2 3 2" xfId="7473"/>
    <cellStyle name="Heading 1 2 3 3" xfId="15333"/>
    <cellStyle name="Heading 1 2 4" xfId="6368"/>
    <cellStyle name="Heading 1 3" xfId="887"/>
    <cellStyle name="Heading 1 3 2" xfId="8263"/>
    <cellStyle name="Heading 1 3 3" xfId="9841"/>
    <cellStyle name="Heading 1 3 3 2" xfId="6731"/>
    <cellStyle name="Heading 1 3 4" xfId="8260"/>
    <cellStyle name="Heading 1 4" xfId="888"/>
    <cellStyle name="Heading 1 4 2" xfId="8936"/>
    <cellStyle name="Heading 1 4 3" xfId="7971"/>
    <cellStyle name="Heading 1 4 3 2" xfId="6724"/>
    <cellStyle name="Heading 1 4 4" xfId="7077"/>
    <cellStyle name="Heading 1 5" xfId="889"/>
    <cellStyle name="Heading 1 5 2" xfId="7078"/>
    <cellStyle name="Heading 1 5 3" xfId="7972"/>
    <cellStyle name="Heading 1 5 3 2" xfId="7474"/>
    <cellStyle name="Heading 1 5 4" xfId="8933"/>
    <cellStyle name="Heading 1 6" xfId="890"/>
    <cellStyle name="Heading 1 6 2" xfId="8938"/>
    <cellStyle name="Heading 1 6 3" xfId="9845"/>
    <cellStyle name="Heading 1 6 3 2" xfId="8611"/>
    <cellStyle name="Heading 1 6 4" xfId="7079"/>
    <cellStyle name="Heading 1 7" xfId="891"/>
    <cellStyle name="Heading 1 7 2" xfId="8266"/>
    <cellStyle name="Heading 1 7 3" xfId="7359"/>
    <cellStyle name="Heading 1 7 3 2" xfId="8612"/>
    <cellStyle name="Heading 1 7 4" xfId="8937"/>
    <cellStyle name="Heading 1 8" xfId="892"/>
    <cellStyle name="Heading 1 8 2" xfId="6371"/>
    <cellStyle name="Heading 1 8 3" xfId="9844"/>
    <cellStyle name="Heading 1 8 3 2" xfId="7475"/>
    <cellStyle name="Heading 1 8 4" xfId="7080"/>
    <cellStyle name="Heading 1 9" xfId="893"/>
    <cellStyle name="Heading 1 9 2" xfId="8939"/>
    <cellStyle name="Heading 1 9 3" xfId="7973"/>
    <cellStyle name="Heading 1 9 3 2" xfId="9342"/>
    <cellStyle name="Heading 1 9 4" xfId="8259"/>
    <cellStyle name="Heading 2" xfId="477"/>
    <cellStyle name="Heading 2 10" xfId="895"/>
    <cellStyle name="Heading 2 10 2" xfId="8268"/>
    <cellStyle name="Heading 2 10 3" xfId="9840"/>
    <cellStyle name="Heading 2 10 3 2" xfId="6726"/>
    <cellStyle name="Heading 2 10 4" xfId="8910"/>
    <cellStyle name="Heading 2 11" xfId="894"/>
    <cellStyle name="Heading 2 11 2" xfId="15855"/>
    <cellStyle name="Heading 2 12" xfId="11574"/>
    <cellStyle name="Heading 2 13" xfId="9715"/>
    <cellStyle name="Heading 2 2" xfId="896"/>
    <cellStyle name="Heading 2 2 2" xfId="2168"/>
    <cellStyle name="Heading 2 2 2 2" xfId="11726"/>
    <cellStyle name="Heading 2 2 2 3" xfId="7081"/>
    <cellStyle name="Heading 2 2 3" xfId="7974"/>
    <cellStyle name="Heading 2 2 3 2" xfId="6725"/>
    <cellStyle name="Heading 2 2 3 3" xfId="15590"/>
    <cellStyle name="Heading 2 2 4" xfId="6372"/>
    <cellStyle name="Heading 2 3" xfId="897"/>
    <cellStyle name="Heading 2 3 2" xfId="6373"/>
    <cellStyle name="Heading 2 3 3" xfId="7975"/>
    <cellStyle name="Heading 2 3 3 2" xfId="9341"/>
    <cellStyle name="Heading 2 3 4" xfId="8269"/>
    <cellStyle name="Heading 2 4" xfId="898"/>
    <cellStyle name="Heading 2 4 2" xfId="7083"/>
    <cellStyle name="Heading 2 4 3" xfId="7976"/>
    <cellStyle name="Heading 2 4 3 2" xfId="8606"/>
    <cellStyle name="Heading 2 4 4" xfId="7082"/>
    <cellStyle name="Heading 2 5" xfId="899"/>
    <cellStyle name="Heading 2 5 2" xfId="6377"/>
    <cellStyle name="Heading 2 5 3" xfId="9847"/>
    <cellStyle name="Heading 2 5 3 2" xfId="8613"/>
    <cellStyle name="Heading 2 5 4" xfId="7084"/>
    <cellStyle name="Heading 2 6" xfId="900"/>
    <cellStyle name="Heading 2 6 2" xfId="7085"/>
    <cellStyle name="Heading 2 6 3" xfId="9846"/>
    <cellStyle name="Heading 2 6 3 2" xfId="7476"/>
    <cellStyle name="Heading 2 6 4" xfId="6374"/>
    <cellStyle name="Heading 2 7" xfId="901"/>
    <cellStyle name="Heading 2 7 2" xfId="8270"/>
    <cellStyle name="Heading 2 7 3" xfId="7977"/>
    <cellStyle name="Heading 2 7 3 2" xfId="9343"/>
    <cellStyle name="Heading 2 7 4" xfId="8267"/>
    <cellStyle name="Heading 2 8" xfId="902"/>
    <cellStyle name="Heading 2 8 2" xfId="8943"/>
    <cellStyle name="Heading 2 8 3" xfId="7360"/>
    <cellStyle name="Heading 2 8 3 2" xfId="9340"/>
    <cellStyle name="Heading 2 8 4" xfId="8944"/>
    <cellStyle name="Heading 2 9" xfId="903"/>
    <cellStyle name="Heading 2 9 2" xfId="6375"/>
    <cellStyle name="Heading 2 9 3" xfId="9848"/>
    <cellStyle name="Heading 2 9 3 2" xfId="6730"/>
    <cellStyle name="Heading 2 9 4" xfId="8271"/>
    <cellStyle name="Heading 3" xfId="478"/>
    <cellStyle name="Heading 3 10" xfId="905"/>
    <cellStyle name="Heading 3 10 2" xfId="8272"/>
    <cellStyle name="Heading 3 10 3" xfId="7978"/>
    <cellStyle name="Heading 3 10 3 2" xfId="6727"/>
    <cellStyle name="Heading 3 10 4" xfId="7086"/>
    <cellStyle name="Heading 3 11" xfId="904"/>
    <cellStyle name="Heading 3 11 2" xfId="15856"/>
    <cellStyle name="Heading 3 12" xfId="11622"/>
    <cellStyle name="Heading 3 13" xfId="7909"/>
    <cellStyle name="Heading 3 2" xfId="906"/>
    <cellStyle name="Heading 3 2 2" xfId="2169"/>
    <cellStyle name="Heading 3 2 2 2" xfId="12249"/>
    <cellStyle name="Heading 3 2 2 3" xfId="8945"/>
    <cellStyle name="Heading 3 2 3" xfId="7979"/>
    <cellStyle name="Heading 3 2 3 2" xfId="7477"/>
    <cellStyle name="Heading 3 2 3 3" xfId="15510"/>
    <cellStyle name="Heading 3 2 4" xfId="6376"/>
    <cellStyle name="Heading 3 3" xfId="907"/>
    <cellStyle name="Heading 3 3 2" xfId="7087"/>
    <cellStyle name="Heading 3 3 3" xfId="9850"/>
    <cellStyle name="Heading 3 3 3 2" xfId="8616"/>
    <cellStyle name="Heading 3 3 4" xfId="8942"/>
    <cellStyle name="Heading 3 4" xfId="908"/>
    <cellStyle name="Heading 3 4 2" xfId="6381"/>
    <cellStyle name="Heading 3 4 3" xfId="9849"/>
    <cellStyle name="Heading 3 4 3 2" xfId="6728"/>
    <cellStyle name="Heading 3 4 4" xfId="7088"/>
    <cellStyle name="Heading 3 5" xfId="909"/>
    <cellStyle name="Heading 3 5 2" xfId="8947"/>
    <cellStyle name="Heading 3 5 3" xfId="7980"/>
    <cellStyle name="Heading 3 5 3 2" xfId="7478"/>
    <cellStyle name="Heading 3 5 4" xfId="8273"/>
    <cellStyle name="Heading 3 6" xfId="910"/>
    <cellStyle name="Heading 3 6 2" xfId="8213"/>
    <cellStyle name="Heading 3 6 3" xfId="9851"/>
    <cellStyle name="Heading 3 6 3 2" xfId="9345"/>
    <cellStyle name="Heading 3 6 4" xfId="6322"/>
    <cellStyle name="Heading 3 7" xfId="911"/>
    <cellStyle name="Heading 3 7 2" xfId="7089"/>
    <cellStyle name="Heading 3 7 3" xfId="9839"/>
    <cellStyle name="Heading 3 7 3 2" xfId="8614"/>
    <cellStyle name="Heading 3 7 4" xfId="8946"/>
    <cellStyle name="Heading 3 8" xfId="912"/>
    <cellStyle name="Heading 3 8 2" xfId="5340"/>
    <cellStyle name="Heading 3 8 3" xfId="7981"/>
    <cellStyle name="Heading 3 8 3 2" xfId="8615"/>
    <cellStyle name="Heading 3 8 4" xfId="5343"/>
    <cellStyle name="Heading 3 9" xfId="913"/>
    <cellStyle name="Heading 3 9 2" xfId="5342"/>
    <cellStyle name="Heading 3 9 3" xfId="9228"/>
    <cellStyle name="Heading 3 9 3 2" xfId="9344"/>
    <cellStyle name="Heading 3 9 4" xfId="8948"/>
    <cellStyle name="Heading 4" xfId="479"/>
    <cellStyle name="Heading 4 10" xfId="915"/>
    <cellStyle name="Heading 4 10 2" xfId="8941"/>
    <cellStyle name="Heading 4 10 3" xfId="7982"/>
    <cellStyle name="Heading 4 10 3 2" xfId="8617"/>
    <cellStyle name="Heading 4 10 4" xfId="5341"/>
    <cellStyle name="Heading 4 11" xfId="914"/>
    <cellStyle name="Heading 4 11 2" xfId="15857"/>
    <cellStyle name="Heading 4 12" xfId="15045"/>
    <cellStyle name="Heading 4 13" xfId="7910"/>
    <cellStyle name="Heading 4 2" xfId="916"/>
    <cellStyle name="Heading 4 2 2" xfId="2170"/>
    <cellStyle name="Heading 4 2 2 2" xfId="11876"/>
    <cellStyle name="Heading 4 2 2 3" xfId="7091"/>
    <cellStyle name="Heading 4 2 3" xfId="7983"/>
    <cellStyle name="Heading 4 2 3 2" xfId="6729"/>
    <cellStyle name="Heading 4 2 3 3" xfId="11914"/>
    <cellStyle name="Heading 4 2 4" xfId="7090"/>
    <cellStyle name="Heading 4 3" xfId="917"/>
    <cellStyle name="Heading 4 3 2" xfId="5344"/>
    <cellStyle name="Heading 4 3 3" xfId="9855"/>
    <cellStyle name="Heading 4 3 3 2" xfId="7479"/>
    <cellStyle name="Heading 4 3 4" xfId="6380"/>
    <cellStyle name="Heading 4 4" xfId="918"/>
    <cellStyle name="Heading 4 4 2" xfId="5346"/>
    <cellStyle name="Heading 4 4 3" xfId="9854"/>
    <cellStyle name="Heading 4 4 3 2" xfId="9346"/>
    <cellStyle name="Heading 4 4 4" xfId="7092"/>
    <cellStyle name="Heading 4 5" xfId="919"/>
    <cellStyle name="Heading 4 5 2" xfId="8951"/>
    <cellStyle name="Heading 4 5 3" xfId="7984"/>
    <cellStyle name="Heading 4 5 3 2" xfId="9339"/>
    <cellStyle name="Heading 4 5 4" xfId="5345"/>
    <cellStyle name="Heading 4 6" xfId="920"/>
    <cellStyle name="Heading 4 6 2" xfId="6379"/>
    <cellStyle name="Heading 4 6 3" xfId="9856"/>
    <cellStyle name="Heading 4 6 3 2" xfId="7480"/>
    <cellStyle name="Heading 4 6 4" xfId="8950"/>
    <cellStyle name="Heading 4 7" xfId="921"/>
    <cellStyle name="Heading 4 7 2" xfId="7093"/>
    <cellStyle name="Heading 4 7 3" xfId="9853"/>
    <cellStyle name="Heading 4 7 3 2" xfId="7481"/>
    <cellStyle name="Heading 4 7 4" xfId="5347"/>
    <cellStyle name="Heading 4 8" xfId="922"/>
    <cellStyle name="Heading 4 8 2" xfId="5348"/>
    <cellStyle name="Heading 4 8 3" xfId="7985"/>
    <cellStyle name="Heading 4 8 3 2" xfId="8634"/>
    <cellStyle name="Heading 4 8 4" xfId="5349"/>
    <cellStyle name="Heading 4 9" xfId="923"/>
    <cellStyle name="Heading 4 9 2" xfId="8949"/>
    <cellStyle name="Heading 4 9 3" xfId="7986"/>
    <cellStyle name="Heading 4 9 3 2" xfId="8619"/>
    <cellStyle name="Heading 4 9 4" xfId="8952"/>
    <cellStyle name="Heading1" xfId="104"/>
    <cellStyle name="Heading1 2" xfId="7094"/>
    <cellStyle name="Heading1 2 2" xfId="6112"/>
    <cellStyle name="Heading1 2 2 2" xfId="10370"/>
    <cellStyle name="Heading1 2 3" xfId="6771"/>
    <cellStyle name="Heading1 2 3 2" xfId="10369"/>
    <cellStyle name="Heading1 2 4" xfId="10509"/>
    <cellStyle name="Heading1 3" xfId="9227"/>
    <cellStyle name="Heading1 3 2" xfId="7482"/>
    <cellStyle name="Heading1 4" xfId="9904"/>
    <cellStyle name="Heading1 5" xfId="8659"/>
    <cellStyle name="Heading1 6" xfId="11767"/>
    <cellStyle name="Heading1 7" xfId="9617"/>
    <cellStyle name="Heading1_FDI_m" xfId="10508"/>
    <cellStyle name="Heading2" xfId="105"/>
    <cellStyle name="Heading2 2" xfId="7095"/>
    <cellStyle name="Heading2 2 2" xfId="5926"/>
    <cellStyle name="Heading2 2 2 2" xfId="10368"/>
    <cellStyle name="Heading2 2 3" xfId="8660"/>
    <cellStyle name="Heading2 2 3 2" xfId="10367"/>
    <cellStyle name="Heading2 2 4" xfId="10507"/>
    <cellStyle name="Heading2 3" xfId="9858"/>
    <cellStyle name="Heading2 3 2" xfId="6732"/>
    <cellStyle name="Heading2 4" xfId="9903"/>
    <cellStyle name="Heading2 5" xfId="7525"/>
    <cellStyle name="Heading2 6" xfId="11768"/>
    <cellStyle name="Heading2 7" xfId="5637"/>
    <cellStyle name="Heading2_FDI_m" xfId="10506"/>
    <cellStyle name="Hiperhivatkozás" xfId="926"/>
    <cellStyle name="Hiperhivatkozás 2" xfId="9857"/>
    <cellStyle name="Hiperhivatkozás 2 2" xfId="11127"/>
    <cellStyle name="Hiperhivatkozás 3" xfId="8954"/>
    <cellStyle name="Hipervínculo" xfId="6396"/>
    <cellStyle name="Hipervínculo visitado" xfId="6382"/>
    <cellStyle name="Hipervínculo_10-01-03 2003 2003 NUEVOS RON -NUEVOS INTERESES" xfId="8953"/>
    <cellStyle name="Hyperlink 2" xfId="927"/>
    <cellStyle name="Hyperlink 2 2" xfId="2171"/>
    <cellStyle name="Hyperlink 2 2 2" xfId="6808"/>
    <cellStyle name="Hyperlink 2 2 3" xfId="6772"/>
    <cellStyle name="Hyperlink 2 2 4" xfId="15525"/>
    <cellStyle name="Hyperlink 2 2 5" xfId="6383"/>
    <cellStyle name="Hyperlink 2 3" xfId="7096"/>
    <cellStyle name="Hyperlink 2 3 2" xfId="9426"/>
    <cellStyle name="Hyperlink 2 3 3" xfId="9392"/>
    <cellStyle name="Hyperlink 2 4" xfId="8955"/>
    <cellStyle name="Hyperlink 2 4 2" xfId="8693"/>
    <cellStyle name="Hyperlink 2 4 3" xfId="9385"/>
    <cellStyle name="Hyperlink 2 5" xfId="7987"/>
    <cellStyle name="Hyperlink 2 5 2" xfId="8618"/>
    <cellStyle name="Hyperlink 2 6" xfId="6384"/>
    <cellStyle name="Hyperlink 3" xfId="2172"/>
    <cellStyle name="Hyperlink 3 2" xfId="11656"/>
    <cellStyle name="Hyperlink 3 3" xfId="8280"/>
    <cellStyle name="Hyperlink 4" xfId="8279"/>
    <cellStyle name="Hyperlink 4 2" xfId="8696"/>
    <cellStyle name="Hyperlink 4 3" xfId="7526"/>
    <cellStyle name="Hyperlink seguido_NFGC_SPE_1995_2003" xfId="8940"/>
    <cellStyle name="Iau?iue_Eeno1" xfId="106"/>
    <cellStyle name="Îáû÷íûé_Table16" xfId="929"/>
    <cellStyle name="imf-one decimal" xfId="930"/>
    <cellStyle name="imf-one decimal 2" xfId="7097"/>
    <cellStyle name="imf-one decimal 3" xfId="7098"/>
    <cellStyle name="imf-zero decimal" xfId="931"/>
    <cellStyle name="imf-zero decimal 2" xfId="8277"/>
    <cellStyle name="imf-zero decimal 3" xfId="8278"/>
    <cellStyle name="Input" xfId="107"/>
    <cellStyle name="Input [yellow]" xfId="933"/>
    <cellStyle name="Input [yellow] 2" xfId="10366"/>
    <cellStyle name="Input [yellow] 2 2" xfId="13480"/>
    <cellStyle name="Input [yellow] 2 3" xfId="14954"/>
    <cellStyle name="Input [yellow] 2 4" xfId="11556"/>
    <cellStyle name="Input [yellow] 2 5" xfId="13565"/>
    <cellStyle name="Input [yellow] 2 6" xfId="11592"/>
    <cellStyle name="Input [yellow] 3" xfId="13187"/>
    <cellStyle name="Input [yellow] 3 2" xfId="14737"/>
    <cellStyle name="Input [yellow] 3 3" xfId="14678"/>
    <cellStyle name="Input [yellow] 3 4" xfId="13383"/>
    <cellStyle name="Input [yellow] 3 5" xfId="11448"/>
    <cellStyle name="Input [yellow] 4" xfId="16144"/>
    <cellStyle name="Input 10" xfId="934"/>
    <cellStyle name="Input 10 2" xfId="6385"/>
    <cellStyle name="Input 10 2 2" xfId="13481"/>
    <cellStyle name="Input 10 2 2 2" xfId="14955"/>
    <cellStyle name="Input 10 2 2 3" xfId="15409"/>
    <cellStyle name="Input 10 2 2 4" xfId="11354"/>
    <cellStyle name="Input 10 2 2 5" xfId="15735"/>
    <cellStyle name="Input 10 3" xfId="9852"/>
    <cellStyle name="Input 10 3 2" xfId="9349"/>
    <cellStyle name="Input 10 3 2 2" xfId="13188"/>
    <cellStyle name="Input 10 3 2 3" xfId="14738"/>
    <cellStyle name="Input 10 3 2 4" xfId="14882"/>
    <cellStyle name="Input 10 3 2 5" xfId="12179"/>
    <cellStyle name="Input 10 3 2 6" xfId="11892"/>
    <cellStyle name="Input 10 3 3" xfId="13866"/>
    <cellStyle name="Input 10 3 3 2" xfId="15228"/>
    <cellStyle name="Input 10 3 3 3" xfId="15319"/>
    <cellStyle name="Input 10 3 3 4" xfId="12038"/>
    <cellStyle name="Input 10 3 3 5" xfId="12193"/>
    <cellStyle name="Input 10 4" xfId="15564"/>
    <cellStyle name="Input 10 5" xfId="6386"/>
    <cellStyle name="Input 11" xfId="932"/>
    <cellStyle name="Input 11 2" xfId="10365"/>
    <cellStyle name="Input 11 2 2" xfId="11475"/>
    <cellStyle name="Input 11 3" xfId="13479"/>
    <cellStyle name="Input 11 4" xfId="14953"/>
    <cellStyle name="Input 11 5" xfId="15303"/>
    <cellStyle name="Input 11 6" xfId="12290"/>
    <cellStyle name="Input 11 7" xfId="14684"/>
    <cellStyle name="Input 11 8" xfId="11861"/>
    <cellStyle name="Input 11 9" xfId="15858"/>
    <cellStyle name="Input 12" xfId="5731"/>
    <cellStyle name="Input 12 2" xfId="13186"/>
    <cellStyle name="Input 12 3" xfId="14736"/>
    <cellStyle name="Input 12 4" xfId="15476"/>
    <cellStyle name="Input 12 5" xfId="15385"/>
    <cellStyle name="Input 12 6" xfId="14892"/>
    <cellStyle name="Input 12 7" xfId="14841"/>
    <cellStyle name="Input 12 8" xfId="15952"/>
    <cellStyle name="Input 13" xfId="7963"/>
    <cellStyle name="Input 13 2" xfId="13692"/>
    <cellStyle name="Input 13 3" xfId="15099"/>
    <cellStyle name="Input 13 4" xfId="11860"/>
    <cellStyle name="Input 13 5" xfId="11397"/>
    <cellStyle name="Input 13 6" xfId="11530"/>
    <cellStyle name="Input 13 7" xfId="15013"/>
    <cellStyle name="Input 13 8" xfId="15985"/>
    <cellStyle name="Input 14" xfId="14486"/>
    <cellStyle name="Input 14 2" xfId="15455"/>
    <cellStyle name="Input 14 3" xfId="15575"/>
    <cellStyle name="Input 14 4" xfId="15706"/>
    <cellStyle name="Input 14 5" xfId="15786"/>
    <cellStyle name="Input 14 6" xfId="15359"/>
    <cellStyle name="Input 14 7" xfId="15971"/>
    <cellStyle name="Input 15" xfId="14554"/>
    <cellStyle name="Input 15 2" xfId="15479"/>
    <cellStyle name="Input 15 3" xfId="15601"/>
    <cellStyle name="Input 15 4" xfId="15724"/>
    <cellStyle name="Input 15 5" xfId="15801"/>
    <cellStyle name="Input 15 6" xfId="11618"/>
    <cellStyle name="Input 15 7" xfId="15954"/>
    <cellStyle name="Input 16" xfId="14815"/>
    <cellStyle name="Input 16 2" xfId="11444"/>
    <cellStyle name="Input 16 3" xfId="15989"/>
    <cellStyle name="Input 17" xfId="15361"/>
    <cellStyle name="Input 17 2" xfId="15787"/>
    <cellStyle name="Input 17 3" xfId="16005"/>
    <cellStyle name="Input 18" xfId="15028"/>
    <cellStyle name="Input 18 2" xfId="16023"/>
    <cellStyle name="Input 19" xfId="14905"/>
    <cellStyle name="Input 2" xfId="935"/>
    <cellStyle name="Input 2 2" xfId="2173"/>
    <cellStyle name="Input 2 2 2" xfId="13482"/>
    <cellStyle name="Input 2 2 2 2" xfId="14956"/>
    <cellStyle name="Input 2 2 2 3" xfId="14616"/>
    <cellStyle name="Input 2 2 2 4" xfId="11834"/>
    <cellStyle name="Input 2 2 2 5" xfId="15732"/>
    <cellStyle name="Input 2 2 3" xfId="11552"/>
    <cellStyle name="Input 2 2 4" xfId="8958"/>
    <cellStyle name="Input 2 3" xfId="7988"/>
    <cellStyle name="Input 2 3 2" xfId="9348"/>
    <cellStyle name="Input 2 3 2 2" xfId="13189"/>
    <cellStyle name="Input 2 3 2 3" xfId="14739"/>
    <cellStyle name="Input 2 3 2 4" xfId="12086"/>
    <cellStyle name="Input 2 3 2 5" xfId="13567"/>
    <cellStyle name="Input 2 3 2 6" xfId="13377"/>
    <cellStyle name="Input 2 3 3" xfId="13867"/>
    <cellStyle name="Input 2 3 3 2" xfId="15229"/>
    <cellStyle name="Input 2 3 3 3" xfId="11150"/>
    <cellStyle name="Input 2 3 3 4" xfId="11727"/>
    <cellStyle name="Input 2 3 3 5" xfId="14887"/>
    <cellStyle name="Input 2 4" xfId="15509"/>
    <cellStyle name="Input 2 5" xfId="8959"/>
    <cellStyle name="Input 20" xfId="16055"/>
    <cellStyle name="Input 21" xfId="16056"/>
    <cellStyle name="Input 22" xfId="16067"/>
    <cellStyle name="Input 23" xfId="11511"/>
    <cellStyle name="Input 24" xfId="7911"/>
    <cellStyle name="Input 25" xfId="16143"/>
    <cellStyle name="Input 26" xfId="16142"/>
    <cellStyle name="Input 27" xfId="20099"/>
    <cellStyle name="Input 28" xfId="20178"/>
    <cellStyle name="Input 29" xfId="20149"/>
    <cellStyle name="Input 3" xfId="936"/>
    <cellStyle name="Input 3 2" xfId="8282"/>
    <cellStyle name="Input 3 2 2" xfId="13483"/>
    <cellStyle name="Input 3 2 2 2" xfId="14957"/>
    <cellStyle name="Input 3 2 2 3" xfId="11590"/>
    <cellStyle name="Input 3 2 2 4" xfId="11350"/>
    <cellStyle name="Input 3 2 2 5" xfId="15721"/>
    <cellStyle name="Input 3 3" xfId="7989"/>
    <cellStyle name="Input 3 3 2" xfId="6734"/>
    <cellStyle name="Input 3 3 2 2" xfId="13190"/>
    <cellStyle name="Input 3 3 2 3" xfId="14740"/>
    <cellStyle name="Input 3 3 2 4" xfId="11673"/>
    <cellStyle name="Input 3 3 2 5" xfId="15457"/>
    <cellStyle name="Input 3 3 2 6" xfId="15683"/>
    <cellStyle name="Input 3 3 3" xfId="13868"/>
    <cellStyle name="Input 3 3 3 2" xfId="15230"/>
    <cellStyle name="Input 3 3 3 3" xfId="15421"/>
    <cellStyle name="Input 3 3 3 4" xfId="12188"/>
    <cellStyle name="Input 3 3 3 5" xfId="11276"/>
    <cellStyle name="Input 3 4" xfId="15698"/>
    <cellStyle name="Input 3 5" xfId="8283"/>
    <cellStyle name="Input 30" xfId="20229"/>
    <cellStyle name="Input 4" xfId="937"/>
    <cellStyle name="Input 4 2" xfId="6387"/>
    <cellStyle name="Input 4 2 2" xfId="13484"/>
    <cellStyle name="Input 4 2 2 2" xfId="14958"/>
    <cellStyle name="Input 4 2 2 3" xfId="15364"/>
    <cellStyle name="Input 4 2 2 4" xfId="15411"/>
    <cellStyle name="Input 4 2 2 5" xfId="11311"/>
    <cellStyle name="Input 4 3" xfId="7990"/>
    <cellStyle name="Input 4 3 2" xfId="8620"/>
    <cellStyle name="Input 4 3 2 2" xfId="13191"/>
    <cellStyle name="Input 4 3 2 3" xfId="14741"/>
    <cellStyle name="Input 4 3 2 4" xfId="15098"/>
    <cellStyle name="Input 4 3 2 5" xfId="13564"/>
    <cellStyle name="Input 4 3 2 6" xfId="14903"/>
    <cellStyle name="Input 4 3 3" xfId="13869"/>
    <cellStyle name="Input 4 3 3 2" xfId="15231"/>
    <cellStyle name="Input 4 3 3 3" xfId="14624"/>
    <cellStyle name="Input 4 3 3 4" xfId="14801"/>
    <cellStyle name="Input 4 3 3 5" xfId="12314"/>
    <cellStyle name="Input 4 4" xfId="15669"/>
    <cellStyle name="Input 4 5" xfId="7099"/>
    <cellStyle name="Input 5" xfId="938"/>
    <cellStyle name="Input 5 2" xfId="8960"/>
    <cellStyle name="Input 5 2 2" xfId="13485"/>
    <cellStyle name="Input 5 2 2 2" xfId="14959"/>
    <cellStyle name="Input 5 2 2 3" xfId="11843"/>
    <cellStyle name="Input 5 2 2 4" xfId="11658"/>
    <cellStyle name="Input 5 2 2 5" xfId="11793"/>
    <cellStyle name="Input 5 3" xfId="9861"/>
    <cellStyle name="Input 5 3 2" xfId="7483"/>
    <cellStyle name="Input 5 3 2 2" xfId="13192"/>
    <cellStyle name="Input 5 3 2 3" xfId="14742"/>
    <cellStyle name="Input 5 3 2 4" xfId="15483"/>
    <cellStyle name="Input 5 3 2 5" xfId="12039"/>
    <cellStyle name="Input 5 3 2 6" xfId="12274"/>
    <cellStyle name="Input 5 3 3" xfId="13870"/>
    <cellStyle name="Input 5 3 3 2" xfId="15232"/>
    <cellStyle name="Input 5 3 3 3" xfId="11192"/>
    <cellStyle name="Input 5 3 3 4" xfId="15434"/>
    <cellStyle name="Input 5 3 3 5" xfId="11863"/>
    <cellStyle name="Input 5 4" xfId="11631"/>
    <cellStyle name="Input 5 5" xfId="8281"/>
    <cellStyle name="Input 6" xfId="939"/>
    <cellStyle name="Input 6 2" xfId="7100"/>
    <cellStyle name="Input 6 2 2" xfId="13486"/>
    <cellStyle name="Input 6 2 2 2" xfId="14960"/>
    <cellStyle name="Input 6 2 2 3" xfId="15461"/>
    <cellStyle name="Input 6 2 2 4" xfId="15614"/>
    <cellStyle name="Input 6 2 2 5" xfId="11916"/>
    <cellStyle name="Input 6 3" xfId="9860"/>
    <cellStyle name="Input 6 3 2" xfId="6733"/>
    <cellStyle name="Input 6 3 2 2" xfId="13193"/>
    <cellStyle name="Input 6 3 2 3" xfId="14743"/>
    <cellStyle name="Input 6 3 2 4" xfId="15436"/>
    <cellStyle name="Input 6 3 2 5" xfId="14884"/>
    <cellStyle name="Input 6 3 2 6" xfId="15529"/>
    <cellStyle name="Input 6 3 3" xfId="13871"/>
    <cellStyle name="Input 6 3 3 2" xfId="15233"/>
    <cellStyle name="Input 6 3 3 3" xfId="11902"/>
    <cellStyle name="Input 6 3 3 4" xfId="11611"/>
    <cellStyle name="Input 6 3 3 5" xfId="15371"/>
    <cellStyle name="Input 6 4" xfId="11989"/>
    <cellStyle name="Input 6 5" xfId="8957"/>
    <cellStyle name="Input 7" xfId="940"/>
    <cellStyle name="Input 7 2" xfId="6395"/>
    <cellStyle name="Input 7 2 2" xfId="13487"/>
    <cellStyle name="Input 7 2 2 2" xfId="14961"/>
    <cellStyle name="Input 7 2 2 3" xfId="14666"/>
    <cellStyle name="Input 7 2 2 4" xfId="15610"/>
    <cellStyle name="Input 7 2 2 5" xfId="11850"/>
    <cellStyle name="Input 7 3" xfId="7991"/>
    <cellStyle name="Input 7 3 2" xfId="8605"/>
    <cellStyle name="Input 7 3 2 2" xfId="13194"/>
    <cellStyle name="Input 7 3 2 3" xfId="14744"/>
    <cellStyle name="Input 7 3 2 4" xfId="14640"/>
    <cellStyle name="Input 7 3 2 5" xfId="14693"/>
    <cellStyle name="Input 7 3 2 6" xfId="15574"/>
    <cellStyle name="Input 7 3 3" xfId="13872"/>
    <cellStyle name="Input 7 3 3 2" xfId="15234"/>
    <cellStyle name="Input 7 3 3 3" xfId="15266"/>
    <cellStyle name="Input 7 3 3 4" xfId="12297"/>
    <cellStyle name="Input 7 3 3 5" xfId="15592"/>
    <cellStyle name="Input 7 4" xfId="11945"/>
    <cellStyle name="Input 7 5" xfId="7101"/>
    <cellStyle name="Input 8" xfId="941"/>
    <cellStyle name="Input 8 2" xfId="8962"/>
    <cellStyle name="Input 8 2 2" xfId="13488"/>
    <cellStyle name="Input 8 2 2 2" xfId="14962"/>
    <cellStyle name="Input 8 2 2 3" xfId="12270"/>
    <cellStyle name="Input 8 2 2 4" xfId="15595"/>
    <cellStyle name="Input 8 2 2 5" xfId="11943"/>
    <cellStyle name="Input 8 3" xfId="7361"/>
    <cellStyle name="Input 8 3 2" xfId="9350"/>
    <cellStyle name="Input 8 3 2 2" xfId="13195"/>
    <cellStyle name="Input 8 3 2 3" xfId="14745"/>
    <cellStyle name="Input 8 3 2 4" xfId="14836"/>
    <cellStyle name="Input 8 3 2 5" xfId="15547"/>
    <cellStyle name="Input 8 3 2 6" xfId="12164"/>
    <cellStyle name="Input 8 3 3" xfId="13873"/>
    <cellStyle name="Input 8 3 3 2" xfId="15235"/>
    <cellStyle name="Input 8 3 3 3" xfId="12348"/>
    <cellStyle name="Input 8 3 3 4" xfId="12264"/>
    <cellStyle name="Input 8 3 3 5" xfId="15554"/>
    <cellStyle name="Input 8 4" xfId="12269"/>
    <cellStyle name="Input 8 5" xfId="6388"/>
    <cellStyle name="Input 9" xfId="942"/>
    <cellStyle name="Input 9 2" xfId="6389"/>
    <cellStyle name="Input 9 2 2" xfId="13489"/>
    <cellStyle name="Input 9 2 2 2" xfId="14963"/>
    <cellStyle name="Input 9 2 2 3" xfId="11231"/>
    <cellStyle name="Input 9 2 2 4" xfId="14787"/>
    <cellStyle name="Input 9 2 2 5" xfId="15727"/>
    <cellStyle name="Input 9 3" xfId="9862"/>
    <cellStyle name="Input 9 3 2" xfId="9347"/>
    <cellStyle name="Input 9 3 2 2" xfId="13196"/>
    <cellStyle name="Input 9 3 2 3" xfId="14746"/>
    <cellStyle name="Input 9 3 2 4" xfId="11867"/>
    <cellStyle name="Input 9 3 2 5" xfId="11662"/>
    <cellStyle name="Input 9 3 2 6" xfId="11652"/>
    <cellStyle name="Input 9 3 3" xfId="13874"/>
    <cellStyle name="Input 9 3 3 2" xfId="15236"/>
    <cellStyle name="Input 9 3 3 3" xfId="15387"/>
    <cellStyle name="Input 9 3 3 4" xfId="12015"/>
    <cellStyle name="Input 9 3 3 5" xfId="15207"/>
    <cellStyle name="Input 9 4" xfId="11175"/>
    <cellStyle name="Input 9 5" xfId="6390"/>
    <cellStyle name="Ioe?uaaaoayny aeia?nnueea" xfId="108"/>
    <cellStyle name="Ioe?uaaaoayny aeia?nnueea 2" xfId="944"/>
    <cellStyle name="Ioe?uaaaoayny aeia?nnueea 2 2" xfId="9859"/>
    <cellStyle name="Ioe?uaaaoayny aeia?nnueea 2 3" xfId="11546"/>
    <cellStyle name="Ioe?uaaaoayny aeia?nnueea 2 4" xfId="8961"/>
    <cellStyle name="Ioe?uaaaoayny aeia?nnueea 3" xfId="943"/>
    <cellStyle name="Ioe?uaaaoayny aeia?nnueea 3 2" xfId="15859"/>
    <cellStyle name="Îòêðûâàâøàÿñÿ ãèïåðññûëêà" xfId="109"/>
    <cellStyle name="Îòêðûâàâøàÿñÿ ãèïåðññûëêà 2" xfId="946"/>
    <cellStyle name="Îòêðûâàâøàÿñÿ ãèïåðññûëêà 2 2" xfId="7816"/>
    <cellStyle name="Îòêðûâàâøàÿñÿ ãèïåðññûëêà 2 3" xfId="11443"/>
    <cellStyle name="Îòêðûâàâøàÿñÿ ãèïåðññûëêà 2 4" xfId="7102"/>
    <cellStyle name="Îòêðûâàâøàÿñÿ ãèïåðññûëêà 3" xfId="945"/>
    <cellStyle name="Îòêðûâàâøàÿñÿ ãèïåðññûëêà 3 2" xfId="15860"/>
    <cellStyle name="jo[" xfId="8286"/>
    <cellStyle name="Label" xfId="947"/>
    <cellStyle name="leftli - Style3" xfId="948"/>
    <cellStyle name="leftli - Style3 2" xfId="6391"/>
    <cellStyle name="leftli - Style3 2 2" xfId="13740"/>
    <cellStyle name="leftli - Style3 2 3" xfId="11649"/>
    <cellStyle name="leftli - Style3 3" xfId="7992"/>
    <cellStyle name="leftli - Style3 3 2" xfId="7484"/>
    <cellStyle name="leftli - Style3 3 3" xfId="14603"/>
    <cellStyle name="leftli - Style3 4" xfId="13693"/>
    <cellStyle name="leftli - Style3 5" xfId="13277"/>
    <cellStyle name="leftli - Style3 6" xfId="11572"/>
    <cellStyle name="leftli - Style3 7" xfId="8963"/>
    <cellStyle name="leftli - Style3 8" xfId="20100"/>
    <cellStyle name="Level0" xfId="8285"/>
    <cellStyle name="Level0 10" xfId="8956"/>
    <cellStyle name="Level0 2" xfId="7103"/>
    <cellStyle name="Level0 2 2" xfId="7104"/>
    <cellStyle name="Level0 3" xfId="8276"/>
    <cellStyle name="Level0 3 2" xfId="8284"/>
    <cellStyle name="Level0 4" xfId="7105"/>
    <cellStyle name="Level0 4 2" xfId="6393"/>
    <cellStyle name="Level0 5" xfId="6392"/>
    <cellStyle name="Level0 6" xfId="8966"/>
    <cellStyle name="Level0 7" xfId="8965"/>
    <cellStyle name="Level0 7 2" xfId="8289"/>
    <cellStyle name="Level0 7 3" xfId="8288"/>
    <cellStyle name="Level0 8" xfId="7106"/>
    <cellStyle name="Level0 8 2" xfId="6394"/>
    <cellStyle name="Level0 8 3" xfId="8287"/>
    <cellStyle name="Level0 9" xfId="8967"/>
    <cellStyle name="Level0 9 2" xfId="8964"/>
    <cellStyle name="Level0 9 3" xfId="7107"/>
    <cellStyle name="Level0_Zvit rux-koshtiv 2010 Департамент " xfId="7108"/>
    <cellStyle name="Level1" xfId="8969"/>
    <cellStyle name="Level1 2" xfId="8968"/>
    <cellStyle name="Level1-Numbers" xfId="6427"/>
    <cellStyle name="Level1-Numbers 2" xfId="6397"/>
    <cellStyle name="Level1-Numbers-Hide" xfId="7109"/>
    <cellStyle name="Level2" xfId="8293"/>
    <cellStyle name="Level2 2" xfId="6398"/>
    <cellStyle name="Level2 2 2" xfId="13742"/>
    <cellStyle name="Level2 2 2 2" xfId="15141"/>
    <cellStyle name="Level2 2 2 3" xfId="15204"/>
    <cellStyle name="Level2 2 2 4" xfId="11522"/>
    <cellStyle name="Level2 2 2 5" xfId="11931"/>
    <cellStyle name="Level2 3" xfId="13741"/>
    <cellStyle name="Level2 3 2" xfId="15140"/>
    <cellStyle name="Level2 3 3" xfId="11912"/>
    <cellStyle name="Level2 3 4" xfId="11122"/>
    <cellStyle name="Level2 3 5" xfId="15682"/>
    <cellStyle name="Level2-Hide" xfId="8970"/>
    <cellStyle name="Level2-Hide 2" xfId="7110"/>
    <cellStyle name="Level2-Hide 2 2" xfId="13744"/>
    <cellStyle name="Level2-Hide 2 2 2" xfId="15143"/>
    <cellStyle name="Level2-Hide 2 2 3" xfId="11816"/>
    <cellStyle name="Level2-Hide 2 2 4" xfId="14661"/>
    <cellStyle name="Level2-Hide 2 2 5" xfId="12051"/>
    <cellStyle name="Level2-Hide 3" xfId="13743"/>
    <cellStyle name="Level2-Hide 3 2" xfId="15142"/>
    <cellStyle name="Level2-Hide 3 3" xfId="14688"/>
    <cellStyle name="Level2-Hide 3 4" xfId="15473"/>
    <cellStyle name="Level2-Hide 3 5" xfId="11905"/>
    <cellStyle name="Level2-Numbers" xfId="8291"/>
    <cellStyle name="Level2-Numbers 2" xfId="8292"/>
    <cellStyle name="Level2-Numbers 2 2" xfId="13746"/>
    <cellStyle name="Level2-Numbers 2 2 2" xfId="15145"/>
    <cellStyle name="Level2-Numbers 2 2 3" xfId="14582"/>
    <cellStyle name="Level2-Numbers 2 2 4" xfId="15546"/>
    <cellStyle name="Level2-Numbers 2 2 5" xfId="12203"/>
    <cellStyle name="Level2-Numbers 3" xfId="13745"/>
    <cellStyle name="Level2-Numbers 3 2" xfId="15144"/>
    <cellStyle name="Level2-Numbers 3 3" xfId="15374"/>
    <cellStyle name="Level2-Numbers 3 4" xfId="15604"/>
    <cellStyle name="Level2-Numbers 3 5" xfId="11360"/>
    <cellStyle name="Level2-Numbers-Hide" xfId="7111"/>
    <cellStyle name="Level2-Numbers-Hide 2" xfId="13747"/>
    <cellStyle name="Level2-Numbers-Hide 2 2" xfId="15146"/>
    <cellStyle name="Level2-Numbers-Hide 2 3" xfId="11216"/>
    <cellStyle name="Level2-Numbers-Hide 2 4" xfId="13347"/>
    <cellStyle name="Level2-Numbers-Hide 2 5" xfId="11544"/>
    <cellStyle name="Level3" xfId="8294"/>
    <cellStyle name="Level3 2" xfId="6399"/>
    <cellStyle name="Level3 2 2" xfId="13749"/>
    <cellStyle name="Level3 2 2 2" xfId="15148"/>
    <cellStyle name="Level3 2 2 3" xfId="11857"/>
    <cellStyle name="Level3 2 2 4" xfId="12217"/>
    <cellStyle name="Level3 2 2 5" xfId="12301"/>
    <cellStyle name="Level3 3" xfId="7112"/>
    <cellStyle name="Level3 3 2" xfId="13750"/>
    <cellStyle name="Level3 3 2 2" xfId="15149"/>
    <cellStyle name="Level3 3 2 3" xfId="15423"/>
    <cellStyle name="Level3 3 2 4" xfId="11115"/>
    <cellStyle name="Level3 3 2 5" xfId="12195"/>
    <cellStyle name="Level3 4" xfId="13748"/>
    <cellStyle name="Level3 4 2" xfId="15147"/>
    <cellStyle name="Level3 4 3" xfId="15321"/>
    <cellStyle name="Level3 4 4" xfId="11371"/>
    <cellStyle name="Level3 4 5" xfId="15496"/>
    <cellStyle name="Level3_План департамент_2010_1207" xfId="7113"/>
    <cellStyle name="Level3-Hide" xfId="7114"/>
    <cellStyle name="Level3-Hide 2" xfId="6403"/>
    <cellStyle name="Level3-Hide 2 2" xfId="13752"/>
    <cellStyle name="Level3-Hide 2 2 2" xfId="15151"/>
    <cellStyle name="Level3-Hide 2 2 3" xfId="11871"/>
    <cellStyle name="Level3-Hide 2 2 4" xfId="12311"/>
    <cellStyle name="Level3-Hide 2 2 5" xfId="11256"/>
    <cellStyle name="Level3-Hide 3" xfId="13751"/>
    <cellStyle name="Level3-Hide 3 2" xfId="15150"/>
    <cellStyle name="Level3-Hide 3 3" xfId="14627"/>
    <cellStyle name="Level3-Hide 3 4" xfId="15405"/>
    <cellStyle name="Level3-Hide 3 5" xfId="11598"/>
    <cellStyle name="Level3-Numbers" xfId="6400"/>
    <cellStyle name="Level3-Numbers 2" xfId="7115"/>
    <cellStyle name="Level3-Numbers 2 2" xfId="13754"/>
    <cellStyle name="Level3-Numbers 2 2 2" xfId="15153"/>
    <cellStyle name="Level3-Numbers 2 2 3" xfId="15283"/>
    <cellStyle name="Level3-Numbers 2 2 4" xfId="12312"/>
    <cellStyle name="Level3-Numbers 2 2 5" xfId="11498"/>
    <cellStyle name="Level3-Numbers 3" xfId="8296"/>
    <cellStyle name="Level3-Numbers 3 2" xfId="13755"/>
    <cellStyle name="Level3-Numbers 3 2 2" xfId="15154"/>
    <cellStyle name="Level3-Numbers 3 2 3" xfId="12107"/>
    <cellStyle name="Level3-Numbers 3 2 4" xfId="14622"/>
    <cellStyle name="Level3-Numbers 3 2 5" xfId="15498"/>
    <cellStyle name="Level3-Numbers 4" xfId="13753"/>
    <cellStyle name="Level3-Numbers 4 2" xfId="15152"/>
    <cellStyle name="Level3-Numbers 4 3" xfId="11263"/>
    <cellStyle name="Level3-Numbers 4 4" xfId="15367"/>
    <cellStyle name="Level3-Numbers 4 5" xfId="11370"/>
    <cellStyle name="Level3-Numbers_План департамент_2010_1207" xfId="6401"/>
    <cellStyle name="Level3-Numbers-Hide" xfId="7116"/>
    <cellStyle name="Level3-Numbers-Hide 2" xfId="13756"/>
    <cellStyle name="Level3-Numbers-Hide 2 2" xfId="15155"/>
    <cellStyle name="Level3-Numbers-Hide 2 3" xfId="15398"/>
    <cellStyle name="Level3-Numbers-Hide 2 4" xfId="15417"/>
    <cellStyle name="Level3-Numbers-Hide 2 5" xfId="11607"/>
    <cellStyle name="Level4" xfId="8977"/>
    <cellStyle name="Level4 2" xfId="8290"/>
    <cellStyle name="Level4 2 2" xfId="13758"/>
    <cellStyle name="Level4 2 2 2" xfId="15157"/>
    <cellStyle name="Level4 2 2 3" xfId="12340"/>
    <cellStyle name="Level4 2 2 4" xfId="14874"/>
    <cellStyle name="Level4 2 2 5" xfId="15633"/>
    <cellStyle name="Level4 3" xfId="13757"/>
    <cellStyle name="Level4 3 2" xfId="15156"/>
    <cellStyle name="Level4 3 3" xfId="14605"/>
    <cellStyle name="Level4 3 4" xfId="11151"/>
    <cellStyle name="Level4 3 5" xfId="12012"/>
    <cellStyle name="Level4-Hide" xfId="8295"/>
    <cellStyle name="Level4-Hide 2" xfId="8976"/>
    <cellStyle name="Level4-Hide 2 2" xfId="13760"/>
    <cellStyle name="Level4-Hide 2 2 2" xfId="15159"/>
    <cellStyle name="Level4-Hide 2 2 3" xfId="11849"/>
    <cellStyle name="Level4-Hide 2 2 4" xfId="14832"/>
    <cellStyle name="Level4-Hide 2 2 5" xfId="15014"/>
    <cellStyle name="Level4-Hide 3" xfId="13759"/>
    <cellStyle name="Level4-Hide 3 2" xfId="15158"/>
    <cellStyle name="Level4-Hide 3 3" xfId="15353"/>
    <cellStyle name="Level4-Hide 3 4" xfId="15315"/>
    <cellStyle name="Level4-Hide 3 5" xfId="11168"/>
    <cellStyle name="Level4-Numbers" xfId="8297"/>
    <cellStyle name="Level4-Numbers 2" xfId="6402"/>
    <cellStyle name="Level4-Numbers 2 2" xfId="13762"/>
    <cellStyle name="Level4-Numbers 2 2 2" xfId="15161"/>
    <cellStyle name="Level4-Numbers 2 2 3" xfId="14648"/>
    <cellStyle name="Level4-Numbers 2 2 4" xfId="12029"/>
    <cellStyle name="Level4-Numbers 2 2 5" xfId="15415"/>
    <cellStyle name="Level4-Numbers 3" xfId="13761"/>
    <cellStyle name="Level4-Numbers 3 2" xfId="15160"/>
    <cellStyle name="Level4-Numbers 3 3" xfId="15447"/>
    <cellStyle name="Level4-Numbers 3 4" xfId="12040"/>
    <cellStyle name="Level4-Numbers 3 5" xfId="11478"/>
    <cellStyle name="Level4-Numbers-Hide" xfId="7117"/>
    <cellStyle name="Level4-Numbers-Hide 2" xfId="13763"/>
    <cellStyle name="Level4-Numbers-Hide 2 2" xfId="15162"/>
    <cellStyle name="Level4-Numbers-Hide 2 3" xfId="11161"/>
    <cellStyle name="Level4-Numbers-Hide 2 4" xfId="15489"/>
    <cellStyle name="Level4-Numbers-Hide 2 5" xfId="15667"/>
    <cellStyle name="Level5" xfId="8978"/>
    <cellStyle name="Level5 2" xfId="8975"/>
    <cellStyle name="Level5 2 2" xfId="13765"/>
    <cellStyle name="Level5 2 2 2" xfId="15164"/>
    <cellStyle name="Level5 2 2 3" xfId="11306"/>
    <cellStyle name="Level5 2 2 4" xfId="11728"/>
    <cellStyle name="Level5 2 2 5" xfId="11968"/>
    <cellStyle name="Level5 3" xfId="13764"/>
    <cellStyle name="Level5 3 2" xfId="15163"/>
    <cellStyle name="Level5 3 3" xfId="13411"/>
    <cellStyle name="Level5 3 4" xfId="11357"/>
    <cellStyle name="Level5 3 5" xfId="11393"/>
    <cellStyle name="Level5-Hide" xfId="7118"/>
    <cellStyle name="Level5-Hide 2" xfId="6411"/>
    <cellStyle name="Level5-Hide 2 2" xfId="13767"/>
    <cellStyle name="Level5-Hide 2 2 2" xfId="15166"/>
    <cellStyle name="Level5-Hide 2 2 3" xfId="13319"/>
    <cellStyle name="Level5-Hide 2 2 4" xfId="11654"/>
    <cellStyle name="Level5-Hide 2 2 5" xfId="15030"/>
    <cellStyle name="Level5-Hide 3" xfId="13766"/>
    <cellStyle name="Level5-Hide 3 2" xfId="15165"/>
    <cellStyle name="Level5-Hide 3 3" xfId="15301"/>
    <cellStyle name="Level5-Hide 3 4" xfId="11384"/>
    <cellStyle name="Level5-Hide 3 5" xfId="11962"/>
    <cellStyle name="Level5-Numbers" xfId="6404"/>
    <cellStyle name="Level5-Numbers 2" xfId="7119"/>
    <cellStyle name="Level5-Numbers 2 2" xfId="13769"/>
    <cellStyle name="Level5-Numbers 2 2 2" xfId="15168"/>
    <cellStyle name="Level5-Numbers 2 2 3" xfId="14613"/>
    <cellStyle name="Level5-Numbers 2 2 4" xfId="12140"/>
    <cellStyle name="Level5-Numbers 2 2 5" xfId="15647"/>
    <cellStyle name="Level5-Numbers 3" xfId="13768"/>
    <cellStyle name="Level5-Numbers 3 2" xfId="15167"/>
    <cellStyle name="Level5-Numbers 3 3" xfId="15407"/>
    <cellStyle name="Level5-Numbers 3 4" xfId="15533"/>
    <cellStyle name="Level5-Numbers 3 5" xfId="14818"/>
    <cellStyle name="Level5-Numbers-Hide" xfId="8300"/>
    <cellStyle name="Level5-Numbers-Hide 2" xfId="13770"/>
    <cellStyle name="Level5-Numbers-Hide 2 2" xfId="15169"/>
    <cellStyle name="Level5-Numbers-Hide 2 3" xfId="12011"/>
    <cellStyle name="Level5-Numbers-Hide 2 4" xfId="11313"/>
    <cellStyle name="Level5-Numbers-Hide 2 5" xfId="12333"/>
    <cellStyle name="Level6" xfId="6405"/>
    <cellStyle name="Level6 2" xfId="8980"/>
    <cellStyle name="Level6 2 2" xfId="13772"/>
    <cellStyle name="Level6 2 2 2" xfId="15171"/>
    <cellStyle name="Level6 2 2 3" xfId="11125"/>
    <cellStyle name="Level6 2 2 4" xfId="11991"/>
    <cellStyle name="Level6 2 2 5" xfId="14705"/>
    <cellStyle name="Level6 3" xfId="13771"/>
    <cellStyle name="Level6 3 2" xfId="15170"/>
    <cellStyle name="Level6 3 3" xfId="15363"/>
    <cellStyle name="Level6 3 4" xfId="11390"/>
    <cellStyle name="Level6 3 5" xfId="12049"/>
    <cellStyle name="Level6-Hide" xfId="8979"/>
    <cellStyle name="Level6-Hide 2" xfId="8298"/>
    <cellStyle name="Level6-Hide 2 2" xfId="13774"/>
    <cellStyle name="Level6-Hide 2 2 2" xfId="15173"/>
    <cellStyle name="Level6-Hide 2 2 3" xfId="14663"/>
    <cellStyle name="Level6-Hide 2 2 4" xfId="15502"/>
    <cellStyle name="Level6-Hide 2 2 5" xfId="15694"/>
    <cellStyle name="Level6-Hide 3" xfId="13773"/>
    <cellStyle name="Level6-Hide 3 2" xfId="15172"/>
    <cellStyle name="Level6-Hide 3 3" xfId="15459"/>
    <cellStyle name="Level6-Hide 3 4" xfId="12228"/>
    <cellStyle name="Level6-Hide 3 5" xfId="11446"/>
    <cellStyle name="Level6-Numbers" xfId="8299"/>
    <cellStyle name="Level6-Numbers 2" xfId="7120"/>
    <cellStyle name="Level6-Numbers 2 2" xfId="13776"/>
    <cellStyle name="Level6-Numbers 2 2 2" xfId="15175"/>
    <cellStyle name="Level6-Numbers 2 2 3" xfId="11891"/>
    <cellStyle name="Level6-Numbers 2 2 4" xfId="11516"/>
    <cellStyle name="Level6-Numbers 2 2 5" xfId="11575"/>
    <cellStyle name="Level6-Numbers 3" xfId="13775"/>
    <cellStyle name="Level6-Numbers 3 2" xfId="15174"/>
    <cellStyle name="Level6-Numbers 3 3" xfId="12236"/>
    <cellStyle name="Level6-Numbers 3 4" xfId="12230"/>
    <cellStyle name="Level6-Numbers 3 5" xfId="12208"/>
    <cellStyle name="Level7" xfId="8301"/>
    <cellStyle name="Level7 2" xfId="13777"/>
    <cellStyle name="Level7 2 2" xfId="15176"/>
    <cellStyle name="Level7 2 3" xfId="11283"/>
    <cellStyle name="Level7 2 4" xfId="13540"/>
    <cellStyle name="Level7 2 5" xfId="11422"/>
    <cellStyle name="Level7-Hide" xfId="6406"/>
    <cellStyle name="Level7-Hide 2" xfId="13778"/>
    <cellStyle name="Level7-Hide 2 2" xfId="15177"/>
    <cellStyle name="Level7-Hide 2 3" xfId="12245"/>
    <cellStyle name="Level7-Hide 2 4" xfId="15477"/>
    <cellStyle name="Level7-Hide 2 5" xfId="11975"/>
    <cellStyle name="Level7-Numbers" xfId="8981"/>
    <cellStyle name="Level7-Numbers 2" xfId="13779"/>
    <cellStyle name="Level7-Numbers 2 2" xfId="15178"/>
    <cellStyle name="Level7-Numbers 2 3" xfId="15203"/>
    <cellStyle name="Level7-Numbers 2 4" xfId="15559"/>
    <cellStyle name="Level7-Numbers 2 5" xfId="15036"/>
    <cellStyle name="Linked Cell" xfId="110"/>
    <cellStyle name="Linked Cell 10" xfId="950"/>
    <cellStyle name="Linked Cell 10 2" xfId="7121"/>
    <cellStyle name="Linked Cell 10 3" xfId="9864"/>
    <cellStyle name="Linked Cell 10 3 2" xfId="6738"/>
    <cellStyle name="Linked Cell 10 4" xfId="8974"/>
    <cellStyle name="Linked Cell 11" xfId="949"/>
    <cellStyle name="Linked Cell 11 2" xfId="15861"/>
    <cellStyle name="Linked Cell 12" xfId="11547"/>
    <cellStyle name="Linked Cell 13" xfId="7912"/>
    <cellStyle name="Linked Cell 2" xfId="951"/>
    <cellStyle name="Linked Cell 2 2" xfId="2174"/>
    <cellStyle name="Linked Cell 2 2 2" xfId="11582"/>
    <cellStyle name="Linked Cell 2 2 3" xfId="6407"/>
    <cellStyle name="Linked Cell 2 3" xfId="9863"/>
    <cellStyle name="Linked Cell 2 3 2" xfId="6735"/>
    <cellStyle name="Linked Cell 2 3 3" xfId="15437"/>
    <cellStyle name="Linked Cell 2 4" xfId="6410"/>
    <cellStyle name="Linked Cell 3" xfId="952"/>
    <cellStyle name="Linked Cell 3 2" xfId="8303"/>
    <cellStyle name="Linked Cell 3 3" xfId="7993"/>
    <cellStyle name="Linked Cell 3 3 2" xfId="7485"/>
    <cellStyle name="Linked Cell 3 4" xfId="7122"/>
    <cellStyle name="Linked Cell 4" xfId="953"/>
    <cellStyle name="Linked Cell 4 2" xfId="7123"/>
    <cellStyle name="Linked Cell 4 3" xfId="9865"/>
    <cellStyle name="Linked Cell 4 3 2" xfId="8624"/>
    <cellStyle name="Linked Cell 4 4" xfId="6408"/>
    <cellStyle name="Linked Cell 5" xfId="954"/>
    <cellStyle name="Linked Cell 5 2" xfId="8275"/>
    <cellStyle name="Linked Cell 5 3" xfId="9838"/>
    <cellStyle name="Linked Cell 5 3 2" xfId="6736"/>
    <cellStyle name="Linked Cell 5 4" xfId="8984"/>
    <cellStyle name="Linked Cell 6" xfId="955"/>
    <cellStyle name="Linked Cell 6 2" xfId="8983"/>
    <cellStyle name="Linked Cell 6 3" xfId="7994"/>
    <cellStyle name="Linked Cell 6 3 2" xfId="9352"/>
    <cellStyle name="Linked Cell 6 4" xfId="8302"/>
    <cellStyle name="Linked Cell 7" xfId="956"/>
    <cellStyle name="Linked Cell 7 2" xfId="6409"/>
    <cellStyle name="Linked Cell 7 3" xfId="7995"/>
    <cellStyle name="Linked Cell 7 3 2" xfId="9351"/>
    <cellStyle name="Linked Cell 7 4" xfId="8304"/>
    <cellStyle name="Linked Cell 8" xfId="957"/>
    <cellStyle name="Linked Cell 8 2" xfId="8985"/>
    <cellStyle name="Linked Cell 8 3" xfId="7996"/>
    <cellStyle name="Linked Cell 8 3 2" xfId="8622"/>
    <cellStyle name="Linked Cell 8 4" xfId="7124"/>
    <cellStyle name="Linked Cell 9" xfId="958"/>
    <cellStyle name="Linked Cell 9 2" xfId="7125"/>
    <cellStyle name="Linked Cell 9 3" xfId="7997"/>
    <cellStyle name="Linked Cell 9 3 2" xfId="8623"/>
    <cellStyle name="Linked Cell 9 4" xfId="8982"/>
    <cellStyle name="MacroCode" xfId="959"/>
    <cellStyle name="MacroCode 2" xfId="7998"/>
    <cellStyle name="MacroCode 2 2" xfId="13197"/>
    <cellStyle name="MacroCode 2 3" xfId="11581"/>
    <cellStyle name="MacroCode 3" xfId="14485"/>
    <cellStyle name="MacroCode 4" xfId="7126"/>
    <cellStyle name="MacroCode 5" xfId="16145"/>
    <cellStyle name="Már látott hiperhivatkozás" xfId="960"/>
    <cellStyle name="Már látott hiperhivatkozás 2" xfId="9870"/>
    <cellStyle name="Már látott hiperhivatkozás 2 2" xfId="15760"/>
    <cellStyle name="Már látott hiperhivatkozás 3" xfId="6426"/>
    <cellStyle name="Měna0" xfId="961"/>
    <cellStyle name="Mheading1" xfId="8987"/>
    <cellStyle name="Mheading2" xfId="6413"/>
    <cellStyle name="Millares [0]_11.1.3. bis" xfId="6412"/>
    <cellStyle name="Millares_11.1.3. bis" xfId="8986"/>
    <cellStyle name="Milliers [0]_Encours - Apr rééch" xfId="962"/>
    <cellStyle name="Milliers_Encours - Apr rééch" xfId="963"/>
    <cellStyle name="Mìna0" xfId="964"/>
    <cellStyle name="Moeda [0]_A" xfId="8988"/>
    <cellStyle name="Moeda_A" xfId="6414"/>
    <cellStyle name="Moeda0" xfId="8307"/>
    <cellStyle name="Moneda [0]_11.1.3. bis" xfId="8973"/>
    <cellStyle name="Moneda_11.1.3. bis" xfId="7127"/>
    <cellStyle name="Monétaire [0]_Encours - Apr rééch" xfId="965"/>
    <cellStyle name="Monétaire_Encours - Apr rééch" xfId="966"/>
    <cellStyle name="Monetario" xfId="8306"/>
    <cellStyle name="Monetario0" xfId="7128"/>
    <cellStyle name="Nedefinován" xfId="967"/>
    <cellStyle name="Nedefinován 2" xfId="9869"/>
    <cellStyle name="Nedefinován 2 2" xfId="15676"/>
    <cellStyle name="Nedefinován 3" xfId="6416"/>
    <cellStyle name="Neutral" xfId="481"/>
    <cellStyle name="Neutral 10" xfId="969"/>
    <cellStyle name="Neutral 10 2" xfId="7129"/>
    <cellStyle name="Neutral 10 3" xfId="9871"/>
    <cellStyle name="Neutral 10 3 2" xfId="7486"/>
    <cellStyle name="Neutral 10 4" xfId="6415"/>
    <cellStyle name="Neutral 11" xfId="968"/>
    <cellStyle name="Neutral 11 2" xfId="15862"/>
    <cellStyle name="Neutral 12" xfId="14904"/>
    <cellStyle name="Neutral 13" xfId="9781"/>
    <cellStyle name="Neutral 2" xfId="970"/>
    <cellStyle name="Neutral 2 2" xfId="2175"/>
    <cellStyle name="Neutral 2 2 2" xfId="14686"/>
    <cellStyle name="Neutral 2 2 3" xfId="8310"/>
    <cellStyle name="Neutral 2 3" xfId="9868"/>
    <cellStyle name="Neutral 2 3 2" xfId="8625"/>
    <cellStyle name="Neutral 2 3 3" xfId="15739"/>
    <cellStyle name="Neutral 2 4" xfId="8992"/>
    <cellStyle name="Neutral 3" xfId="971"/>
    <cellStyle name="Neutral 3 2" xfId="8991"/>
    <cellStyle name="Neutral 3 3" xfId="7999"/>
    <cellStyle name="Neutral 3 3 2" xfId="6737"/>
    <cellStyle name="Neutral 3 4" xfId="8309"/>
    <cellStyle name="Neutral 4" xfId="972"/>
    <cellStyle name="Neutral 4 2" xfId="8308"/>
    <cellStyle name="Neutral 4 3" xfId="8000"/>
    <cellStyle name="Neutral 4 3 2" xfId="9353"/>
    <cellStyle name="Neutral 4 4" xfId="6417"/>
    <cellStyle name="Neutral 5" xfId="973"/>
    <cellStyle name="Neutral 5 2" xfId="8993"/>
    <cellStyle name="Neutral 5 3" xfId="9873"/>
    <cellStyle name="Neutral 5 3 2" xfId="9338"/>
    <cellStyle name="Neutral 5 4" xfId="7130"/>
    <cellStyle name="Neutral 6" xfId="974"/>
    <cellStyle name="Neutral 6 2" xfId="7131"/>
    <cellStyle name="Neutral 6 3" xfId="9872"/>
    <cellStyle name="Neutral 6 3 2" xfId="7487"/>
    <cellStyle name="Neutral 6 4" xfId="8990"/>
    <cellStyle name="Neutral 7" xfId="975"/>
    <cellStyle name="Neutral 7 2" xfId="6418"/>
    <cellStyle name="Neutral 7 3" xfId="8001"/>
    <cellStyle name="Neutral 7 3 2" xfId="7488"/>
    <cellStyle name="Neutral 7 4" xfId="6425"/>
    <cellStyle name="Neutral 8" xfId="976"/>
    <cellStyle name="Neutral 8 2" xfId="6420"/>
    <cellStyle name="Neutral 8 3" xfId="9874"/>
    <cellStyle name="Neutral 8 3 2" xfId="6746"/>
    <cellStyle name="Neutral 8 4" xfId="7132"/>
    <cellStyle name="Neutral 9" xfId="977"/>
    <cellStyle name="Neutral 9 2" xfId="8995"/>
    <cellStyle name="Neutral 9 3" xfId="9867"/>
    <cellStyle name="Neutral 9 3 2" xfId="6739"/>
    <cellStyle name="Neutral 9 4" xfId="6419"/>
    <cellStyle name="Non défini" xfId="8994"/>
    <cellStyle name="Normal - Style1" xfId="978"/>
    <cellStyle name="Normal - Style1 2" xfId="8313"/>
    <cellStyle name="Normal - Style1 2 2" xfId="7563"/>
    <cellStyle name="Normal - Style1 2 2 2" xfId="13371"/>
    <cellStyle name="Normal - Style1 2 3" xfId="7527"/>
    <cellStyle name="Normal - Style1 2 4" xfId="10528"/>
    <cellStyle name="Normal - Style1 3" xfId="8002"/>
    <cellStyle name="Normal - Style1 3 2" xfId="7489"/>
    <cellStyle name="Normal - Style1 3 2 2" xfId="13198"/>
    <cellStyle name="Normal - Style1 4" xfId="5964"/>
    <cellStyle name="Normal - Style1 5" xfId="8545"/>
    <cellStyle name="Normal - Style1 6" xfId="8314"/>
    <cellStyle name="Normal - Style2" xfId="979"/>
    <cellStyle name="Normal - Style2 2" xfId="2176"/>
    <cellStyle name="Normal - Style2 2 2" xfId="15464"/>
    <cellStyle name="Normal - Style2 2 3" xfId="6421"/>
    <cellStyle name="Normal - Style2 3" xfId="8003"/>
    <cellStyle name="Normal - Style2 3 2" xfId="8626"/>
    <cellStyle name="Normal - Style2 4" xfId="8514"/>
    <cellStyle name="Normal - Style2 5" xfId="7133"/>
    <cellStyle name="Normal - Style2_IM" xfId="8312"/>
    <cellStyle name="Normal - Style3" xfId="980"/>
    <cellStyle name="Normal - Style3 2" xfId="8989"/>
    <cellStyle name="Normal - Style3 2 2" xfId="11445"/>
    <cellStyle name="Normal - Style3 3" xfId="8004"/>
    <cellStyle name="Normal - Style3 4" xfId="8996"/>
    <cellStyle name="Normal - Style4" xfId="7134"/>
    <cellStyle name="Normal - Style5" xfId="981"/>
    <cellStyle name="Normal - Style5 2" xfId="9229"/>
    <cellStyle name="Normal - Style5 2 2" xfId="11451"/>
    <cellStyle name="Normal - Style5 3" xfId="8305"/>
    <cellStyle name="Normal - Style6" xfId="982"/>
    <cellStyle name="Normal - Style6 2" xfId="9877"/>
    <cellStyle name="Normal - Style6 2 2" xfId="15748"/>
    <cellStyle name="Normal - Style6 3" xfId="8311"/>
    <cellStyle name="Normal - Style7" xfId="983"/>
    <cellStyle name="Normal - Style7 2" xfId="9876"/>
    <cellStyle name="Normal - Style7 2 2" xfId="15100"/>
    <cellStyle name="Normal - Style7 3" xfId="7135"/>
    <cellStyle name="Normal - Style8" xfId="984"/>
    <cellStyle name="Normal - Style8 2" xfId="8005"/>
    <cellStyle name="Normal - Style8 2 2" xfId="15791"/>
    <cellStyle name="Normal - Style8 3" xfId="6423"/>
    <cellStyle name="Normal 10" xfId="985"/>
    <cellStyle name="Normal 10 2" xfId="986"/>
    <cellStyle name="Normal 10 2 2" xfId="9875"/>
    <cellStyle name="Normal 10 2 2 2" xfId="7490"/>
    <cellStyle name="Normal 10 2 2 3" xfId="14855"/>
    <cellStyle name="Normal 10 2 3" xfId="7370"/>
    <cellStyle name="Normal 10 2 4" xfId="7136"/>
    <cellStyle name="Normal 10 3" xfId="8999"/>
    <cellStyle name="Normal 10 3 2" xfId="8317"/>
    <cellStyle name="Normal 10 3 2 2" xfId="9431"/>
    <cellStyle name="Normal 10 3 2 3" xfId="9395"/>
    <cellStyle name="Normal 10 3 3" xfId="7564"/>
    <cellStyle name="Normal 10 3 4" xfId="7528"/>
    <cellStyle name="Normal 10 4" xfId="9878"/>
    <cellStyle name="Normal 10 4 2" xfId="8627"/>
    <cellStyle name="Normal 10 5" xfId="6422"/>
    <cellStyle name="Normal 10_IM" xfId="8316"/>
    <cellStyle name="Normal 11" xfId="987"/>
    <cellStyle name="Normal 11 2" xfId="988"/>
    <cellStyle name="Normal 11 2 2" xfId="8006"/>
    <cellStyle name="Normal 11 2 2 2" xfId="12089"/>
    <cellStyle name="Normal 11 2 3" xfId="6424"/>
    <cellStyle name="Normal 11 3" xfId="989"/>
    <cellStyle name="Normal 11 3 2" xfId="9357"/>
    <cellStyle name="Normal 11 4" xfId="8998"/>
    <cellStyle name="Normal 12" xfId="990"/>
    <cellStyle name="Normal 12 2" xfId="991"/>
    <cellStyle name="Normal 12 2 2" xfId="9880"/>
    <cellStyle name="Normal 12 2 2 2" xfId="13293"/>
    <cellStyle name="Normal 12 2 3" xfId="7137"/>
    <cellStyle name="Normal 12 3" xfId="9214"/>
    <cellStyle name="Normal 12 3 2" xfId="6741"/>
    <cellStyle name="Normal 12 3 3" xfId="13556"/>
    <cellStyle name="Normal 12 4" xfId="8315"/>
    <cellStyle name="Normal 13" xfId="992"/>
    <cellStyle name="Normal 13 2" xfId="993"/>
    <cellStyle name="Normal 13 2 2" xfId="8007"/>
    <cellStyle name="Normal 13 2 2 2" xfId="7433"/>
    <cellStyle name="Normal 13 2 2 3" xfId="11234"/>
    <cellStyle name="Normal 13 2 3" xfId="8997"/>
    <cellStyle name="Normal 13 3" xfId="9879"/>
    <cellStyle name="Normal 13 3 2" xfId="6740"/>
    <cellStyle name="Normal 13 3 3" xfId="15514"/>
    <cellStyle name="Normal 13 4" xfId="9000"/>
    <cellStyle name="Normal 14" xfId="994"/>
    <cellStyle name="Normal 14 2" xfId="9881"/>
    <cellStyle name="Normal 14 2 2" xfId="9356"/>
    <cellStyle name="Normal 14 2 3" xfId="12142"/>
    <cellStyle name="Normal 14 3" xfId="6627"/>
    <cellStyle name="Normal 14 4" xfId="7138"/>
    <cellStyle name="Normal 15" xfId="995"/>
    <cellStyle name="Normal 15 2" xfId="9866"/>
    <cellStyle name="Normal 15 2 2" xfId="8621"/>
    <cellStyle name="Normal 15 2 3" xfId="15681"/>
    <cellStyle name="Normal 15 3" xfId="8513"/>
    <cellStyle name="Normal 15 4" xfId="7139"/>
    <cellStyle name="Normal 16" xfId="996"/>
    <cellStyle name="Normal 16 2" xfId="8008"/>
    <cellStyle name="Normal 16 2 2" xfId="8628"/>
    <cellStyle name="Normal 16 2 3" xfId="15626"/>
    <cellStyle name="Normal 16 3" xfId="9239"/>
    <cellStyle name="Normal 16 4" xfId="9002"/>
    <cellStyle name="Normal 17" xfId="997"/>
    <cellStyle name="Normal 17 2" xfId="8009"/>
    <cellStyle name="Normal 17 2 2" xfId="7491"/>
    <cellStyle name="Normal 17 2 3" xfId="15454"/>
    <cellStyle name="Normal 17 3" xfId="9238"/>
    <cellStyle name="Normal 17 4" xfId="9001"/>
    <cellStyle name="Normal 18" xfId="998"/>
    <cellStyle name="Normal 18 2" xfId="8032"/>
    <cellStyle name="Normal 18 2 2" xfId="12199"/>
    <cellStyle name="Normal 18 3" xfId="8344"/>
    <cellStyle name="Normal 19" xfId="999"/>
    <cellStyle name="Normal 19 2" xfId="9620"/>
    <cellStyle name="Normal 19 2 2" xfId="11424"/>
    <cellStyle name="Normal 19 3" xfId="6428"/>
    <cellStyle name="Normal 2" xfId="373"/>
    <cellStyle name="Normal 2 10" xfId="7140"/>
    <cellStyle name="Normal 2 11" xfId="8320"/>
    <cellStyle name="Normal 2 11 2" xfId="5416"/>
    <cellStyle name="Normal 2 11 3" xfId="5949"/>
    <cellStyle name="Normal 2 12" xfId="8321"/>
    <cellStyle name="Normal 2 12 2" xfId="6810"/>
    <cellStyle name="Normal 2 12 3" xfId="5950"/>
    <cellStyle name="Normal 2 13" xfId="9003"/>
    <cellStyle name="Normal 2 13 2" xfId="9355"/>
    <cellStyle name="Normal 2 13 3" xfId="7386"/>
    <cellStyle name="Normal 2 14" xfId="7287"/>
    <cellStyle name="Normal 2 14 2" xfId="5401"/>
    <cellStyle name="Normal 2 15" xfId="7362"/>
    <cellStyle name="Normal 2 15 2" xfId="9358"/>
    <cellStyle name="Normal 2 15 2 2" xfId="13199"/>
    <cellStyle name="Normal 2 16" xfId="6629"/>
    <cellStyle name="normal 2 17" xfId="7913"/>
    <cellStyle name="Normal 2 2" xfId="1001"/>
    <cellStyle name="Normal 2 2 10" xfId="11355"/>
    <cellStyle name="Normal 2 2 11" xfId="8972"/>
    <cellStyle name="Normal 2 2 2" xfId="1002"/>
    <cellStyle name="Normal 2 2 2 10" xfId="6430"/>
    <cellStyle name="Normal 2 2 2 2" xfId="1003"/>
    <cellStyle name="Normal 2 2 2 2 2" xfId="7141"/>
    <cellStyle name="Normal 2 2 2 2 2 2 2 2 2" xfId="13103"/>
    <cellStyle name="Normál 2 2 2 2 2 2 2 2 2 2 2" xfId="13104"/>
    <cellStyle name="Normal 2 2 2 2 3" xfId="7363"/>
    <cellStyle name="Normal 2 2 2 2 4" xfId="15396"/>
    <cellStyle name="Normal 2 2 2 2 5" xfId="15332"/>
    <cellStyle name="Normal 2 2 2 2 6" xfId="6429"/>
    <cellStyle name="Normal 2 2 2 3" xfId="8319"/>
    <cellStyle name="Normal 2 2 2 3 2" xfId="11293"/>
    <cellStyle name="Normal 2 2 2 4" xfId="9951"/>
    <cellStyle name="Normal 2 2 2 4 2" xfId="11773"/>
    <cellStyle name="Normal 2 2 2 5" xfId="7371"/>
    <cellStyle name="Normal 2 2 2 6" xfId="14441"/>
    <cellStyle name="Normal 2 2 2 7" xfId="14550"/>
    <cellStyle name="Normal 2 2 2 8" xfId="15638"/>
    <cellStyle name="Normal 2 2 2 9" xfId="15285"/>
    <cellStyle name="Normal 2 2 3" xfId="2178"/>
    <cellStyle name="Normal 2 2 3 2" xfId="9430"/>
    <cellStyle name="Normal 2 2 3 3" xfId="6024"/>
    <cellStyle name="Normal 2 2 4" xfId="7142"/>
    <cellStyle name="Normal 2 2 4 2" xfId="15772"/>
    <cellStyle name="Normal 2 2 5" xfId="8010"/>
    <cellStyle name="Normal 2 2 5 2" xfId="11772"/>
    <cellStyle name="Normal 2 2 6" xfId="8515"/>
    <cellStyle name="Normal 2 2 7" xfId="14271"/>
    <cellStyle name="Normal 2 2 8" xfId="13674"/>
    <cellStyle name="Normal 2 2 9" xfId="12294"/>
    <cellStyle name="Normal 2 3" xfId="2177"/>
    <cellStyle name="Normal 2 3 2" xfId="8697"/>
    <cellStyle name="Normal 2 3 2 2" xfId="11643"/>
    <cellStyle name="Normal 2 3 3" xfId="5951"/>
    <cellStyle name="Normal 2 3 4" xfId="10529"/>
    <cellStyle name="Normal 2 3 5" xfId="7143"/>
    <cellStyle name="Normal 2 4" xfId="1000"/>
    <cellStyle name="Normal 2 4 2" xfId="8698"/>
    <cellStyle name="Normal 2 4 3" xfId="5952"/>
    <cellStyle name="Normal 2 4 4" xfId="15639"/>
    <cellStyle name="Normal 2 4 5" xfId="7144"/>
    <cellStyle name="Normal 2 5" xfId="6434"/>
    <cellStyle name="Normal 2 5 2" xfId="6431"/>
    <cellStyle name="normal 2 5 3" xfId="15622"/>
    <cellStyle name="normal 2 5 4" xfId="16068"/>
    <cellStyle name="Normal 2 6" xfId="7145"/>
    <cellStyle name="Normal 2 6 2" xfId="8322"/>
    <cellStyle name="Normal 2 7" xfId="8323"/>
    <cellStyle name="Normal 2 7 2" xfId="9008"/>
    <cellStyle name="Normal 2 8" xfId="9007"/>
    <cellStyle name="Normal 2 8 2" xfId="6433"/>
    <cellStyle name="Normal 2 9" xfId="6432"/>
    <cellStyle name="Normal 2_IM" xfId="7146"/>
    <cellStyle name="Normal 20" xfId="1004"/>
    <cellStyle name="Normal 20 2" xfId="9953"/>
    <cellStyle name="Normal 20 2 2" xfId="11534"/>
    <cellStyle name="Normal 20 3" xfId="8318"/>
    <cellStyle name="Normal 21" xfId="1005"/>
    <cellStyle name="Normal 21 2" xfId="8011"/>
    <cellStyle name="Normal 21 2 2" xfId="15463"/>
    <cellStyle name="Normal 21 3" xfId="8324"/>
    <cellStyle name="Normal 22" xfId="1006"/>
    <cellStyle name="Normal 22 2" xfId="9952"/>
    <cellStyle name="Normal 22 2 2" xfId="11186"/>
    <cellStyle name="Normal 22 3" xfId="9009"/>
    <cellStyle name="Normal 23" xfId="1007"/>
    <cellStyle name="Normal 23 2" xfId="8012"/>
    <cellStyle name="Normal 23 2 2" xfId="11926"/>
    <cellStyle name="Normal 23 3" xfId="9006"/>
    <cellStyle name="Normal 24" xfId="1008"/>
    <cellStyle name="Normal 24 2" xfId="9886"/>
    <cellStyle name="Normal 24 2 2" xfId="11496"/>
    <cellStyle name="Normal 24 3" xfId="7147"/>
    <cellStyle name="Normal 25" xfId="1009"/>
    <cellStyle name="Normal 25 2" xfId="9950"/>
    <cellStyle name="Normal 25 2 2" xfId="11178"/>
    <cellStyle name="Normal 25 3" xfId="7148"/>
    <cellStyle name="Normal 26" xfId="1010"/>
    <cellStyle name="Normal 26 2" xfId="7364"/>
    <cellStyle name="Normal 26 2 2" xfId="14822"/>
    <cellStyle name="Normal 26 3" xfId="5351"/>
    <cellStyle name="Normal 27" xfId="1011"/>
    <cellStyle name="Normal 27 2" xfId="6626"/>
    <cellStyle name="Normal 27 2 2" xfId="15798"/>
    <cellStyle name="Normal 27 3" xfId="6435"/>
    <cellStyle name="Normal 28" xfId="1012"/>
    <cellStyle name="Normal 28 2" xfId="9885"/>
    <cellStyle name="Normal 28 2 2" xfId="12265"/>
    <cellStyle name="Normal 28 3" xfId="9010"/>
    <cellStyle name="Normal 29" xfId="1013"/>
    <cellStyle name="Normal 29 2" xfId="8013"/>
    <cellStyle name="Normal 29 2 2" xfId="12069"/>
    <cellStyle name="Normal 29 3" xfId="8326"/>
    <cellStyle name="Normal 3" xfId="454"/>
    <cellStyle name="Normal 3 2" xfId="2180"/>
    <cellStyle name="Normal 3 2 2" xfId="7149"/>
    <cellStyle name="Normal 3 2 3" xfId="8544"/>
    <cellStyle name="Normal 3 2 4" xfId="7565"/>
    <cellStyle name="Normal 3 3" xfId="2181"/>
    <cellStyle name="Normal 3 3 2" xfId="9432"/>
    <cellStyle name="Normal 3 3 3" xfId="5953"/>
    <cellStyle name="Normal 3 3 4" xfId="15652"/>
    <cellStyle name="Normal 3 3 5" xfId="6437"/>
    <cellStyle name="Normal 3 4" xfId="4131"/>
    <cellStyle name="Normal 3 4 10" xfId="18901"/>
    <cellStyle name="Normal 3 4 2" xfId="6835"/>
    <cellStyle name="Normal 3 4 2 2" xfId="5514"/>
    <cellStyle name="Normal 3 4 2 2 2" xfId="10332"/>
    <cellStyle name="Normal 3 4 2 2 2 2" xfId="13023"/>
    <cellStyle name="Normal 3 4 2 2 2 3" xfId="14526"/>
    <cellStyle name="Normal 3 4 2 2 3" xfId="12696"/>
    <cellStyle name="Normal 3 4 2 2 4" xfId="14190"/>
    <cellStyle name="Normal 3 4 2 3" xfId="9985"/>
    <cellStyle name="Normal 3 4 2 3 2" xfId="12856"/>
    <cellStyle name="Normal 3 4 2 3 3" xfId="14349"/>
    <cellStyle name="Normal 3 4 2 4" xfId="12525"/>
    <cellStyle name="Normal 3 4 2 5" xfId="14019"/>
    <cellStyle name="Normal 3 4 3" xfId="5977"/>
    <cellStyle name="Normal 3 4 3 2" xfId="10086"/>
    <cellStyle name="Normal 3 4 3 2 2" xfId="12908"/>
    <cellStyle name="Normal 3 4 3 2 3" xfId="14402"/>
    <cellStyle name="Normal 3 4 3 3" xfId="12576"/>
    <cellStyle name="Normal 3 4 3 4" xfId="14072"/>
    <cellStyle name="Normal 3 4 4" xfId="5557"/>
    <cellStyle name="Normal 3 4 4 2" xfId="12749"/>
    <cellStyle name="Normal 3 4 4 3" xfId="14243"/>
    <cellStyle name="Normal 3 4 5" xfId="9268"/>
    <cellStyle name="Normal 3 4 6" xfId="13064"/>
    <cellStyle name="Normal 3 4 7" xfId="13846"/>
    <cellStyle name="Normal 3 4 8" xfId="13332"/>
    <cellStyle name="Normal 3 4 9" xfId="9887"/>
    <cellStyle name="Normal 3 5" xfId="2179"/>
    <cellStyle name="Normal 3 5 2" xfId="11732"/>
    <cellStyle name="Normal 3 5 3" xfId="6745"/>
    <cellStyle name="Normal 3 5 4" xfId="16958"/>
    <cellStyle name="Normal 3 6" xfId="1014"/>
    <cellStyle name="Normal 3 6 2" xfId="11576"/>
    <cellStyle name="Normal 3 7" xfId="8327"/>
    <cellStyle name="Normal 3_IM" xfId="6436"/>
    <cellStyle name="Normal 30" xfId="1015"/>
    <cellStyle name="Normal 30 2" xfId="9949"/>
    <cellStyle name="Normal 30 2 2" xfId="15778"/>
    <cellStyle name="Normal 30 3" xfId="9011"/>
    <cellStyle name="Normal 31" xfId="1016"/>
    <cellStyle name="Normal 31 2" xfId="9884"/>
    <cellStyle name="Normal 31 2 2" xfId="12020"/>
    <cellStyle name="Normal 31 3" xfId="8325"/>
    <cellStyle name="Normal 32" xfId="1017"/>
    <cellStyle name="Normal 32 2" xfId="8014"/>
    <cellStyle name="Normal 32 2 2" xfId="12200"/>
    <cellStyle name="Normal 32 3" xfId="8328"/>
    <cellStyle name="Normal 33" xfId="1018"/>
    <cellStyle name="Normal 33 2" xfId="8015"/>
    <cellStyle name="Normal 33 2 2" xfId="13449"/>
    <cellStyle name="Normal 33 3" xfId="9005"/>
    <cellStyle name="Normal 34" xfId="1019"/>
    <cellStyle name="Normal 34 2" xfId="9889"/>
    <cellStyle name="Normal 34 2 2" xfId="15799"/>
    <cellStyle name="Normal 34 3" xfId="7150"/>
    <cellStyle name="Normal 35" xfId="1020"/>
    <cellStyle name="Normal 35 2" xfId="9888"/>
    <cellStyle name="Normal 35 2 2" xfId="15420"/>
    <cellStyle name="Normal 35 3" xfId="7151"/>
    <cellStyle name="Normal 36" xfId="1021"/>
    <cellStyle name="Normal 36 2" xfId="8016"/>
    <cellStyle name="Normal 36 2 2" xfId="15690"/>
    <cellStyle name="Normal 36 3" xfId="5350"/>
    <cellStyle name="Normal 37" xfId="1022"/>
    <cellStyle name="Normal 37 2" xfId="9890"/>
    <cellStyle name="Normal 37 2 2" xfId="11951"/>
    <cellStyle name="Normal 37 3" xfId="6438"/>
    <cellStyle name="Normal 38" xfId="1023"/>
    <cellStyle name="Normal 38 2" xfId="9883"/>
    <cellStyle name="Normal 38 2 2" xfId="14930"/>
    <cellStyle name="Normal 38 3" xfId="7152"/>
    <cellStyle name="Normal 39" xfId="1024"/>
    <cellStyle name="Normal 39 2" xfId="8017"/>
    <cellStyle name="Normal 39 2 2" xfId="11454"/>
    <cellStyle name="Normal 39 3" xfId="8329"/>
    <cellStyle name="Normal 4" xfId="1025"/>
    <cellStyle name="Normal 4 2" xfId="1026"/>
    <cellStyle name="Normal 4 2 2" xfId="9013"/>
    <cellStyle name="Normal 4 2 3" xfId="6378"/>
    <cellStyle name="Normal 4 2 4" xfId="8019"/>
    <cellStyle name="Normal 4 2 4 2" xfId="6742"/>
    <cellStyle name="Normal 4 2 5" xfId="9014"/>
    <cellStyle name="Normal 4 3" xfId="1027"/>
    <cellStyle name="Normal 4 3 2" xfId="9893"/>
    <cellStyle name="Normal 4 3 2 2" xfId="12009"/>
    <cellStyle name="Normal 4 3 3" xfId="6439"/>
    <cellStyle name="Normal 4 4" xfId="2182"/>
    <cellStyle name="Normal 4 4 2" xfId="8546"/>
    <cellStyle name="Normal 4 4 3" xfId="13566"/>
    <cellStyle name="Normal 4 4 4" xfId="8018"/>
    <cellStyle name="Normal 4 5" xfId="12017"/>
    <cellStyle name="Normal 4 5 2" xfId="16071"/>
    <cellStyle name="Normal 4 6" xfId="15050"/>
    <cellStyle name="Normal 4_TRAVEL_CEZAR" xfId="7153"/>
    <cellStyle name="Normal 40" xfId="1028"/>
    <cellStyle name="Normal 40 2" xfId="9892"/>
    <cellStyle name="Normal 40 2 2" xfId="15619"/>
    <cellStyle name="Normal 40 3" xfId="8274"/>
    <cellStyle name="Normal 41" xfId="1029"/>
    <cellStyle name="Normal 41 2" xfId="8020"/>
    <cellStyle name="Normal 41 2 2" xfId="11831"/>
    <cellStyle name="Normal 41 3" xfId="8330"/>
    <cellStyle name="Normal 42" xfId="1030"/>
    <cellStyle name="Normal 42 2" xfId="9894"/>
    <cellStyle name="Normal 42 2 2" xfId="12079"/>
    <cellStyle name="Normal 42 3" xfId="9015"/>
    <cellStyle name="Normal 43" xfId="1031"/>
    <cellStyle name="Normal 43 2" xfId="9891"/>
    <cellStyle name="Normal 43 2 2" xfId="15753"/>
    <cellStyle name="Normal 43 3" xfId="9012"/>
    <cellStyle name="Normal 44" xfId="1032"/>
    <cellStyle name="Normal 44 2" xfId="8021"/>
    <cellStyle name="Normal 44 2 2" xfId="12178"/>
    <cellStyle name="Normal 44 3" xfId="7154"/>
    <cellStyle name="Normal 45" xfId="1033"/>
    <cellStyle name="Normal 45 2" xfId="8022"/>
    <cellStyle name="Normal 45 2 2" xfId="15346"/>
    <cellStyle name="Normal 45 3" xfId="7155"/>
    <cellStyle name="Normal 46" xfId="1034"/>
    <cellStyle name="Normal 46 2" xfId="9896"/>
    <cellStyle name="Normal 46 2 2" xfId="11281"/>
    <cellStyle name="Normal 46 3" xfId="9017"/>
    <cellStyle name="Normal 47" xfId="1035"/>
    <cellStyle name="Normal 47 2" xfId="9895"/>
    <cellStyle name="Normal 47 2 2" xfId="15325"/>
    <cellStyle name="Normal 47 3" xfId="6453"/>
    <cellStyle name="Normal 48" xfId="1036"/>
    <cellStyle name="Normal 48 2" xfId="8023"/>
    <cellStyle name="Normal 48 2 2" xfId="15773"/>
    <cellStyle name="Normal 48 3" xfId="5352"/>
    <cellStyle name="Normal 49" xfId="1037"/>
    <cellStyle name="Normal 49 2" xfId="9897"/>
    <cellStyle name="Normal 49 2 2" xfId="14821"/>
    <cellStyle name="Normal 49 3" xfId="9016"/>
    <cellStyle name="Normal 5" xfId="1038"/>
    <cellStyle name="Normal 5 10" xfId="2184"/>
    <cellStyle name="Normal 5 10 2" xfId="2185"/>
    <cellStyle name="Normal 5 10 2 2" xfId="2186"/>
    <cellStyle name="Normal 5 10 2 2 2" xfId="2187"/>
    <cellStyle name="Normal 5 10 2 2 2 2" xfId="4136"/>
    <cellStyle name="Normal 5 10 2 2 2 2 2" xfId="18906"/>
    <cellStyle name="Normal 5 10 2 2 2 3" xfId="16963"/>
    <cellStyle name="Normal 5 10 2 2 3" xfId="4135"/>
    <cellStyle name="Normal 5 10 2 2 3 2" xfId="18905"/>
    <cellStyle name="Normal 5 10 2 2 4" xfId="16962"/>
    <cellStyle name="Normal 5 10 2 3" xfId="2188"/>
    <cellStyle name="Normal 5 10 2 3 2" xfId="4137"/>
    <cellStyle name="Normal 5 10 2 3 2 2" xfId="18907"/>
    <cellStyle name="Normal 5 10 2 3 3" xfId="16964"/>
    <cellStyle name="Normal 5 10 2 4" xfId="4134"/>
    <cellStyle name="Normal 5 10 2 4 2" xfId="18904"/>
    <cellStyle name="Normal 5 10 2 5" xfId="16961"/>
    <cellStyle name="Normal 5 10 3" xfId="2189"/>
    <cellStyle name="Normal 5 10 3 2" xfId="2190"/>
    <cellStyle name="Normal 5 10 3 2 2" xfId="4139"/>
    <cellStyle name="Normal 5 10 3 2 2 2" xfId="18909"/>
    <cellStyle name="Normal 5 10 3 2 3" xfId="16966"/>
    <cellStyle name="Normal 5 10 3 3" xfId="4138"/>
    <cellStyle name="Normal 5 10 3 3 2" xfId="18908"/>
    <cellStyle name="Normal 5 10 3 4" xfId="16965"/>
    <cellStyle name="Normal 5 10 4" xfId="2191"/>
    <cellStyle name="Normal 5 10 4 2" xfId="4140"/>
    <cellStyle name="Normal 5 10 4 2 2" xfId="18910"/>
    <cellStyle name="Normal 5 10 4 3" xfId="16967"/>
    <cellStyle name="Normal 5 10 5" xfId="4133"/>
    <cellStyle name="Normal 5 10 5 2" xfId="18903"/>
    <cellStyle name="Normal 5 10 6" xfId="16960"/>
    <cellStyle name="Normal 5 11" xfId="2192"/>
    <cellStyle name="Normal 5 11 2" xfId="2193"/>
    <cellStyle name="Normal 5 11 2 2" xfId="2194"/>
    <cellStyle name="Normal 5 11 2 2 2" xfId="4143"/>
    <cellStyle name="Normal 5 11 2 2 2 2" xfId="18913"/>
    <cellStyle name="Normal 5 11 2 2 3" xfId="16970"/>
    <cellStyle name="Normal 5 11 2 3" xfId="4142"/>
    <cellStyle name="Normal 5 11 2 3 2" xfId="18912"/>
    <cellStyle name="Normal 5 11 2 4" xfId="16969"/>
    <cellStyle name="Normal 5 11 3" xfId="2195"/>
    <cellStyle name="Normal 5 11 3 2" xfId="4144"/>
    <cellStyle name="Normal 5 11 3 2 2" xfId="18914"/>
    <cellStyle name="Normal 5 11 3 3" xfId="16971"/>
    <cellStyle name="Normal 5 11 4" xfId="4141"/>
    <cellStyle name="Normal 5 11 4 2" xfId="18911"/>
    <cellStyle name="Normal 5 11 5" xfId="16968"/>
    <cellStyle name="Normal 5 12" xfId="2196"/>
    <cellStyle name="Normal 5 12 2" xfId="2197"/>
    <cellStyle name="Normal 5 12 2 2" xfId="4146"/>
    <cellStyle name="Normal 5 12 2 2 2" xfId="18916"/>
    <cellStyle name="Normal 5 12 2 3" xfId="16973"/>
    <cellStyle name="Normal 5 12 3" xfId="4145"/>
    <cellStyle name="Normal 5 12 3 2" xfId="18915"/>
    <cellStyle name="Normal 5 12 4" xfId="16972"/>
    <cellStyle name="Normal 5 13" xfId="2198"/>
    <cellStyle name="Normal 5 13 2" xfId="4147"/>
    <cellStyle name="Normal 5 13 2 2" xfId="18917"/>
    <cellStyle name="Normal 5 13 3" xfId="16974"/>
    <cellStyle name="Normal 5 14" xfId="4132"/>
    <cellStyle name="Normal 5 14 2" xfId="18902"/>
    <cellStyle name="Normal 5 15" xfId="2183"/>
    <cellStyle name="Normal 5 15 2" xfId="16959"/>
    <cellStyle name="Normal 5 16" xfId="14714"/>
    <cellStyle name="Normal 5 17" xfId="5354"/>
    <cellStyle name="Normal 5 2" xfId="1039"/>
    <cellStyle name="Normal 5 2 10" xfId="2200"/>
    <cellStyle name="Normal 5 2 10 2" xfId="4149"/>
    <cellStyle name="Normal 5 2 10 2 2" xfId="18919"/>
    <cellStyle name="Normal 5 2 10 3" xfId="16976"/>
    <cellStyle name="Normal 5 2 11" xfId="4148"/>
    <cellStyle name="Normal 5 2 11 2" xfId="18918"/>
    <cellStyle name="Normal 5 2 12" xfId="2199"/>
    <cellStyle name="Normal 5 2 12 2" xfId="16975"/>
    <cellStyle name="Normal 5 2 13" xfId="14617"/>
    <cellStyle name="Normal 5 2 14" xfId="5353"/>
    <cellStyle name="Normal 5 2 2" xfId="2201"/>
    <cellStyle name="Normal 5 2 2 10" xfId="4150"/>
    <cellStyle name="Normal 5 2 2 10 2" xfId="18920"/>
    <cellStyle name="Normal 5 2 2 11" xfId="14638"/>
    <cellStyle name="Normal 5 2 2 12" xfId="5825"/>
    <cellStyle name="Normal 5 2 2 13" xfId="16977"/>
    <cellStyle name="Normal 5 2 2 2" xfId="2202"/>
    <cellStyle name="Normal 5 2 2 2 10" xfId="8631"/>
    <cellStyle name="Normal 5 2 2 2 11" xfId="16978"/>
    <cellStyle name="Normal 5 2 2 2 2" xfId="2203"/>
    <cellStyle name="Normal 5 2 2 2 2 2" xfId="2204"/>
    <cellStyle name="Normal 5 2 2 2 2 2 2" xfId="2205"/>
    <cellStyle name="Normal 5 2 2 2 2 2 2 2" xfId="2206"/>
    <cellStyle name="Normal 5 2 2 2 2 2 2 2 2" xfId="2207"/>
    <cellStyle name="Normal 5 2 2 2 2 2 2 2 2 2" xfId="2208"/>
    <cellStyle name="Normal 5 2 2 2 2 2 2 2 2 2 2" xfId="4157"/>
    <cellStyle name="Normal 5 2 2 2 2 2 2 2 2 2 2 2" xfId="18927"/>
    <cellStyle name="Normal 5 2 2 2 2 2 2 2 2 2 3" xfId="16984"/>
    <cellStyle name="Normal 5 2 2 2 2 2 2 2 2 3" xfId="4156"/>
    <cellStyle name="Normal 5 2 2 2 2 2 2 2 2 3 2" xfId="18926"/>
    <cellStyle name="Normal 5 2 2 2 2 2 2 2 2 4" xfId="16983"/>
    <cellStyle name="Normal 5 2 2 2 2 2 2 2 3" xfId="2209"/>
    <cellStyle name="Normal 5 2 2 2 2 2 2 2 3 2" xfId="4158"/>
    <cellStyle name="Normal 5 2 2 2 2 2 2 2 3 2 2" xfId="18928"/>
    <cellStyle name="Normal 5 2 2 2 2 2 2 2 3 3" xfId="16985"/>
    <cellStyle name="Normal 5 2 2 2 2 2 2 2 4" xfId="4155"/>
    <cellStyle name="Normal 5 2 2 2 2 2 2 2 4 2" xfId="18925"/>
    <cellStyle name="Normal 5 2 2 2 2 2 2 2 5" xfId="16982"/>
    <cellStyle name="Normal 5 2 2 2 2 2 2 3" xfId="2210"/>
    <cellStyle name="Normal 5 2 2 2 2 2 2 3 2" xfId="2211"/>
    <cellStyle name="Normal 5 2 2 2 2 2 2 3 2 2" xfId="4160"/>
    <cellStyle name="Normal 5 2 2 2 2 2 2 3 2 2 2" xfId="18930"/>
    <cellStyle name="Normal 5 2 2 2 2 2 2 3 2 3" xfId="16987"/>
    <cellStyle name="Normal 5 2 2 2 2 2 2 3 3" xfId="4159"/>
    <cellStyle name="Normal 5 2 2 2 2 2 2 3 3 2" xfId="18929"/>
    <cellStyle name="Normal 5 2 2 2 2 2 2 3 4" xfId="16986"/>
    <cellStyle name="Normal 5 2 2 2 2 2 2 4" xfId="2212"/>
    <cellStyle name="Normal 5 2 2 2 2 2 2 4 2" xfId="4161"/>
    <cellStyle name="Normal 5 2 2 2 2 2 2 4 2 2" xfId="18931"/>
    <cellStyle name="Normal 5 2 2 2 2 2 2 4 3" xfId="16988"/>
    <cellStyle name="Normal 5 2 2 2 2 2 2 5" xfId="4154"/>
    <cellStyle name="Normal 5 2 2 2 2 2 2 5 2" xfId="18924"/>
    <cellStyle name="Normal 5 2 2 2 2 2 2 6" xfId="16981"/>
    <cellStyle name="Normal 5 2 2 2 2 2 3" xfId="2213"/>
    <cellStyle name="Normal 5 2 2 2 2 2 3 2" xfId="2214"/>
    <cellStyle name="Normal 5 2 2 2 2 2 3 2 2" xfId="2215"/>
    <cellStyle name="Normal 5 2 2 2 2 2 3 2 2 2" xfId="4164"/>
    <cellStyle name="Normal 5 2 2 2 2 2 3 2 2 2 2" xfId="18934"/>
    <cellStyle name="Normal 5 2 2 2 2 2 3 2 2 3" xfId="16991"/>
    <cellStyle name="Normal 5 2 2 2 2 2 3 2 3" xfId="4163"/>
    <cellStyle name="Normal 5 2 2 2 2 2 3 2 3 2" xfId="18933"/>
    <cellStyle name="Normal 5 2 2 2 2 2 3 2 4" xfId="16990"/>
    <cellStyle name="Normal 5 2 2 2 2 2 3 3" xfId="2216"/>
    <cellStyle name="Normal 5 2 2 2 2 2 3 3 2" xfId="4165"/>
    <cellStyle name="Normal 5 2 2 2 2 2 3 3 2 2" xfId="18935"/>
    <cellStyle name="Normal 5 2 2 2 2 2 3 3 3" xfId="16992"/>
    <cellStyle name="Normal 5 2 2 2 2 2 3 4" xfId="4162"/>
    <cellStyle name="Normal 5 2 2 2 2 2 3 4 2" xfId="18932"/>
    <cellStyle name="Normal 5 2 2 2 2 2 3 5" xfId="16989"/>
    <cellStyle name="Normal 5 2 2 2 2 2 4" xfId="2217"/>
    <cellStyle name="Normal 5 2 2 2 2 2 4 2" xfId="2218"/>
    <cellStyle name="Normal 5 2 2 2 2 2 4 2 2" xfId="4167"/>
    <cellStyle name="Normal 5 2 2 2 2 2 4 2 2 2" xfId="18937"/>
    <cellStyle name="Normal 5 2 2 2 2 2 4 2 3" xfId="16994"/>
    <cellStyle name="Normal 5 2 2 2 2 2 4 3" xfId="4166"/>
    <cellStyle name="Normal 5 2 2 2 2 2 4 3 2" xfId="18936"/>
    <cellStyle name="Normal 5 2 2 2 2 2 4 4" xfId="16993"/>
    <cellStyle name="Normal 5 2 2 2 2 2 5" xfId="2219"/>
    <cellStyle name="Normal 5 2 2 2 2 2 5 2" xfId="4168"/>
    <cellStyle name="Normal 5 2 2 2 2 2 5 2 2" xfId="18938"/>
    <cellStyle name="Normal 5 2 2 2 2 2 5 3" xfId="16995"/>
    <cellStyle name="Normal 5 2 2 2 2 2 6" xfId="4153"/>
    <cellStyle name="Normal 5 2 2 2 2 2 6 2" xfId="18923"/>
    <cellStyle name="Normal 5 2 2 2 2 2 7" xfId="16980"/>
    <cellStyle name="Normal 5 2 2 2 2 3" xfId="2220"/>
    <cellStyle name="Normal 5 2 2 2 2 3 2" xfId="2221"/>
    <cellStyle name="Normal 5 2 2 2 2 3 2 2" xfId="2222"/>
    <cellStyle name="Normal 5 2 2 2 2 3 2 2 2" xfId="2223"/>
    <cellStyle name="Normal 5 2 2 2 2 3 2 2 2 2" xfId="4172"/>
    <cellStyle name="Normal 5 2 2 2 2 3 2 2 2 2 2" xfId="18942"/>
    <cellStyle name="Normal 5 2 2 2 2 3 2 2 2 3" xfId="16999"/>
    <cellStyle name="Normal 5 2 2 2 2 3 2 2 3" xfId="4171"/>
    <cellStyle name="Normal 5 2 2 2 2 3 2 2 3 2" xfId="18941"/>
    <cellStyle name="Normal 5 2 2 2 2 3 2 2 4" xfId="16998"/>
    <cellStyle name="Normal 5 2 2 2 2 3 2 3" xfId="2224"/>
    <cellStyle name="Normal 5 2 2 2 2 3 2 3 2" xfId="4173"/>
    <cellStyle name="Normal 5 2 2 2 2 3 2 3 2 2" xfId="18943"/>
    <cellStyle name="Normal 5 2 2 2 2 3 2 3 3" xfId="17000"/>
    <cellStyle name="Normal 5 2 2 2 2 3 2 4" xfId="4170"/>
    <cellStyle name="Normal 5 2 2 2 2 3 2 4 2" xfId="18940"/>
    <cellStyle name="Normal 5 2 2 2 2 3 2 5" xfId="16997"/>
    <cellStyle name="Normal 5 2 2 2 2 3 3" xfId="2225"/>
    <cellStyle name="Normal 5 2 2 2 2 3 3 2" xfId="2226"/>
    <cellStyle name="Normal 5 2 2 2 2 3 3 2 2" xfId="4175"/>
    <cellStyle name="Normal 5 2 2 2 2 3 3 2 2 2" xfId="18945"/>
    <cellStyle name="Normal 5 2 2 2 2 3 3 2 3" xfId="17002"/>
    <cellStyle name="Normal 5 2 2 2 2 3 3 3" xfId="4174"/>
    <cellStyle name="Normal 5 2 2 2 2 3 3 3 2" xfId="18944"/>
    <cellStyle name="Normal 5 2 2 2 2 3 3 4" xfId="17001"/>
    <cellStyle name="Normal 5 2 2 2 2 3 4" xfId="2227"/>
    <cellStyle name="Normal 5 2 2 2 2 3 4 2" xfId="4176"/>
    <cellStyle name="Normal 5 2 2 2 2 3 4 2 2" xfId="18946"/>
    <cellStyle name="Normal 5 2 2 2 2 3 4 3" xfId="17003"/>
    <cellStyle name="Normal 5 2 2 2 2 3 5" xfId="4169"/>
    <cellStyle name="Normal 5 2 2 2 2 3 5 2" xfId="18939"/>
    <cellStyle name="Normal 5 2 2 2 2 3 6" xfId="16996"/>
    <cellStyle name="Normal 5 2 2 2 2 4" xfId="2228"/>
    <cellStyle name="Normal 5 2 2 2 2 4 2" xfId="2229"/>
    <cellStyle name="Normal 5 2 2 2 2 4 2 2" xfId="2230"/>
    <cellStyle name="Normal 5 2 2 2 2 4 2 2 2" xfId="4179"/>
    <cellStyle name="Normal 5 2 2 2 2 4 2 2 2 2" xfId="18949"/>
    <cellStyle name="Normal 5 2 2 2 2 4 2 2 3" xfId="17006"/>
    <cellStyle name="Normal 5 2 2 2 2 4 2 3" xfId="4178"/>
    <cellStyle name="Normal 5 2 2 2 2 4 2 3 2" xfId="18948"/>
    <cellStyle name="Normal 5 2 2 2 2 4 2 4" xfId="17005"/>
    <cellStyle name="Normal 5 2 2 2 2 4 3" xfId="2231"/>
    <cellStyle name="Normal 5 2 2 2 2 4 3 2" xfId="4180"/>
    <cellStyle name="Normal 5 2 2 2 2 4 3 2 2" xfId="18950"/>
    <cellStyle name="Normal 5 2 2 2 2 4 3 3" xfId="17007"/>
    <cellStyle name="Normal 5 2 2 2 2 4 4" xfId="4177"/>
    <cellStyle name="Normal 5 2 2 2 2 4 4 2" xfId="18947"/>
    <cellStyle name="Normal 5 2 2 2 2 4 5" xfId="17004"/>
    <cellStyle name="Normal 5 2 2 2 2 5" xfId="2232"/>
    <cellStyle name="Normal 5 2 2 2 2 5 2" xfId="2233"/>
    <cellStyle name="Normal 5 2 2 2 2 5 2 2" xfId="4182"/>
    <cellStyle name="Normal 5 2 2 2 2 5 2 2 2" xfId="18952"/>
    <cellStyle name="Normal 5 2 2 2 2 5 2 3" xfId="17009"/>
    <cellStyle name="Normal 5 2 2 2 2 5 3" xfId="4181"/>
    <cellStyle name="Normal 5 2 2 2 2 5 3 2" xfId="18951"/>
    <cellStyle name="Normal 5 2 2 2 2 5 4" xfId="17008"/>
    <cellStyle name="Normal 5 2 2 2 2 6" xfId="2234"/>
    <cellStyle name="Normal 5 2 2 2 2 6 2" xfId="4183"/>
    <cellStyle name="Normal 5 2 2 2 2 6 2 2" xfId="18953"/>
    <cellStyle name="Normal 5 2 2 2 2 6 3" xfId="17010"/>
    <cellStyle name="Normal 5 2 2 2 2 7" xfId="4152"/>
    <cellStyle name="Normal 5 2 2 2 2 7 2" xfId="18922"/>
    <cellStyle name="Normal 5 2 2 2 2 8" xfId="16979"/>
    <cellStyle name="Normal 5 2 2 2 3" xfId="2235"/>
    <cellStyle name="Normal 5 2 2 2 3 2" xfId="2236"/>
    <cellStyle name="Normal 5 2 2 2 3 2 2" xfId="2237"/>
    <cellStyle name="Normal 5 2 2 2 3 2 2 2" xfId="2238"/>
    <cellStyle name="Normal 5 2 2 2 3 2 2 2 2" xfId="2239"/>
    <cellStyle name="Normal 5 2 2 2 3 2 2 2 2 2" xfId="4188"/>
    <cellStyle name="Normal 5 2 2 2 3 2 2 2 2 2 2" xfId="18958"/>
    <cellStyle name="Normal 5 2 2 2 3 2 2 2 2 3" xfId="17015"/>
    <cellStyle name="Normal 5 2 2 2 3 2 2 2 3" xfId="4187"/>
    <cellStyle name="Normal 5 2 2 2 3 2 2 2 3 2" xfId="18957"/>
    <cellStyle name="Normal 5 2 2 2 3 2 2 2 4" xfId="17014"/>
    <cellStyle name="Normal 5 2 2 2 3 2 2 3" xfId="2240"/>
    <cellStyle name="Normal 5 2 2 2 3 2 2 3 2" xfId="4189"/>
    <cellStyle name="Normal 5 2 2 2 3 2 2 3 2 2" xfId="18959"/>
    <cellStyle name="Normal 5 2 2 2 3 2 2 3 3" xfId="17016"/>
    <cellStyle name="Normal 5 2 2 2 3 2 2 4" xfId="4186"/>
    <cellStyle name="Normal 5 2 2 2 3 2 2 4 2" xfId="18956"/>
    <cellStyle name="Normal 5 2 2 2 3 2 2 5" xfId="17013"/>
    <cellStyle name="Normal 5 2 2 2 3 2 3" xfId="2241"/>
    <cellStyle name="Normal 5 2 2 2 3 2 3 2" xfId="2242"/>
    <cellStyle name="Normal 5 2 2 2 3 2 3 2 2" xfId="4191"/>
    <cellStyle name="Normal 5 2 2 2 3 2 3 2 2 2" xfId="18961"/>
    <cellStyle name="Normal 5 2 2 2 3 2 3 2 3" xfId="17018"/>
    <cellStyle name="Normal 5 2 2 2 3 2 3 3" xfId="4190"/>
    <cellStyle name="Normal 5 2 2 2 3 2 3 3 2" xfId="18960"/>
    <cellStyle name="Normal 5 2 2 2 3 2 3 4" xfId="17017"/>
    <cellStyle name="Normal 5 2 2 2 3 2 4" xfId="2243"/>
    <cellStyle name="Normal 5 2 2 2 3 2 4 2" xfId="4192"/>
    <cellStyle name="Normal 5 2 2 2 3 2 4 2 2" xfId="18962"/>
    <cellStyle name="Normal 5 2 2 2 3 2 4 3" xfId="17019"/>
    <cellStyle name="Normal 5 2 2 2 3 2 5" xfId="4185"/>
    <cellStyle name="Normal 5 2 2 2 3 2 5 2" xfId="18955"/>
    <cellStyle name="Normal 5 2 2 2 3 2 6" xfId="17012"/>
    <cellStyle name="Normal 5 2 2 2 3 3" xfId="2244"/>
    <cellStyle name="Normal 5 2 2 2 3 3 2" xfId="2245"/>
    <cellStyle name="Normal 5 2 2 2 3 3 2 2" xfId="2246"/>
    <cellStyle name="Normal 5 2 2 2 3 3 2 2 2" xfId="4195"/>
    <cellStyle name="Normal 5 2 2 2 3 3 2 2 2 2" xfId="18965"/>
    <cellStyle name="Normal 5 2 2 2 3 3 2 2 3" xfId="17022"/>
    <cellStyle name="Normal 5 2 2 2 3 3 2 3" xfId="4194"/>
    <cellStyle name="Normal 5 2 2 2 3 3 2 3 2" xfId="18964"/>
    <cellStyle name="Normal 5 2 2 2 3 3 2 4" xfId="17021"/>
    <cellStyle name="Normal 5 2 2 2 3 3 3" xfId="2247"/>
    <cellStyle name="Normal 5 2 2 2 3 3 3 2" xfId="4196"/>
    <cellStyle name="Normal 5 2 2 2 3 3 3 2 2" xfId="18966"/>
    <cellStyle name="Normal 5 2 2 2 3 3 3 3" xfId="17023"/>
    <cellStyle name="Normal 5 2 2 2 3 3 4" xfId="4193"/>
    <cellStyle name="Normal 5 2 2 2 3 3 4 2" xfId="18963"/>
    <cellStyle name="Normal 5 2 2 2 3 3 5" xfId="17020"/>
    <cellStyle name="Normal 5 2 2 2 3 4" xfId="2248"/>
    <cellStyle name="Normal 5 2 2 2 3 4 2" xfId="2249"/>
    <cellStyle name="Normal 5 2 2 2 3 4 2 2" xfId="4198"/>
    <cellStyle name="Normal 5 2 2 2 3 4 2 2 2" xfId="18968"/>
    <cellStyle name="Normal 5 2 2 2 3 4 2 3" xfId="17025"/>
    <cellStyle name="Normal 5 2 2 2 3 4 3" xfId="4197"/>
    <cellStyle name="Normal 5 2 2 2 3 4 3 2" xfId="18967"/>
    <cellStyle name="Normal 5 2 2 2 3 4 4" xfId="17024"/>
    <cellStyle name="Normal 5 2 2 2 3 5" xfId="2250"/>
    <cellStyle name="Normal 5 2 2 2 3 5 2" xfId="4199"/>
    <cellStyle name="Normal 5 2 2 2 3 5 2 2" xfId="18969"/>
    <cellStyle name="Normal 5 2 2 2 3 5 3" xfId="17026"/>
    <cellStyle name="Normal 5 2 2 2 3 6" xfId="4184"/>
    <cellStyle name="Normal 5 2 2 2 3 6 2" xfId="18954"/>
    <cellStyle name="Normal 5 2 2 2 3 7" xfId="17011"/>
    <cellStyle name="Normal 5 2 2 2 4" xfId="2251"/>
    <cellStyle name="Normal 5 2 2 2 4 2" xfId="2252"/>
    <cellStyle name="Normal 5 2 2 2 4 2 2" xfId="2253"/>
    <cellStyle name="Normal 5 2 2 2 4 2 2 2" xfId="2254"/>
    <cellStyle name="Normal 5 2 2 2 4 2 2 2 2" xfId="4203"/>
    <cellStyle name="Normal 5 2 2 2 4 2 2 2 2 2" xfId="18973"/>
    <cellStyle name="Normal 5 2 2 2 4 2 2 2 3" xfId="17030"/>
    <cellStyle name="Normal 5 2 2 2 4 2 2 3" xfId="4202"/>
    <cellStyle name="Normal 5 2 2 2 4 2 2 3 2" xfId="18972"/>
    <cellStyle name="Normal 5 2 2 2 4 2 2 4" xfId="17029"/>
    <cellStyle name="Normal 5 2 2 2 4 2 3" xfId="2255"/>
    <cellStyle name="Normal 5 2 2 2 4 2 3 2" xfId="4204"/>
    <cellStyle name="Normal 5 2 2 2 4 2 3 2 2" xfId="18974"/>
    <cellStyle name="Normal 5 2 2 2 4 2 3 3" xfId="17031"/>
    <cellStyle name="Normal 5 2 2 2 4 2 4" xfId="4201"/>
    <cellStyle name="Normal 5 2 2 2 4 2 4 2" xfId="18971"/>
    <cellStyle name="Normal 5 2 2 2 4 2 5" xfId="17028"/>
    <cellStyle name="Normal 5 2 2 2 4 3" xfId="2256"/>
    <cellStyle name="Normal 5 2 2 2 4 3 2" xfId="2257"/>
    <cellStyle name="Normal 5 2 2 2 4 3 2 2" xfId="4206"/>
    <cellStyle name="Normal 5 2 2 2 4 3 2 2 2" xfId="18976"/>
    <cellStyle name="Normal 5 2 2 2 4 3 2 3" xfId="17033"/>
    <cellStyle name="Normal 5 2 2 2 4 3 3" xfId="4205"/>
    <cellStyle name="Normal 5 2 2 2 4 3 3 2" xfId="18975"/>
    <cellStyle name="Normal 5 2 2 2 4 3 4" xfId="17032"/>
    <cellStyle name="Normal 5 2 2 2 4 4" xfId="2258"/>
    <cellStyle name="Normal 5 2 2 2 4 4 2" xfId="4207"/>
    <cellStyle name="Normal 5 2 2 2 4 4 2 2" xfId="18977"/>
    <cellStyle name="Normal 5 2 2 2 4 4 3" xfId="17034"/>
    <cellStyle name="Normal 5 2 2 2 4 5" xfId="4200"/>
    <cellStyle name="Normal 5 2 2 2 4 5 2" xfId="18970"/>
    <cellStyle name="Normal 5 2 2 2 4 6" xfId="17027"/>
    <cellStyle name="Normal 5 2 2 2 5" xfId="2259"/>
    <cellStyle name="Normal 5 2 2 2 5 2" xfId="2260"/>
    <cellStyle name="Normal 5 2 2 2 5 2 2" xfId="2261"/>
    <cellStyle name="Normal 5 2 2 2 5 2 2 2" xfId="4210"/>
    <cellStyle name="Normal 5 2 2 2 5 2 2 2 2" xfId="18980"/>
    <cellStyle name="Normal 5 2 2 2 5 2 2 3" xfId="17037"/>
    <cellStyle name="Normal 5 2 2 2 5 2 3" xfId="4209"/>
    <cellStyle name="Normal 5 2 2 2 5 2 3 2" xfId="18979"/>
    <cellStyle name="Normal 5 2 2 2 5 2 4" xfId="17036"/>
    <cellStyle name="Normal 5 2 2 2 5 3" xfId="2262"/>
    <cellStyle name="Normal 5 2 2 2 5 3 2" xfId="4211"/>
    <cellStyle name="Normal 5 2 2 2 5 3 2 2" xfId="18981"/>
    <cellStyle name="Normal 5 2 2 2 5 3 3" xfId="17038"/>
    <cellStyle name="Normal 5 2 2 2 5 4" xfId="4208"/>
    <cellStyle name="Normal 5 2 2 2 5 4 2" xfId="18978"/>
    <cellStyle name="Normal 5 2 2 2 5 5" xfId="17035"/>
    <cellStyle name="Normal 5 2 2 2 6" xfId="2263"/>
    <cellStyle name="Normal 5 2 2 2 6 2" xfId="2264"/>
    <cellStyle name="Normal 5 2 2 2 6 2 2" xfId="4213"/>
    <cellStyle name="Normal 5 2 2 2 6 2 2 2" xfId="18983"/>
    <cellStyle name="Normal 5 2 2 2 6 2 3" xfId="17040"/>
    <cellStyle name="Normal 5 2 2 2 6 3" xfId="4212"/>
    <cellStyle name="Normal 5 2 2 2 6 3 2" xfId="18982"/>
    <cellStyle name="Normal 5 2 2 2 6 4" xfId="17039"/>
    <cellStyle name="Normal 5 2 2 2 7" xfId="2265"/>
    <cellStyle name="Normal 5 2 2 2 7 2" xfId="4214"/>
    <cellStyle name="Normal 5 2 2 2 7 2 2" xfId="18984"/>
    <cellStyle name="Normal 5 2 2 2 7 3" xfId="17041"/>
    <cellStyle name="Normal 5 2 2 2 8" xfId="4151"/>
    <cellStyle name="Normal 5 2 2 2 8 2" xfId="18921"/>
    <cellStyle name="Normal 5 2 2 2 9" xfId="15685"/>
    <cellStyle name="Normal 5 2 2 3" xfId="2266"/>
    <cellStyle name="Normal 5 2 2 3 2" xfId="2267"/>
    <cellStyle name="Normal 5 2 2 3 2 2" xfId="2268"/>
    <cellStyle name="Normal 5 2 2 3 2 2 2" xfId="2269"/>
    <cellStyle name="Normal 5 2 2 3 2 2 2 2" xfId="2270"/>
    <cellStyle name="Normal 5 2 2 3 2 2 2 2 2" xfId="2271"/>
    <cellStyle name="Normal 5 2 2 3 2 2 2 2 2 2" xfId="2272"/>
    <cellStyle name="Normal 5 2 2 3 2 2 2 2 2 2 2" xfId="4221"/>
    <cellStyle name="Normal 5 2 2 3 2 2 2 2 2 2 2 2" xfId="18991"/>
    <cellStyle name="Normal 5 2 2 3 2 2 2 2 2 2 3" xfId="17048"/>
    <cellStyle name="Normal 5 2 2 3 2 2 2 2 2 3" xfId="4220"/>
    <cellStyle name="Normal 5 2 2 3 2 2 2 2 2 3 2" xfId="18990"/>
    <cellStyle name="Normal 5 2 2 3 2 2 2 2 2 4" xfId="17047"/>
    <cellStyle name="Normal 5 2 2 3 2 2 2 2 3" xfId="2273"/>
    <cellStyle name="Normal 5 2 2 3 2 2 2 2 3 2" xfId="4222"/>
    <cellStyle name="Normal 5 2 2 3 2 2 2 2 3 2 2" xfId="18992"/>
    <cellStyle name="Normal 5 2 2 3 2 2 2 2 3 3" xfId="17049"/>
    <cellStyle name="Normal 5 2 2 3 2 2 2 2 4" xfId="4219"/>
    <cellStyle name="Normal 5 2 2 3 2 2 2 2 4 2" xfId="18989"/>
    <cellStyle name="Normal 5 2 2 3 2 2 2 2 5" xfId="17046"/>
    <cellStyle name="Normal 5 2 2 3 2 2 2 3" xfId="2274"/>
    <cellStyle name="Normal 5 2 2 3 2 2 2 3 2" xfId="2275"/>
    <cellStyle name="Normal 5 2 2 3 2 2 2 3 2 2" xfId="4224"/>
    <cellStyle name="Normal 5 2 2 3 2 2 2 3 2 2 2" xfId="18994"/>
    <cellStyle name="Normal 5 2 2 3 2 2 2 3 2 3" xfId="17051"/>
    <cellStyle name="Normal 5 2 2 3 2 2 2 3 3" xfId="4223"/>
    <cellStyle name="Normal 5 2 2 3 2 2 2 3 3 2" xfId="18993"/>
    <cellStyle name="Normal 5 2 2 3 2 2 2 3 4" xfId="17050"/>
    <cellStyle name="Normal 5 2 2 3 2 2 2 4" xfId="2276"/>
    <cellStyle name="Normal 5 2 2 3 2 2 2 4 2" xfId="4225"/>
    <cellStyle name="Normal 5 2 2 3 2 2 2 4 2 2" xfId="18995"/>
    <cellStyle name="Normal 5 2 2 3 2 2 2 4 3" xfId="17052"/>
    <cellStyle name="Normal 5 2 2 3 2 2 2 5" xfId="4218"/>
    <cellStyle name="Normal 5 2 2 3 2 2 2 5 2" xfId="18988"/>
    <cellStyle name="Normal 5 2 2 3 2 2 2 6" xfId="17045"/>
    <cellStyle name="Normal 5 2 2 3 2 2 3" xfId="2277"/>
    <cellStyle name="Normal 5 2 2 3 2 2 3 2" xfId="2278"/>
    <cellStyle name="Normal 5 2 2 3 2 2 3 2 2" xfId="2279"/>
    <cellStyle name="Normal 5 2 2 3 2 2 3 2 2 2" xfId="4228"/>
    <cellStyle name="Normal 5 2 2 3 2 2 3 2 2 2 2" xfId="18998"/>
    <cellStyle name="Normal 5 2 2 3 2 2 3 2 2 3" xfId="17055"/>
    <cellStyle name="Normal 5 2 2 3 2 2 3 2 3" xfId="4227"/>
    <cellStyle name="Normal 5 2 2 3 2 2 3 2 3 2" xfId="18997"/>
    <cellStyle name="Normal 5 2 2 3 2 2 3 2 4" xfId="17054"/>
    <cellStyle name="Normal 5 2 2 3 2 2 3 3" xfId="2280"/>
    <cellStyle name="Normal 5 2 2 3 2 2 3 3 2" xfId="4229"/>
    <cellStyle name="Normal 5 2 2 3 2 2 3 3 2 2" xfId="18999"/>
    <cellStyle name="Normal 5 2 2 3 2 2 3 3 3" xfId="17056"/>
    <cellStyle name="Normal 5 2 2 3 2 2 3 4" xfId="4226"/>
    <cellStyle name="Normal 5 2 2 3 2 2 3 4 2" xfId="18996"/>
    <cellStyle name="Normal 5 2 2 3 2 2 3 5" xfId="17053"/>
    <cellStyle name="Normal 5 2 2 3 2 2 4" xfId="2281"/>
    <cellStyle name="Normal 5 2 2 3 2 2 4 2" xfId="2282"/>
    <cellStyle name="Normal 5 2 2 3 2 2 4 2 2" xfId="4231"/>
    <cellStyle name="Normal 5 2 2 3 2 2 4 2 2 2" xfId="19001"/>
    <cellStyle name="Normal 5 2 2 3 2 2 4 2 3" xfId="17058"/>
    <cellStyle name="Normal 5 2 2 3 2 2 4 3" xfId="4230"/>
    <cellStyle name="Normal 5 2 2 3 2 2 4 3 2" xfId="19000"/>
    <cellStyle name="Normal 5 2 2 3 2 2 4 4" xfId="17057"/>
    <cellStyle name="Normal 5 2 2 3 2 2 5" xfId="2283"/>
    <cellStyle name="Normal 5 2 2 3 2 2 5 2" xfId="4232"/>
    <cellStyle name="Normal 5 2 2 3 2 2 5 2 2" xfId="19002"/>
    <cellStyle name="Normal 5 2 2 3 2 2 5 3" xfId="17059"/>
    <cellStyle name="Normal 5 2 2 3 2 2 6" xfId="4217"/>
    <cellStyle name="Normal 5 2 2 3 2 2 6 2" xfId="18987"/>
    <cellStyle name="Normal 5 2 2 3 2 2 7" xfId="17044"/>
    <cellStyle name="Normal 5 2 2 3 2 3" xfId="2284"/>
    <cellStyle name="Normal 5 2 2 3 2 3 2" xfId="2285"/>
    <cellStyle name="Normal 5 2 2 3 2 3 2 2" xfId="2286"/>
    <cellStyle name="Normal 5 2 2 3 2 3 2 2 2" xfId="2287"/>
    <cellStyle name="Normal 5 2 2 3 2 3 2 2 2 2" xfId="4236"/>
    <cellStyle name="Normal 5 2 2 3 2 3 2 2 2 2 2" xfId="19006"/>
    <cellStyle name="Normal 5 2 2 3 2 3 2 2 2 3" xfId="17063"/>
    <cellStyle name="Normal 5 2 2 3 2 3 2 2 3" xfId="4235"/>
    <cellStyle name="Normal 5 2 2 3 2 3 2 2 3 2" xfId="19005"/>
    <cellStyle name="Normal 5 2 2 3 2 3 2 2 4" xfId="17062"/>
    <cellStyle name="Normal 5 2 2 3 2 3 2 3" xfId="2288"/>
    <cellStyle name="Normal 5 2 2 3 2 3 2 3 2" xfId="4237"/>
    <cellStyle name="Normal 5 2 2 3 2 3 2 3 2 2" xfId="19007"/>
    <cellStyle name="Normal 5 2 2 3 2 3 2 3 3" xfId="17064"/>
    <cellStyle name="Normal 5 2 2 3 2 3 2 4" xfId="4234"/>
    <cellStyle name="Normal 5 2 2 3 2 3 2 4 2" xfId="19004"/>
    <cellStyle name="Normal 5 2 2 3 2 3 2 5" xfId="17061"/>
    <cellStyle name="Normal 5 2 2 3 2 3 3" xfId="2289"/>
    <cellStyle name="Normal 5 2 2 3 2 3 3 2" xfId="2290"/>
    <cellStyle name="Normal 5 2 2 3 2 3 3 2 2" xfId="4239"/>
    <cellStyle name="Normal 5 2 2 3 2 3 3 2 2 2" xfId="19009"/>
    <cellStyle name="Normal 5 2 2 3 2 3 3 2 3" xfId="17066"/>
    <cellStyle name="Normal 5 2 2 3 2 3 3 3" xfId="4238"/>
    <cellStyle name="Normal 5 2 2 3 2 3 3 3 2" xfId="19008"/>
    <cellStyle name="Normal 5 2 2 3 2 3 3 4" xfId="17065"/>
    <cellStyle name="Normal 5 2 2 3 2 3 4" xfId="2291"/>
    <cellStyle name="Normal 5 2 2 3 2 3 4 2" xfId="4240"/>
    <cellStyle name="Normal 5 2 2 3 2 3 4 2 2" xfId="19010"/>
    <cellStyle name="Normal 5 2 2 3 2 3 4 3" xfId="17067"/>
    <cellStyle name="Normal 5 2 2 3 2 3 5" xfId="4233"/>
    <cellStyle name="Normal 5 2 2 3 2 3 5 2" xfId="19003"/>
    <cellStyle name="Normal 5 2 2 3 2 3 6" xfId="17060"/>
    <cellStyle name="Normal 5 2 2 3 2 4" xfId="2292"/>
    <cellStyle name="Normal 5 2 2 3 2 4 2" xfId="2293"/>
    <cellStyle name="Normal 5 2 2 3 2 4 2 2" xfId="2294"/>
    <cellStyle name="Normal 5 2 2 3 2 4 2 2 2" xfId="4243"/>
    <cellStyle name="Normal 5 2 2 3 2 4 2 2 2 2" xfId="19013"/>
    <cellStyle name="Normal 5 2 2 3 2 4 2 2 3" xfId="17070"/>
    <cellStyle name="Normal 5 2 2 3 2 4 2 3" xfId="4242"/>
    <cellStyle name="Normal 5 2 2 3 2 4 2 3 2" xfId="19012"/>
    <cellStyle name="Normal 5 2 2 3 2 4 2 4" xfId="17069"/>
    <cellStyle name="Normal 5 2 2 3 2 4 3" xfId="2295"/>
    <cellStyle name="Normal 5 2 2 3 2 4 3 2" xfId="4244"/>
    <cellStyle name="Normal 5 2 2 3 2 4 3 2 2" xfId="19014"/>
    <cellStyle name="Normal 5 2 2 3 2 4 3 3" xfId="17071"/>
    <cellStyle name="Normal 5 2 2 3 2 4 4" xfId="4241"/>
    <cellStyle name="Normal 5 2 2 3 2 4 4 2" xfId="19011"/>
    <cellStyle name="Normal 5 2 2 3 2 4 5" xfId="17068"/>
    <cellStyle name="Normal 5 2 2 3 2 5" xfId="2296"/>
    <cellStyle name="Normal 5 2 2 3 2 5 2" xfId="2297"/>
    <cellStyle name="Normal 5 2 2 3 2 5 2 2" xfId="4246"/>
    <cellStyle name="Normal 5 2 2 3 2 5 2 2 2" xfId="19016"/>
    <cellStyle name="Normal 5 2 2 3 2 5 2 3" xfId="17073"/>
    <cellStyle name="Normal 5 2 2 3 2 5 3" xfId="4245"/>
    <cellStyle name="Normal 5 2 2 3 2 5 3 2" xfId="19015"/>
    <cellStyle name="Normal 5 2 2 3 2 5 4" xfId="17072"/>
    <cellStyle name="Normal 5 2 2 3 2 6" xfId="2298"/>
    <cellStyle name="Normal 5 2 2 3 2 6 2" xfId="4247"/>
    <cellStyle name="Normal 5 2 2 3 2 6 2 2" xfId="19017"/>
    <cellStyle name="Normal 5 2 2 3 2 6 3" xfId="17074"/>
    <cellStyle name="Normal 5 2 2 3 2 7" xfId="4216"/>
    <cellStyle name="Normal 5 2 2 3 2 7 2" xfId="18986"/>
    <cellStyle name="Normal 5 2 2 3 2 8" xfId="17043"/>
    <cellStyle name="Normal 5 2 2 3 3" xfId="2299"/>
    <cellStyle name="Normal 5 2 2 3 3 2" xfId="2300"/>
    <cellStyle name="Normal 5 2 2 3 3 2 2" xfId="2301"/>
    <cellStyle name="Normal 5 2 2 3 3 2 2 2" xfId="2302"/>
    <cellStyle name="Normal 5 2 2 3 3 2 2 2 2" xfId="2303"/>
    <cellStyle name="Normal 5 2 2 3 3 2 2 2 2 2" xfId="4252"/>
    <cellStyle name="Normal 5 2 2 3 3 2 2 2 2 2 2" xfId="19022"/>
    <cellStyle name="Normal 5 2 2 3 3 2 2 2 2 3" xfId="17079"/>
    <cellStyle name="Normal 5 2 2 3 3 2 2 2 3" xfId="4251"/>
    <cellStyle name="Normal 5 2 2 3 3 2 2 2 3 2" xfId="19021"/>
    <cellStyle name="Normal 5 2 2 3 3 2 2 2 4" xfId="17078"/>
    <cellStyle name="Normal 5 2 2 3 3 2 2 3" xfId="2304"/>
    <cellStyle name="Normal 5 2 2 3 3 2 2 3 2" xfId="4253"/>
    <cellStyle name="Normal 5 2 2 3 3 2 2 3 2 2" xfId="19023"/>
    <cellStyle name="Normal 5 2 2 3 3 2 2 3 3" xfId="17080"/>
    <cellStyle name="Normal 5 2 2 3 3 2 2 4" xfId="4250"/>
    <cellStyle name="Normal 5 2 2 3 3 2 2 4 2" xfId="19020"/>
    <cellStyle name="Normal 5 2 2 3 3 2 2 5" xfId="17077"/>
    <cellStyle name="Normal 5 2 2 3 3 2 3" xfId="2305"/>
    <cellStyle name="Normal 5 2 2 3 3 2 3 2" xfId="2306"/>
    <cellStyle name="Normal 5 2 2 3 3 2 3 2 2" xfId="4255"/>
    <cellStyle name="Normal 5 2 2 3 3 2 3 2 2 2" xfId="19025"/>
    <cellStyle name="Normal 5 2 2 3 3 2 3 2 3" xfId="17082"/>
    <cellStyle name="Normal 5 2 2 3 3 2 3 3" xfId="4254"/>
    <cellStyle name="Normal 5 2 2 3 3 2 3 3 2" xfId="19024"/>
    <cellStyle name="Normal 5 2 2 3 3 2 3 4" xfId="17081"/>
    <cellStyle name="Normal 5 2 2 3 3 2 4" xfId="2307"/>
    <cellStyle name="Normal 5 2 2 3 3 2 4 2" xfId="4256"/>
    <cellStyle name="Normal 5 2 2 3 3 2 4 2 2" xfId="19026"/>
    <cellStyle name="Normal 5 2 2 3 3 2 4 3" xfId="17083"/>
    <cellStyle name="Normal 5 2 2 3 3 2 5" xfId="4249"/>
    <cellStyle name="Normal 5 2 2 3 3 2 5 2" xfId="19019"/>
    <cellStyle name="Normal 5 2 2 3 3 2 6" xfId="17076"/>
    <cellStyle name="Normal 5 2 2 3 3 3" xfId="2308"/>
    <cellStyle name="Normal 5 2 2 3 3 3 2" xfId="2309"/>
    <cellStyle name="Normal 5 2 2 3 3 3 2 2" xfId="2310"/>
    <cellStyle name="Normal 5 2 2 3 3 3 2 2 2" xfId="4259"/>
    <cellStyle name="Normal 5 2 2 3 3 3 2 2 2 2" xfId="19029"/>
    <cellStyle name="Normal 5 2 2 3 3 3 2 2 3" xfId="17086"/>
    <cellStyle name="Normal 5 2 2 3 3 3 2 3" xfId="4258"/>
    <cellStyle name="Normal 5 2 2 3 3 3 2 3 2" xfId="19028"/>
    <cellStyle name="Normal 5 2 2 3 3 3 2 4" xfId="17085"/>
    <cellStyle name="Normal 5 2 2 3 3 3 3" xfId="2311"/>
    <cellStyle name="Normal 5 2 2 3 3 3 3 2" xfId="4260"/>
    <cellStyle name="Normal 5 2 2 3 3 3 3 2 2" xfId="19030"/>
    <cellStyle name="Normal 5 2 2 3 3 3 3 3" xfId="17087"/>
    <cellStyle name="Normal 5 2 2 3 3 3 4" xfId="4257"/>
    <cellStyle name="Normal 5 2 2 3 3 3 4 2" xfId="19027"/>
    <cellStyle name="Normal 5 2 2 3 3 3 5" xfId="17084"/>
    <cellStyle name="Normal 5 2 2 3 3 4" xfId="2312"/>
    <cellStyle name="Normal 5 2 2 3 3 4 2" xfId="2313"/>
    <cellStyle name="Normal 5 2 2 3 3 4 2 2" xfId="4262"/>
    <cellStyle name="Normal 5 2 2 3 3 4 2 2 2" xfId="19032"/>
    <cellStyle name="Normal 5 2 2 3 3 4 2 3" xfId="17089"/>
    <cellStyle name="Normal 5 2 2 3 3 4 3" xfId="4261"/>
    <cellStyle name="Normal 5 2 2 3 3 4 3 2" xfId="19031"/>
    <cellStyle name="Normal 5 2 2 3 3 4 4" xfId="17088"/>
    <cellStyle name="Normal 5 2 2 3 3 5" xfId="2314"/>
    <cellStyle name="Normal 5 2 2 3 3 5 2" xfId="4263"/>
    <cellStyle name="Normal 5 2 2 3 3 5 2 2" xfId="19033"/>
    <cellStyle name="Normal 5 2 2 3 3 5 3" xfId="17090"/>
    <cellStyle name="Normal 5 2 2 3 3 6" xfId="4248"/>
    <cellStyle name="Normal 5 2 2 3 3 6 2" xfId="19018"/>
    <cellStyle name="Normal 5 2 2 3 3 7" xfId="17075"/>
    <cellStyle name="Normal 5 2 2 3 4" xfId="2315"/>
    <cellStyle name="Normal 5 2 2 3 4 2" xfId="2316"/>
    <cellStyle name="Normal 5 2 2 3 4 2 2" xfId="2317"/>
    <cellStyle name="Normal 5 2 2 3 4 2 2 2" xfId="2318"/>
    <cellStyle name="Normal 5 2 2 3 4 2 2 2 2" xfId="4267"/>
    <cellStyle name="Normal 5 2 2 3 4 2 2 2 2 2" xfId="19037"/>
    <cellStyle name="Normal 5 2 2 3 4 2 2 2 3" xfId="17094"/>
    <cellStyle name="Normal 5 2 2 3 4 2 2 3" xfId="4266"/>
    <cellStyle name="Normal 5 2 2 3 4 2 2 3 2" xfId="19036"/>
    <cellStyle name="Normal 5 2 2 3 4 2 2 4" xfId="17093"/>
    <cellStyle name="Normal 5 2 2 3 4 2 3" xfId="2319"/>
    <cellStyle name="Normal 5 2 2 3 4 2 3 2" xfId="4268"/>
    <cellStyle name="Normal 5 2 2 3 4 2 3 2 2" xfId="19038"/>
    <cellStyle name="Normal 5 2 2 3 4 2 3 3" xfId="17095"/>
    <cellStyle name="Normal 5 2 2 3 4 2 4" xfId="4265"/>
    <cellStyle name="Normal 5 2 2 3 4 2 4 2" xfId="19035"/>
    <cellStyle name="Normal 5 2 2 3 4 2 5" xfId="17092"/>
    <cellStyle name="Normal 5 2 2 3 4 3" xfId="2320"/>
    <cellStyle name="Normal 5 2 2 3 4 3 2" xfId="2321"/>
    <cellStyle name="Normal 5 2 2 3 4 3 2 2" xfId="4270"/>
    <cellStyle name="Normal 5 2 2 3 4 3 2 2 2" xfId="19040"/>
    <cellStyle name="Normal 5 2 2 3 4 3 2 3" xfId="17097"/>
    <cellStyle name="Normal 5 2 2 3 4 3 3" xfId="4269"/>
    <cellStyle name="Normal 5 2 2 3 4 3 3 2" xfId="19039"/>
    <cellStyle name="Normal 5 2 2 3 4 3 4" xfId="17096"/>
    <cellStyle name="Normal 5 2 2 3 4 4" xfId="2322"/>
    <cellStyle name="Normal 5 2 2 3 4 4 2" xfId="4271"/>
    <cellStyle name="Normal 5 2 2 3 4 4 2 2" xfId="19041"/>
    <cellStyle name="Normal 5 2 2 3 4 4 3" xfId="17098"/>
    <cellStyle name="Normal 5 2 2 3 4 5" xfId="4264"/>
    <cellStyle name="Normal 5 2 2 3 4 5 2" xfId="19034"/>
    <cellStyle name="Normal 5 2 2 3 4 6" xfId="17091"/>
    <cellStyle name="Normal 5 2 2 3 5" xfId="2323"/>
    <cellStyle name="Normal 5 2 2 3 5 2" xfId="2324"/>
    <cellStyle name="Normal 5 2 2 3 5 2 2" xfId="2325"/>
    <cellStyle name="Normal 5 2 2 3 5 2 2 2" xfId="4274"/>
    <cellStyle name="Normal 5 2 2 3 5 2 2 2 2" xfId="19044"/>
    <cellStyle name="Normal 5 2 2 3 5 2 2 3" xfId="17101"/>
    <cellStyle name="Normal 5 2 2 3 5 2 3" xfId="4273"/>
    <cellStyle name="Normal 5 2 2 3 5 2 3 2" xfId="19043"/>
    <cellStyle name="Normal 5 2 2 3 5 2 4" xfId="17100"/>
    <cellStyle name="Normal 5 2 2 3 5 3" xfId="2326"/>
    <cellStyle name="Normal 5 2 2 3 5 3 2" xfId="4275"/>
    <cellStyle name="Normal 5 2 2 3 5 3 2 2" xfId="19045"/>
    <cellStyle name="Normal 5 2 2 3 5 3 3" xfId="17102"/>
    <cellStyle name="Normal 5 2 2 3 5 4" xfId="4272"/>
    <cellStyle name="Normal 5 2 2 3 5 4 2" xfId="19042"/>
    <cellStyle name="Normal 5 2 2 3 5 5" xfId="17099"/>
    <cellStyle name="Normal 5 2 2 3 6" xfId="2327"/>
    <cellStyle name="Normal 5 2 2 3 6 2" xfId="2328"/>
    <cellStyle name="Normal 5 2 2 3 6 2 2" xfId="4277"/>
    <cellStyle name="Normal 5 2 2 3 6 2 2 2" xfId="19047"/>
    <cellStyle name="Normal 5 2 2 3 6 2 3" xfId="17104"/>
    <cellStyle name="Normal 5 2 2 3 6 3" xfId="4276"/>
    <cellStyle name="Normal 5 2 2 3 6 3 2" xfId="19046"/>
    <cellStyle name="Normal 5 2 2 3 6 4" xfId="17103"/>
    <cellStyle name="Normal 5 2 2 3 7" xfId="2329"/>
    <cellStyle name="Normal 5 2 2 3 7 2" xfId="4278"/>
    <cellStyle name="Normal 5 2 2 3 7 2 2" xfId="19048"/>
    <cellStyle name="Normal 5 2 2 3 7 3" xfId="17105"/>
    <cellStyle name="Normal 5 2 2 3 8" xfId="4215"/>
    <cellStyle name="Normal 5 2 2 3 8 2" xfId="18985"/>
    <cellStyle name="Normal 5 2 2 3 9" xfId="17042"/>
    <cellStyle name="Normal 5 2 2 4" xfId="2330"/>
    <cellStyle name="Normal 5 2 2 4 2" xfId="2331"/>
    <cellStyle name="Normal 5 2 2 4 2 2" xfId="2332"/>
    <cellStyle name="Normal 5 2 2 4 2 2 2" xfId="2333"/>
    <cellStyle name="Normal 5 2 2 4 2 2 2 2" xfId="2334"/>
    <cellStyle name="Normal 5 2 2 4 2 2 2 2 2" xfId="2335"/>
    <cellStyle name="Normal 5 2 2 4 2 2 2 2 2 2" xfId="4284"/>
    <cellStyle name="Normal 5 2 2 4 2 2 2 2 2 2 2" xfId="19054"/>
    <cellStyle name="Normal 5 2 2 4 2 2 2 2 2 3" xfId="17111"/>
    <cellStyle name="Normal 5 2 2 4 2 2 2 2 3" xfId="4283"/>
    <cellStyle name="Normal 5 2 2 4 2 2 2 2 3 2" xfId="19053"/>
    <cellStyle name="Normal 5 2 2 4 2 2 2 2 4" xfId="17110"/>
    <cellStyle name="Normal 5 2 2 4 2 2 2 3" xfId="2336"/>
    <cellStyle name="Normal 5 2 2 4 2 2 2 3 2" xfId="4285"/>
    <cellStyle name="Normal 5 2 2 4 2 2 2 3 2 2" xfId="19055"/>
    <cellStyle name="Normal 5 2 2 4 2 2 2 3 3" xfId="17112"/>
    <cellStyle name="Normal 5 2 2 4 2 2 2 4" xfId="4282"/>
    <cellStyle name="Normal 5 2 2 4 2 2 2 4 2" xfId="19052"/>
    <cellStyle name="Normal 5 2 2 4 2 2 2 5" xfId="17109"/>
    <cellStyle name="Normal 5 2 2 4 2 2 3" xfId="2337"/>
    <cellStyle name="Normal 5 2 2 4 2 2 3 2" xfId="2338"/>
    <cellStyle name="Normal 5 2 2 4 2 2 3 2 2" xfId="4287"/>
    <cellStyle name="Normal 5 2 2 4 2 2 3 2 2 2" xfId="19057"/>
    <cellStyle name="Normal 5 2 2 4 2 2 3 2 3" xfId="17114"/>
    <cellStyle name="Normal 5 2 2 4 2 2 3 3" xfId="4286"/>
    <cellStyle name="Normal 5 2 2 4 2 2 3 3 2" xfId="19056"/>
    <cellStyle name="Normal 5 2 2 4 2 2 3 4" xfId="17113"/>
    <cellStyle name="Normal 5 2 2 4 2 2 4" xfId="2339"/>
    <cellStyle name="Normal 5 2 2 4 2 2 4 2" xfId="4288"/>
    <cellStyle name="Normal 5 2 2 4 2 2 4 2 2" xfId="19058"/>
    <cellStyle name="Normal 5 2 2 4 2 2 4 3" xfId="17115"/>
    <cellStyle name="Normal 5 2 2 4 2 2 5" xfId="4281"/>
    <cellStyle name="Normal 5 2 2 4 2 2 5 2" xfId="19051"/>
    <cellStyle name="Normal 5 2 2 4 2 2 6" xfId="17108"/>
    <cellStyle name="Normal 5 2 2 4 2 3" xfId="2340"/>
    <cellStyle name="Normal 5 2 2 4 2 3 2" xfId="2341"/>
    <cellStyle name="Normal 5 2 2 4 2 3 2 2" xfId="2342"/>
    <cellStyle name="Normal 5 2 2 4 2 3 2 2 2" xfId="4291"/>
    <cellStyle name="Normal 5 2 2 4 2 3 2 2 2 2" xfId="19061"/>
    <cellStyle name="Normal 5 2 2 4 2 3 2 2 3" xfId="17118"/>
    <cellStyle name="Normal 5 2 2 4 2 3 2 3" xfId="4290"/>
    <cellStyle name="Normal 5 2 2 4 2 3 2 3 2" xfId="19060"/>
    <cellStyle name="Normal 5 2 2 4 2 3 2 4" xfId="17117"/>
    <cellStyle name="Normal 5 2 2 4 2 3 3" xfId="2343"/>
    <cellStyle name="Normal 5 2 2 4 2 3 3 2" xfId="4292"/>
    <cellStyle name="Normal 5 2 2 4 2 3 3 2 2" xfId="19062"/>
    <cellStyle name="Normal 5 2 2 4 2 3 3 3" xfId="17119"/>
    <cellStyle name="Normal 5 2 2 4 2 3 4" xfId="4289"/>
    <cellStyle name="Normal 5 2 2 4 2 3 4 2" xfId="19059"/>
    <cellStyle name="Normal 5 2 2 4 2 3 5" xfId="17116"/>
    <cellStyle name="Normal 5 2 2 4 2 4" xfId="2344"/>
    <cellStyle name="Normal 5 2 2 4 2 4 2" xfId="2345"/>
    <cellStyle name="Normal 5 2 2 4 2 4 2 2" xfId="4294"/>
    <cellStyle name="Normal 5 2 2 4 2 4 2 2 2" xfId="19064"/>
    <cellStyle name="Normal 5 2 2 4 2 4 2 3" xfId="17121"/>
    <cellStyle name="Normal 5 2 2 4 2 4 3" xfId="4293"/>
    <cellStyle name="Normal 5 2 2 4 2 4 3 2" xfId="19063"/>
    <cellStyle name="Normal 5 2 2 4 2 4 4" xfId="17120"/>
    <cellStyle name="Normal 5 2 2 4 2 5" xfId="2346"/>
    <cellStyle name="Normal 5 2 2 4 2 5 2" xfId="4295"/>
    <cellStyle name="Normal 5 2 2 4 2 5 2 2" xfId="19065"/>
    <cellStyle name="Normal 5 2 2 4 2 5 3" xfId="17122"/>
    <cellStyle name="Normal 5 2 2 4 2 6" xfId="4280"/>
    <cellStyle name="Normal 5 2 2 4 2 6 2" xfId="19050"/>
    <cellStyle name="Normal 5 2 2 4 2 7" xfId="17107"/>
    <cellStyle name="Normal 5 2 2 4 3" xfId="2347"/>
    <cellStyle name="Normal 5 2 2 4 3 2" xfId="2348"/>
    <cellStyle name="Normal 5 2 2 4 3 2 2" xfId="2349"/>
    <cellStyle name="Normal 5 2 2 4 3 2 2 2" xfId="2350"/>
    <cellStyle name="Normal 5 2 2 4 3 2 2 2 2" xfId="4299"/>
    <cellStyle name="Normal 5 2 2 4 3 2 2 2 2 2" xfId="19069"/>
    <cellStyle name="Normal 5 2 2 4 3 2 2 2 3" xfId="17126"/>
    <cellStyle name="Normal 5 2 2 4 3 2 2 3" xfId="4298"/>
    <cellStyle name="Normal 5 2 2 4 3 2 2 3 2" xfId="19068"/>
    <cellStyle name="Normal 5 2 2 4 3 2 2 4" xfId="17125"/>
    <cellStyle name="Normal 5 2 2 4 3 2 3" xfId="2351"/>
    <cellStyle name="Normal 5 2 2 4 3 2 3 2" xfId="4300"/>
    <cellStyle name="Normal 5 2 2 4 3 2 3 2 2" xfId="19070"/>
    <cellStyle name="Normal 5 2 2 4 3 2 3 3" xfId="17127"/>
    <cellStyle name="Normal 5 2 2 4 3 2 4" xfId="4297"/>
    <cellStyle name="Normal 5 2 2 4 3 2 4 2" xfId="19067"/>
    <cellStyle name="Normal 5 2 2 4 3 2 5" xfId="17124"/>
    <cellStyle name="Normal 5 2 2 4 3 3" xfId="2352"/>
    <cellStyle name="Normal 5 2 2 4 3 3 2" xfId="2353"/>
    <cellStyle name="Normal 5 2 2 4 3 3 2 2" xfId="4302"/>
    <cellStyle name="Normal 5 2 2 4 3 3 2 2 2" xfId="19072"/>
    <cellStyle name="Normal 5 2 2 4 3 3 2 3" xfId="17129"/>
    <cellStyle name="Normal 5 2 2 4 3 3 3" xfId="4301"/>
    <cellStyle name="Normal 5 2 2 4 3 3 3 2" xfId="19071"/>
    <cellStyle name="Normal 5 2 2 4 3 3 4" xfId="17128"/>
    <cellStyle name="Normal 5 2 2 4 3 4" xfId="2354"/>
    <cellStyle name="Normal 5 2 2 4 3 4 2" xfId="4303"/>
    <cellStyle name="Normal 5 2 2 4 3 4 2 2" xfId="19073"/>
    <cellStyle name="Normal 5 2 2 4 3 4 3" xfId="17130"/>
    <cellStyle name="Normal 5 2 2 4 3 5" xfId="4296"/>
    <cellStyle name="Normal 5 2 2 4 3 5 2" xfId="19066"/>
    <cellStyle name="Normal 5 2 2 4 3 6" xfId="17123"/>
    <cellStyle name="Normal 5 2 2 4 4" xfId="2355"/>
    <cellStyle name="Normal 5 2 2 4 4 2" xfId="2356"/>
    <cellStyle name="Normal 5 2 2 4 4 2 2" xfId="2357"/>
    <cellStyle name="Normal 5 2 2 4 4 2 2 2" xfId="4306"/>
    <cellStyle name="Normal 5 2 2 4 4 2 2 2 2" xfId="19076"/>
    <cellStyle name="Normal 5 2 2 4 4 2 2 3" xfId="17133"/>
    <cellStyle name="Normal 5 2 2 4 4 2 3" xfId="4305"/>
    <cellStyle name="Normal 5 2 2 4 4 2 3 2" xfId="19075"/>
    <cellStyle name="Normal 5 2 2 4 4 2 4" xfId="17132"/>
    <cellStyle name="Normal 5 2 2 4 4 3" xfId="2358"/>
    <cellStyle name="Normal 5 2 2 4 4 3 2" xfId="4307"/>
    <cellStyle name="Normal 5 2 2 4 4 3 2 2" xfId="19077"/>
    <cellStyle name="Normal 5 2 2 4 4 3 3" xfId="17134"/>
    <cellStyle name="Normal 5 2 2 4 4 4" xfId="4304"/>
    <cellStyle name="Normal 5 2 2 4 4 4 2" xfId="19074"/>
    <cellStyle name="Normal 5 2 2 4 4 5" xfId="17131"/>
    <cellStyle name="Normal 5 2 2 4 5" xfId="2359"/>
    <cellStyle name="Normal 5 2 2 4 5 2" xfId="2360"/>
    <cellStyle name="Normal 5 2 2 4 5 2 2" xfId="4309"/>
    <cellStyle name="Normal 5 2 2 4 5 2 2 2" xfId="19079"/>
    <cellStyle name="Normal 5 2 2 4 5 2 3" xfId="17136"/>
    <cellStyle name="Normal 5 2 2 4 5 3" xfId="4308"/>
    <cellStyle name="Normal 5 2 2 4 5 3 2" xfId="19078"/>
    <cellStyle name="Normal 5 2 2 4 5 4" xfId="17135"/>
    <cellStyle name="Normal 5 2 2 4 6" xfId="2361"/>
    <cellStyle name="Normal 5 2 2 4 6 2" xfId="4310"/>
    <cellStyle name="Normal 5 2 2 4 6 2 2" xfId="19080"/>
    <cellStyle name="Normal 5 2 2 4 6 3" xfId="17137"/>
    <cellStyle name="Normal 5 2 2 4 7" xfId="4279"/>
    <cellStyle name="Normal 5 2 2 4 7 2" xfId="19049"/>
    <cellStyle name="Normal 5 2 2 4 8" xfId="17106"/>
    <cellStyle name="Normal 5 2 2 5" xfId="2362"/>
    <cellStyle name="Normal 5 2 2 5 2" xfId="2363"/>
    <cellStyle name="Normal 5 2 2 5 2 2" xfId="2364"/>
    <cellStyle name="Normal 5 2 2 5 2 2 2" xfId="2365"/>
    <cellStyle name="Normal 5 2 2 5 2 2 2 2" xfId="2366"/>
    <cellStyle name="Normal 5 2 2 5 2 2 2 2 2" xfId="4315"/>
    <cellStyle name="Normal 5 2 2 5 2 2 2 2 2 2" xfId="19085"/>
    <cellStyle name="Normal 5 2 2 5 2 2 2 2 3" xfId="17142"/>
    <cellStyle name="Normal 5 2 2 5 2 2 2 3" xfId="4314"/>
    <cellStyle name="Normal 5 2 2 5 2 2 2 3 2" xfId="19084"/>
    <cellStyle name="Normal 5 2 2 5 2 2 2 4" xfId="17141"/>
    <cellStyle name="Normal 5 2 2 5 2 2 3" xfId="2367"/>
    <cellStyle name="Normal 5 2 2 5 2 2 3 2" xfId="4316"/>
    <cellStyle name="Normal 5 2 2 5 2 2 3 2 2" xfId="19086"/>
    <cellStyle name="Normal 5 2 2 5 2 2 3 3" xfId="17143"/>
    <cellStyle name="Normal 5 2 2 5 2 2 4" xfId="4313"/>
    <cellStyle name="Normal 5 2 2 5 2 2 4 2" xfId="19083"/>
    <cellStyle name="Normal 5 2 2 5 2 2 5" xfId="17140"/>
    <cellStyle name="Normal 5 2 2 5 2 3" xfId="2368"/>
    <cellStyle name="Normal 5 2 2 5 2 3 2" xfId="2369"/>
    <cellStyle name="Normal 5 2 2 5 2 3 2 2" xfId="4318"/>
    <cellStyle name="Normal 5 2 2 5 2 3 2 2 2" xfId="19088"/>
    <cellStyle name="Normal 5 2 2 5 2 3 2 3" xfId="17145"/>
    <cellStyle name="Normal 5 2 2 5 2 3 3" xfId="4317"/>
    <cellStyle name="Normal 5 2 2 5 2 3 3 2" xfId="19087"/>
    <cellStyle name="Normal 5 2 2 5 2 3 4" xfId="17144"/>
    <cellStyle name="Normal 5 2 2 5 2 4" xfId="2370"/>
    <cellStyle name="Normal 5 2 2 5 2 4 2" xfId="4319"/>
    <cellStyle name="Normal 5 2 2 5 2 4 2 2" xfId="19089"/>
    <cellStyle name="Normal 5 2 2 5 2 4 3" xfId="17146"/>
    <cellStyle name="Normal 5 2 2 5 2 5" xfId="4312"/>
    <cellStyle name="Normal 5 2 2 5 2 5 2" xfId="19082"/>
    <cellStyle name="Normal 5 2 2 5 2 6" xfId="17139"/>
    <cellStyle name="Normal 5 2 2 5 3" xfId="2371"/>
    <cellStyle name="Normal 5 2 2 5 3 2" xfId="2372"/>
    <cellStyle name="Normal 5 2 2 5 3 2 2" xfId="2373"/>
    <cellStyle name="Normal 5 2 2 5 3 2 2 2" xfId="4322"/>
    <cellStyle name="Normal 5 2 2 5 3 2 2 2 2" xfId="19092"/>
    <cellStyle name="Normal 5 2 2 5 3 2 2 3" xfId="17149"/>
    <cellStyle name="Normal 5 2 2 5 3 2 3" xfId="4321"/>
    <cellStyle name="Normal 5 2 2 5 3 2 3 2" xfId="19091"/>
    <cellStyle name="Normal 5 2 2 5 3 2 4" xfId="17148"/>
    <cellStyle name="Normal 5 2 2 5 3 3" xfId="2374"/>
    <cellStyle name="Normal 5 2 2 5 3 3 2" xfId="4323"/>
    <cellStyle name="Normal 5 2 2 5 3 3 2 2" xfId="19093"/>
    <cellStyle name="Normal 5 2 2 5 3 3 3" xfId="17150"/>
    <cellStyle name="Normal 5 2 2 5 3 4" xfId="4320"/>
    <cellStyle name="Normal 5 2 2 5 3 4 2" xfId="19090"/>
    <cellStyle name="Normal 5 2 2 5 3 5" xfId="17147"/>
    <cellStyle name="Normal 5 2 2 5 4" xfId="2375"/>
    <cellStyle name="Normal 5 2 2 5 4 2" xfId="2376"/>
    <cellStyle name="Normal 5 2 2 5 4 2 2" xfId="4325"/>
    <cellStyle name="Normal 5 2 2 5 4 2 2 2" xfId="19095"/>
    <cellStyle name="Normal 5 2 2 5 4 2 3" xfId="17152"/>
    <cellStyle name="Normal 5 2 2 5 4 3" xfId="4324"/>
    <cellStyle name="Normal 5 2 2 5 4 3 2" xfId="19094"/>
    <cellStyle name="Normal 5 2 2 5 4 4" xfId="17151"/>
    <cellStyle name="Normal 5 2 2 5 5" xfId="2377"/>
    <cellStyle name="Normal 5 2 2 5 5 2" xfId="4326"/>
    <cellStyle name="Normal 5 2 2 5 5 2 2" xfId="19096"/>
    <cellStyle name="Normal 5 2 2 5 5 3" xfId="17153"/>
    <cellStyle name="Normal 5 2 2 5 6" xfId="4311"/>
    <cellStyle name="Normal 5 2 2 5 6 2" xfId="19081"/>
    <cellStyle name="Normal 5 2 2 5 7" xfId="17138"/>
    <cellStyle name="Normal 5 2 2 6" xfId="2378"/>
    <cellStyle name="Normal 5 2 2 6 2" xfId="2379"/>
    <cellStyle name="Normal 5 2 2 6 2 2" xfId="2380"/>
    <cellStyle name="Normal 5 2 2 6 2 2 2" xfId="2381"/>
    <cellStyle name="Normal 5 2 2 6 2 2 2 2" xfId="4330"/>
    <cellStyle name="Normal 5 2 2 6 2 2 2 2 2" xfId="19100"/>
    <cellStyle name="Normal 5 2 2 6 2 2 2 3" xfId="17157"/>
    <cellStyle name="Normal 5 2 2 6 2 2 3" xfId="4329"/>
    <cellStyle name="Normal 5 2 2 6 2 2 3 2" xfId="19099"/>
    <cellStyle name="Normal 5 2 2 6 2 2 4" xfId="17156"/>
    <cellStyle name="Normal 5 2 2 6 2 3" xfId="2382"/>
    <cellStyle name="Normal 5 2 2 6 2 3 2" xfId="4331"/>
    <cellStyle name="Normal 5 2 2 6 2 3 2 2" xfId="19101"/>
    <cellStyle name="Normal 5 2 2 6 2 3 3" xfId="17158"/>
    <cellStyle name="Normal 5 2 2 6 2 4" xfId="4328"/>
    <cellStyle name="Normal 5 2 2 6 2 4 2" xfId="19098"/>
    <cellStyle name="Normal 5 2 2 6 2 5" xfId="17155"/>
    <cellStyle name="Normal 5 2 2 6 3" xfId="2383"/>
    <cellStyle name="Normal 5 2 2 6 3 2" xfId="2384"/>
    <cellStyle name="Normal 5 2 2 6 3 2 2" xfId="4333"/>
    <cellStyle name="Normal 5 2 2 6 3 2 2 2" xfId="19103"/>
    <cellStyle name="Normal 5 2 2 6 3 2 3" xfId="17160"/>
    <cellStyle name="Normal 5 2 2 6 3 3" xfId="4332"/>
    <cellStyle name="Normal 5 2 2 6 3 3 2" xfId="19102"/>
    <cellStyle name="Normal 5 2 2 6 3 4" xfId="17159"/>
    <cellStyle name="Normal 5 2 2 6 4" xfId="2385"/>
    <cellStyle name="Normal 5 2 2 6 4 2" xfId="4334"/>
    <cellStyle name="Normal 5 2 2 6 4 2 2" xfId="19104"/>
    <cellStyle name="Normal 5 2 2 6 4 3" xfId="17161"/>
    <cellStyle name="Normal 5 2 2 6 5" xfId="4327"/>
    <cellStyle name="Normal 5 2 2 6 5 2" xfId="19097"/>
    <cellStyle name="Normal 5 2 2 6 6" xfId="17154"/>
    <cellStyle name="Normal 5 2 2 7" xfId="2386"/>
    <cellStyle name="Normal 5 2 2 7 2" xfId="2387"/>
    <cellStyle name="Normal 5 2 2 7 2 2" xfId="2388"/>
    <cellStyle name="Normal 5 2 2 7 2 2 2" xfId="4337"/>
    <cellStyle name="Normal 5 2 2 7 2 2 2 2" xfId="19107"/>
    <cellStyle name="Normal 5 2 2 7 2 2 3" xfId="17164"/>
    <cellStyle name="Normal 5 2 2 7 2 3" xfId="4336"/>
    <cellStyle name="Normal 5 2 2 7 2 3 2" xfId="19106"/>
    <cellStyle name="Normal 5 2 2 7 2 4" xfId="17163"/>
    <cellStyle name="Normal 5 2 2 7 3" xfId="2389"/>
    <cellStyle name="Normal 5 2 2 7 3 2" xfId="4338"/>
    <cellStyle name="Normal 5 2 2 7 3 2 2" xfId="19108"/>
    <cellStyle name="Normal 5 2 2 7 3 3" xfId="17165"/>
    <cellStyle name="Normal 5 2 2 7 4" xfId="4335"/>
    <cellStyle name="Normal 5 2 2 7 4 2" xfId="19105"/>
    <cellStyle name="Normal 5 2 2 7 5" xfId="17162"/>
    <cellStyle name="Normal 5 2 2 8" xfId="2390"/>
    <cellStyle name="Normal 5 2 2 8 2" xfId="2391"/>
    <cellStyle name="Normal 5 2 2 8 2 2" xfId="4340"/>
    <cellStyle name="Normal 5 2 2 8 2 2 2" xfId="19110"/>
    <cellStyle name="Normal 5 2 2 8 2 3" xfId="17167"/>
    <cellStyle name="Normal 5 2 2 8 3" xfId="4339"/>
    <cellStyle name="Normal 5 2 2 8 3 2" xfId="19109"/>
    <cellStyle name="Normal 5 2 2 8 4" xfId="17166"/>
    <cellStyle name="Normal 5 2 2 9" xfId="2392"/>
    <cellStyle name="Normal 5 2 2 9 2" xfId="4341"/>
    <cellStyle name="Normal 5 2 2 9 2 2" xfId="19111"/>
    <cellStyle name="Normal 5 2 2 9 3" xfId="17168"/>
    <cellStyle name="Normal 5 2 3" xfId="2393"/>
    <cellStyle name="Normal 5 2 3 10" xfId="8512"/>
    <cellStyle name="Normal 5 2 3 11" xfId="17169"/>
    <cellStyle name="Normal 5 2 3 2" xfId="2394"/>
    <cellStyle name="Normal 5 2 3 2 2" xfId="2395"/>
    <cellStyle name="Normal 5 2 3 2 2 2" xfId="2396"/>
    <cellStyle name="Normal 5 2 3 2 2 2 2" xfId="2397"/>
    <cellStyle name="Normal 5 2 3 2 2 2 2 2" xfId="2398"/>
    <cellStyle name="Normal 5 2 3 2 2 2 2 2 2" xfId="2399"/>
    <cellStyle name="Normal 5 2 3 2 2 2 2 2 2 2" xfId="4348"/>
    <cellStyle name="Normal 5 2 3 2 2 2 2 2 2 2 2" xfId="19118"/>
    <cellStyle name="Normal 5 2 3 2 2 2 2 2 2 3" xfId="17175"/>
    <cellStyle name="Normal 5 2 3 2 2 2 2 2 3" xfId="4347"/>
    <cellStyle name="Normal 5 2 3 2 2 2 2 2 3 2" xfId="19117"/>
    <cellStyle name="Normal 5 2 3 2 2 2 2 2 4" xfId="17174"/>
    <cellStyle name="Normal 5 2 3 2 2 2 2 3" xfId="2400"/>
    <cellStyle name="Normal 5 2 3 2 2 2 2 3 2" xfId="4349"/>
    <cellStyle name="Normal 5 2 3 2 2 2 2 3 2 2" xfId="19119"/>
    <cellStyle name="Normal 5 2 3 2 2 2 2 3 3" xfId="17176"/>
    <cellStyle name="Normal 5 2 3 2 2 2 2 4" xfId="4346"/>
    <cellStyle name="Normal 5 2 3 2 2 2 2 4 2" xfId="19116"/>
    <cellStyle name="Normal 5 2 3 2 2 2 2 5" xfId="17173"/>
    <cellStyle name="Normal 5 2 3 2 2 2 3" xfId="2401"/>
    <cellStyle name="Normal 5 2 3 2 2 2 3 2" xfId="2402"/>
    <cellStyle name="Normal 5 2 3 2 2 2 3 2 2" xfId="4351"/>
    <cellStyle name="Normal 5 2 3 2 2 2 3 2 2 2" xfId="19121"/>
    <cellStyle name="Normal 5 2 3 2 2 2 3 2 3" xfId="17178"/>
    <cellStyle name="Normal 5 2 3 2 2 2 3 3" xfId="4350"/>
    <cellStyle name="Normal 5 2 3 2 2 2 3 3 2" xfId="19120"/>
    <cellStyle name="Normal 5 2 3 2 2 2 3 4" xfId="17177"/>
    <cellStyle name="Normal 5 2 3 2 2 2 4" xfId="2403"/>
    <cellStyle name="Normal 5 2 3 2 2 2 4 2" xfId="4352"/>
    <cellStyle name="Normal 5 2 3 2 2 2 4 2 2" xfId="19122"/>
    <cellStyle name="Normal 5 2 3 2 2 2 4 3" xfId="17179"/>
    <cellStyle name="Normal 5 2 3 2 2 2 5" xfId="4345"/>
    <cellStyle name="Normal 5 2 3 2 2 2 5 2" xfId="19115"/>
    <cellStyle name="Normal 5 2 3 2 2 2 6" xfId="17172"/>
    <cellStyle name="Normal 5 2 3 2 2 3" xfId="2404"/>
    <cellStyle name="Normal 5 2 3 2 2 3 2" xfId="2405"/>
    <cellStyle name="Normal 5 2 3 2 2 3 2 2" xfId="2406"/>
    <cellStyle name="Normal 5 2 3 2 2 3 2 2 2" xfId="4355"/>
    <cellStyle name="Normal 5 2 3 2 2 3 2 2 2 2" xfId="19125"/>
    <cellStyle name="Normal 5 2 3 2 2 3 2 2 3" xfId="17182"/>
    <cellStyle name="Normal 5 2 3 2 2 3 2 3" xfId="4354"/>
    <cellStyle name="Normal 5 2 3 2 2 3 2 3 2" xfId="19124"/>
    <cellStyle name="Normal 5 2 3 2 2 3 2 4" xfId="17181"/>
    <cellStyle name="Normal 5 2 3 2 2 3 3" xfId="2407"/>
    <cellStyle name="Normal 5 2 3 2 2 3 3 2" xfId="4356"/>
    <cellStyle name="Normal 5 2 3 2 2 3 3 2 2" xfId="19126"/>
    <cellStyle name="Normal 5 2 3 2 2 3 3 3" xfId="17183"/>
    <cellStyle name="Normal 5 2 3 2 2 3 4" xfId="4353"/>
    <cellStyle name="Normal 5 2 3 2 2 3 4 2" xfId="19123"/>
    <cellStyle name="Normal 5 2 3 2 2 3 5" xfId="17180"/>
    <cellStyle name="Normal 5 2 3 2 2 4" xfId="2408"/>
    <cellStyle name="Normal 5 2 3 2 2 4 2" xfId="2409"/>
    <cellStyle name="Normal 5 2 3 2 2 4 2 2" xfId="4358"/>
    <cellStyle name="Normal 5 2 3 2 2 4 2 2 2" xfId="19128"/>
    <cellStyle name="Normal 5 2 3 2 2 4 2 3" xfId="17185"/>
    <cellStyle name="Normal 5 2 3 2 2 4 3" xfId="4357"/>
    <cellStyle name="Normal 5 2 3 2 2 4 3 2" xfId="19127"/>
    <cellStyle name="Normal 5 2 3 2 2 4 4" xfId="17184"/>
    <cellStyle name="Normal 5 2 3 2 2 5" xfId="2410"/>
    <cellStyle name="Normal 5 2 3 2 2 5 2" xfId="4359"/>
    <cellStyle name="Normal 5 2 3 2 2 5 2 2" xfId="19129"/>
    <cellStyle name="Normal 5 2 3 2 2 5 3" xfId="17186"/>
    <cellStyle name="Normal 5 2 3 2 2 6" xfId="4344"/>
    <cellStyle name="Normal 5 2 3 2 2 6 2" xfId="19114"/>
    <cellStyle name="Normal 5 2 3 2 2 7" xfId="17171"/>
    <cellStyle name="Normal 5 2 3 2 3" xfId="2411"/>
    <cellStyle name="Normal 5 2 3 2 3 2" xfId="2412"/>
    <cellStyle name="Normal 5 2 3 2 3 2 2" xfId="2413"/>
    <cellStyle name="Normal 5 2 3 2 3 2 2 2" xfId="2414"/>
    <cellStyle name="Normal 5 2 3 2 3 2 2 2 2" xfId="4363"/>
    <cellStyle name="Normal 5 2 3 2 3 2 2 2 2 2" xfId="19133"/>
    <cellStyle name="Normal 5 2 3 2 3 2 2 2 3" xfId="17190"/>
    <cellStyle name="Normal 5 2 3 2 3 2 2 3" xfId="4362"/>
    <cellStyle name="Normal 5 2 3 2 3 2 2 3 2" xfId="19132"/>
    <cellStyle name="Normal 5 2 3 2 3 2 2 4" xfId="17189"/>
    <cellStyle name="Normal 5 2 3 2 3 2 3" xfId="2415"/>
    <cellStyle name="Normal 5 2 3 2 3 2 3 2" xfId="4364"/>
    <cellStyle name="Normal 5 2 3 2 3 2 3 2 2" xfId="19134"/>
    <cellStyle name="Normal 5 2 3 2 3 2 3 3" xfId="17191"/>
    <cellStyle name="Normal 5 2 3 2 3 2 4" xfId="4361"/>
    <cellStyle name="Normal 5 2 3 2 3 2 4 2" xfId="19131"/>
    <cellStyle name="Normal 5 2 3 2 3 2 5" xfId="17188"/>
    <cellStyle name="Normal 5 2 3 2 3 3" xfId="2416"/>
    <cellStyle name="Normal 5 2 3 2 3 3 2" xfId="2417"/>
    <cellStyle name="Normal 5 2 3 2 3 3 2 2" xfId="4366"/>
    <cellStyle name="Normal 5 2 3 2 3 3 2 2 2" xfId="19136"/>
    <cellStyle name="Normal 5 2 3 2 3 3 2 3" xfId="17193"/>
    <cellStyle name="Normal 5 2 3 2 3 3 3" xfId="4365"/>
    <cellStyle name="Normal 5 2 3 2 3 3 3 2" xfId="19135"/>
    <cellStyle name="Normal 5 2 3 2 3 3 4" xfId="17192"/>
    <cellStyle name="Normal 5 2 3 2 3 4" xfId="2418"/>
    <cellStyle name="Normal 5 2 3 2 3 4 2" xfId="4367"/>
    <cellStyle name="Normal 5 2 3 2 3 4 2 2" xfId="19137"/>
    <cellStyle name="Normal 5 2 3 2 3 4 3" xfId="17194"/>
    <cellStyle name="Normal 5 2 3 2 3 5" xfId="4360"/>
    <cellStyle name="Normal 5 2 3 2 3 5 2" xfId="19130"/>
    <cellStyle name="Normal 5 2 3 2 3 6" xfId="17187"/>
    <cellStyle name="Normal 5 2 3 2 4" xfId="2419"/>
    <cellStyle name="Normal 5 2 3 2 4 2" xfId="2420"/>
    <cellStyle name="Normal 5 2 3 2 4 2 2" xfId="2421"/>
    <cellStyle name="Normal 5 2 3 2 4 2 2 2" xfId="4370"/>
    <cellStyle name="Normal 5 2 3 2 4 2 2 2 2" xfId="19140"/>
    <cellStyle name="Normal 5 2 3 2 4 2 2 3" xfId="17197"/>
    <cellStyle name="Normal 5 2 3 2 4 2 3" xfId="4369"/>
    <cellStyle name="Normal 5 2 3 2 4 2 3 2" xfId="19139"/>
    <cellStyle name="Normal 5 2 3 2 4 2 4" xfId="17196"/>
    <cellStyle name="Normal 5 2 3 2 4 3" xfId="2422"/>
    <cellStyle name="Normal 5 2 3 2 4 3 2" xfId="4371"/>
    <cellStyle name="Normal 5 2 3 2 4 3 2 2" xfId="19141"/>
    <cellStyle name="Normal 5 2 3 2 4 3 3" xfId="17198"/>
    <cellStyle name="Normal 5 2 3 2 4 4" xfId="4368"/>
    <cellStyle name="Normal 5 2 3 2 4 4 2" xfId="19138"/>
    <cellStyle name="Normal 5 2 3 2 4 5" xfId="17195"/>
    <cellStyle name="Normal 5 2 3 2 5" xfId="2423"/>
    <cellStyle name="Normal 5 2 3 2 5 2" xfId="2424"/>
    <cellStyle name="Normal 5 2 3 2 5 2 2" xfId="4373"/>
    <cellStyle name="Normal 5 2 3 2 5 2 2 2" xfId="19143"/>
    <cellStyle name="Normal 5 2 3 2 5 2 3" xfId="17200"/>
    <cellStyle name="Normal 5 2 3 2 5 3" xfId="4372"/>
    <cellStyle name="Normal 5 2 3 2 5 3 2" xfId="19142"/>
    <cellStyle name="Normal 5 2 3 2 5 4" xfId="17199"/>
    <cellStyle name="Normal 5 2 3 2 6" xfId="2425"/>
    <cellStyle name="Normal 5 2 3 2 6 2" xfId="4374"/>
    <cellStyle name="Normal 5 2 3 2 6 2 2" xfId="19144"/>
    <cellStyle name="Normal 5 2 3 2 6 3" xfId="17201"/>
    <cellStyle name="Normal 5 2 3 2 7" xfId="4343"/>
    <cellStyle name="Normal 5 2 3 2 7 2" xfId="19113"/>
    <cellStyle name="Normal 5 2 3 2 8" xfId="17170"/>
    <cellStyle name="Normal 5 2 3 3" xfId="2426"/>
    <cellStyle name="Normal 5 2 3 3 2" xfId="2427"/>
    <cellStyle name="Normal 5 2 3 3 2 2" xfId="2428"/>
    <cellStyle name="Normal 5 2 3 3 2 2 2" xfId="2429"/>
    <cellStyle name="Normal 5 2 3 3 2 2 2 2" xfId="2430"/>
    <cellStyle name="Normal 5 2 3 3 2 2 2 2 2" xfId="4379"/>
    <cellStyle name="Normal 5 2 3 3 2 2 2 2 2 2" xfId="19149"/>
    <cellStyle name="Normal 5 2 3 3 2 2 2 2 3" xfId="17206"/>
    <cellStyle name="Normal 5 2 3 3 2 2 2 3" xfId="4378"/>
    <cellStyle name="Normal 5 2 3 3 2 2 2 3 2" xfId="19148"/>
    <cellStyle name="Normal 5 2 3 3 2 2 2 4" xfId="17205"/>
    <cellStyle name="Normal 5 2 3 3 2 2 3" xfId="2431"/>
    <cellStyle name="Normal 5 2 3 3 2 2 3 2" xfId="4380"/>
    <cellStyle name="Normal 5 2 3 3 2 2 3 2 2" xfId="19150"/>
    <cellStyle name="Normal 5 2 3 3 2 2 3 3" xfId="17207"/>
    <cellStyle name="Normal 5 2 3 3 2 2 4" xfId="4377"/>
    <cellStyle name="Normal 5 2 3 3 2 2 4 2" xfId="19147"/>
    <cellStyle name="Normal 5 2 3 3 2 2 5" xfId="17204"/>
    <cellStyle name="Normal 5 2 3 3 2 3" xfId="2432"/>
    <cellStyle name="Normal 5 2 3 3 2 3 2" xfId="2433"/>
    <cellStyle name="Normal 5 2 3 3 2 3 2 2" xfId="4382"/>
    <cellStyle name="Normal 5 2 3 3 2 3 2 2 2" xfId="19152"/>
    <cellStyle name="Normal 5 2 3 3 2 3 2 3" xfId="17209"/>
    <cellStyle name="Normal 5 2 3 3 2 3 3" xfId="4381"/>
    <cellStyle name="Normal 5 2 3 3 2 3 3 2" xfId="19151"/>
    <cellStyle name="Normal 5 2 3 3 2 3 4" xfId="17208"/>
    <cellStyle name="Normal 5 2 3 3 2 4" xfId="2434"/>
    <cellStyle name="Normal 5 2 3 3 2 4 2" xfId="4383"/>
    <cellStyle name="Normal 5 2 3 3 2 4 2 2" xfId="19153"/>
    <cellStyle name="Normal 5 2 3 3 2 4 3" xfId="17210"/>
    <cellStyle name="Normal 5 2 3 3 2 5" xfId="4376"/>
    <cellStyle name="Normal 5 2 3 3 2 5 2" xfId="19146"/>
    <cellStyle name="Normal 5 2 3 3 2 6" xfId="17203"/>
    <cellStyle name="Normal 5 2 3 3 3" xfId="2435"/>
    <cellStyle name="Normal 5 2 3 3 3 2" xfId="2436"/>
    <cellStyle name="Normal 5 2 3 3 3 2 2" xfId="2437"/>
    <cellStyle name="Normal 5 2 3 3 3 2 2 2" xfId="4386"/>
    <cellStyle name="Normal 5 2 3 3 3 2 2 2 2" xfId="19156"/>
    <cellStyle name="Normal 5 2 3 3 3 2 2 3" xfId="17213"/>
    <cellStyle name="Normal 5 2 3 3 3 2 3" xfId="4385"/>
    <cellStyle name="Normal 5 2 3 3 3 2 3 2" xfId="19155"/>
    <cellStyle name="Normal 5 2 3 3 3 2 4" xfId="17212"/>
    <cellStyle name="Normal 5 2 3 3 3 3" xfId="2438"/>
    <cellStyle name="Normal 5 2 3 3 3 3 2" xfId="4387"/>
    <cellStyle name="Normal 5 2 3 3 3 3 2 2" xfId="19157"/>
    <cellStyle name="Normal 5 2 3 3 3 3 3" xfId="17214"/>
    <cellStyle name="Normal 5 2 3 3 3 4" xfId="4384"/>
    <cellStyle name="Normal 5 2 3 3 3 4 2" xfId="19154"/>
    <cellStyle name="Normal 5 2 3 3 3 5" xfId="17211"/>
    <cellStyle name="Normal 5 2 3 3 4" xfId="2439"/>
    <cellStyle name="Normal 5 2 3 3 4 2" xfId="2440"/>
    <cellStyle name="Normal 5 2 3 3 4 2 2" xfId="4389"/>
    <cellStyle name="Normal 5 2 3 3 4 2 2 2" xfId="19159"/>
    <cellStyle name="Normal 5 2 3 3 4 2 3" xfId="17216"/>
    <cellStyle name="Normal 5 2 3 3 4 3" xfId="4388"/>
    <cellStyle name="Normal 5 2 3 3 4 3 2" xfId="19158"/>
    <cellStyle name="Normal 5 2 3 3 4 4" xfId="17215"/>
    <cellStyle name="Normal 5 2 3 3 5" xfId="2441"/>
    <cellStyle name="Normal 5 2 3 3 5 2" xfId="4390"/>
    <cellStyle name="Normal 5 2 3 3 5 2 2" xfId="19160"/>
    <cellStyle name="Normal 5 2 3 3 5 3" xfId="17217"/>
    <cellStyle name="Normal 5 2 3 3 6" xfId="4375"/>
    <cellStyle name="Normal 5 2 3 3 6 2" xfId="19145"/>
    <cellStyle name="Normal 5 2 3 3 7" xfId="17202"/>
    <cellStyle name="Normal 5 2 3 4" xfId="2442"/>
    <cellStyle name="Normal 5 2 3 4 2" xfId="2443"/>
    <cellStyle name="Normal 5 2 3 4 2 2" xfId="2444"/>
    <cellStyle name="Normal 5 2 3 4 2 2 2" xfId="2445"/>
    <cellStyle name="Normal 5 2 3 4 2 2 2 2" xfId="4394"/>
    <cellStyle name="Normal 5 2 3 4 2 2 2 2 2" xfId="19164"/>
    <cellStyle name="Normal 5 2 3 4 2 2 2 3" xfId="17221"/>
    <cellStyle name="Normal 5 2 3 4 2 2 3" xfId="4393"/>
    <cellStyle name="Normal 5 2 3 4 2 2 3 2" xfId="19163"/>
    <cellStyle name="Normal 5 2 3 4 2 2 4" xfId="17220"/>
    <cellStyle name="Normal 5 2 3 4 2 3" xfId="2446"/>
    <cellStyle name="Normal 5 2 3 4 2 3 2" xfId="4395"/>
    <cellStyle name="Normal 5 2 3 4 2 3 2 2" xfId="19165"/>
    <cellStyle name="Normal 5 2 3 4 2 3 3" xfId="17222"/>
    <cellStyle name="Normal 5 2 3 4 2 4" xfId="4392"/>
    <cellStyle name="Normal 5 2 3 4 2 4 2" xfId="19162"/>
    <cellStyle name="Normal 5 2 3 4 2 5" xfId="17219"/>
    <cellStyle name="Normal 5 2 3 4 3" xfId="2447"/>
    <cellStyle name="Normal 5 2 3 4 3 2" xfId="2448"/>
    <cellStyle name="Normal 5 2 3 4 3 2 2" xfId="4397"/>
    <cellStyle name="Normal 5 2 3 4 3 2 2 2" xfId="19167"/>
    <cellStyle name="Normal 5 2 3 4 3 2 3" xfId="17224"/>
    <cellStyle name="Normal 5 2 3 4 3 3" xfId="4396"/>
    <cellStyle name="Normal 5 2 3 4 3 3 2" xfId="19166"/>
    <cellStyle name="Normal 5 2 3 4 3 4" xfId="17223"/>
    <cellStyle name="Normal 5 2 3 4 4" xfId="2449"/>
    <cellStyle name="Normal 5 2 3 4 4 2" xfId="4398"/>
    <cellStyle name="Normal 5 2 3 4 4 2 2" xfId="19168"/>
    <cellStyle name="Normal 5 2 3 4 4 3" xfId="17225"/>
    <cellStyle name="Normal 5 2 3 4 5" xfId="4391"/>
    <cellStyle name="Normal 5 2 3 4 5 2" xfId="19161"/>
    <cellStyle name="Normal 5 2 3 4 6" xfId="17218"/>
    <cellStyle name="Normal 5 2 3 5" xfId="2450"/>
    <cellStyle name="Normal 5 2 3 5 2" xfId="2451"/>
    <cellStyle name="Normal 5 2 3 5 2 2" xfId="2452"/>
    <cellStyle name="Normal 5 2 3 5 2 2 2" xfId="4401"/>
    <cellStyle name="Normal 5 2 3 5 2 2 2 2" xfId="19171"/>
    <cellStyle name="Normal 5 2 3 5 2 2 3" xfId="17228"/>
    <cellStyle name="Normal 5 2 3 5 2 3" xfId="4400"/>
    <cellStyle name="Normal 5 2 3 5 2 3 2" xfId="19170"/>
    <cellStyle name="Normal 5 2 3 5 2 4" xfId="17227"/>
    <cellStyle name="Normal 5 2 3 5 3" xfId="2453"/>
    <cellStyle name="Normal 5 2 3 5 3 2" xfId="4402"/>
    <cellStyle name="Normal 5 2 3 5 3 2 2" xfId="19172"/>
    <cellStyle name="Normal 5 2 3 5 3 3" xfId="17229"/>
    <cellStyle name="Normal 5 2 3 5 4" xfId="4399"/>
    <cellStyle name="Normal 5 2 3 5 4 2" xfId="19169"/>
    <cellStyle name="Normal 5 2 3 5 5" xfId="17226"/>
    <cellStyle name="Normal 5 2 3 6" xfId="2454"/>
    <cellStyle name="Normal 5 2 3 6 2" xfId="2455"/>
    <cellStyle name="Normal 5 2 3 6 2 2" xfId="4404"/>
    <cellStyle name="Normal 5 2 3 6 2 2 2" xfId="19174"/>
    <cellStyle name="Normal 5 2 3 6 2 3" xfId="17231"/>
    <cellStyle name="Normal 5 2 3 6 3" xfId="4403"/>
    <cellStyle name="Normal 5 2 3 6 3 2" xfId="19173"/>
    <cellStyle name="Normal 5 2 3 6 4" xfId="17230"/>
    <cellStyle name="Normal 5 2 3 7" xfId="2456"/>
    <cellStyle name="Normal 5 2 3 7 2" xfId="4405"/>
    <cellStyle name="Normal 5 2 3 7 2 2" xfId="19175"/>
    <cellStyle name="Normal 5 2 3 7 3" xfId="17232"/>
    <cellStyle name="Normal 5 2 3 8" xfId="4342"/>
    <cellStyle name="Normal 5 2 3 8 2" xfId="19112"/>
    <cellStyle name="Normal 5 2 3 9" xfId="12110"/>
    <cellStyle name="Normal 5 2 4" xfId="2457"/>
    <cellStyle name="Normal 5 2 4 2" xfId="2458"/>
    <cellStyle name="Normal 5 2 4 2 2" xfId="2459"/>
    <cellStyle name="Normal 5 2 4 2 2 2" xfId="2460"/>
    <cellStyle name="Normal 5 2 4 2 2 2 2" xfId="2461"/>
    <cellStyle name="Normal 5 2 4 2 2 2 2 2" xfId="2462"/>
    <cellStyle name="Normal 5 2 4 2 2 2 2 2 2" xfId="2463"/>
    <cellStyle name="Normal 5 2 4 2 2 2 2 2 2 2" xfId="4412"/>
    <cellStyle name="Normal 5 2 4 2 2 2 2 2 2 2 2" xfId="19182"/>
    <cellStyle name="Normal 5 2 4 2 2 2 2 2 2 3" xfId="17239"/>
    <cellStyle name="Normal 5 2 4 2 2 2 2 2 3" xfId="4411"/>
    <cellStyle name="Normal 5 2 4 2 2 2 2 2 3 2" xfId="19181"/>
    <cellStyle name="Normal 5 2 4 2 2 2 2 2 4" xfId="17238"/>
    <cellStyle name="Normal 5 2 4 2 2 2 2 3" xfId="2464"/>
    <cellStyle name="Normal 5 2 4 2 2 2 2 3 2" xfId="4413"/>
    <cellStyle name="Normal 5 2 4 2 2 2 2 3 2 2" xfId="19183"/>
    <cellStyle name="Normal 5 2 4 2 2 2 2 3 3" xfId="17240"/>
    <cellStyle name="Normal 5 2 4 2 2 2 2 4" xfId="4410"/>
    <cellStyle name="Normal 5 2 4 2 2 2 2 4 2" xfId="19180"/>
    <cellStyle name="Normal 5 2 4 2 2 2 2 5" xfId="17237"/>
    <cellStyle name="Normal 5 2 4 2 2 2 3" xfId="2465"/>
    <cellStyle name="Normal 5 2 4 2 2 2 3 2" xfId="2466"/>
    <cellStyle name="Normal 5 2 4 2 2 2 3 2 2" xfId="4415"/>
    <cellStyle name="Normal 5 2 4 2 2 2 3 2 2 2" xfId="19185"/>
    <cellStyle name="Normal 5 2 4 2 2 2 3 2 3" xfId="17242"/>
    <cellStyle name="Normal 5 2 4 2 2 2 3 3" xfId="4414"/>
    <cellStyle name="Normal 5 2 4 2 2 2 3 3 2" xfId="19184"/>
    <cellStyle name="Normal 5 2 4 2 2 2 3 4" xfId="17241"/>
    <cellStyle name="Normal 5 2 4 2 2 2 4" xfId="2467"/>
    <cellStyle name="Normal 5 2 4 2 2 2 4 2" xfId="4416"/>
    <cellStyle name="Normal 5 2 4 2 2 2 4 2 2" xfId="19186"/>
    <cellStyle name="Normal 5 2 4 2 2 2 4 3" xfId="17243"/>
    <cellStyle name="Normal 5 2 4 2 2 2 5" xfId="4409"/>
    <cellStyle name="Normal 5 2 4 2 2 2 5 2" xfId="19179"/>
    <cellStyle name="Normal 5 2 4 2 2 2 6" xfId="17236"/>
    <cellStyle name="Normal 5 2 4 2 2 3" xfId="2468"/>
    <cellStyle name="Normal 5 2 4 2 2 3 2" xfId="2469"/>
    <cellStyle name="Normal 5 2 4 2 2 3 2 2" xfId="2470"/>
    <cellStyle name="Normal 5 2 4 2 2 3 2 2 2" xfId="4419"/>
    <cellStyle name="Normal 5 2 4 2 2 3 2 2 2 2" xfId="19189"/>
    <cellStyle name="Normal 5 2 4 2 2 3 2 2 3" xfId="17246"/>
    <cellStyle name="Normal 5 2 4 2 2 3 2 3" xfId="4418"/>
    <cellStyle name="Normal 5 2 4 2 2 3 2 3 2" xfId="19188"/>
    <cellStyle name="Normal 5 2 4 2 2 3 2 4" xfId="17245"/>
    <cellStyle name="Normal 5 2 4 2 2 3 3" xfId="2471"/>
    <cellStyle name="Normal 5 2 4 2 2 3 3 2" xfId="4420"/>
    <cellStyle name="Normal 5 2 4 2 2 3 3 2 2" xfId="19190"/>
    <cellStyle name="Normal 5 2 4 2 2 3 3 3" xfId="17247"/>
    <cellStyle name="Normal 5 2 4 2 2 3 4" xfId="4417"/>
    <cellStyle name="Normal 5 2 4 2 2 3 4 2" xfId="19187"/>
    <cellStyle name="Normal 5 2 4 2 2 3 5" xfId="17244"/>
    <cellStyle name="Normal 5 2 4 2 2 4" xfId="2472"/>
    <cellStyle name="Normal 5 2 4 2 2 4 2" xfId="2473"/>
    <cellStyle name="Normal 5 2 4 2 2 4 2 2" xfId="4422"/>
    <cellStyle name="Normal 5 2 4 2 2 4 2 2 2" xfId="19192"/>
    <cellStyle name="Normal 5 2 4 2 2 4 2 3" xfId="17249"/>
    <cellStyle name="Normal 5 2 4 2 2 4 3" xfId="4421"/>
    <cellStyle name="Normal 5 2 4 2 2 4 3 2" xfId="19191"/>
    <cellStyle name="Normal 5 2 4 2 2 4 4" xfId="17248"/>
    <cellStyle name="Normal 5 2 4 2 2 5" xfId="2474"/>
    <cellStyle name="Normal 5 2 4 2 2 5 2" xfId="4423"/>
    <cellStyle name="Normal 5 2 4 2 2 5 2 2" xfId="19193"/>
    <cellStyle name="Normal 5 2 4 2 2 5 3" xfId="17250"/>
    <cellStyle name="Normal 5 2 4 2 2 6" xfId="4408"/>
    <cellStyle name="Normal 5 2 4 2 2 6 2" xfId="19178"/>
    <cellStyle name="Normal 5 2 4 2 2 7" xfId="17235"/>
    <cellStyle name="Normal 5 2 4 2 3" xfId="2475"/>
    <cellStyle name="Normal 5 2 4 2 3 2" xfId="2476"/>
    <cellStyle name="Normal 5 2 4 2 3 2 2" xfId="2477"/>
    <cellStyle name="Normal 5 2 4 2 3 2 2 2" xfId="2478"/>
    <cellStyle name="Normal 5 2 4 2 3 2 2 2 2" xfId="4427"/>
    <cellStyle name="Normal 5 2 4 2 3 2 2 2 2 2" xfId="19197"/>
    <cellStyle name="Normal 5 2 4 2 3 2 2 2 3" xfId="17254"/>
    <cellStyle name="Normal 5 2 4 2 3 2 2 3" xfId="4426"/>
    <cellStyle name="Normal 5 2 4 2 3 2 2 3 2" xfId="19196"/>
    <cellStyle name="Normal 5 2 4 2 3 2 2 4" xfId="17253"/>
    <cellStyle name="Normal 5 2 4 2 3 2 3" xfId="2479"/>
    <cellStyle name="Normal 5 2 4 2 3 2 3 2" xfId="4428"/>
    <cellStyle name="Normal 5 2 4 2 3 2 3 2 2" xfId="19198"/>
    <cellStyle name="Normal 5 2 4 2 3 2 3 3" xfId="17255"/>
    <cellStyle name="Normal 5 2 4 2 3 2 4" xfId="4425"/>
    <cellStyle name="Normal 5 2 4 2 3 2 4 2" xfId="19195"/>
    <cellStyle name="Normal 5 2 4 2 3 2 5" xfId="17252"/>
    <cellStyle name="Normal 5 2 4 2 3 3" xfId="2480"/>
    <cellStyle name="Normal 5 2 4 2 3 3 2" xfId="2481"/>
    <cellStyle name="Normal 5 2 4 2 3 3 2 2" xfId="4430"/>
    <cellStyle name="Normal 5 2 4 2 3 3 2 2 2" xfId="19200"/>
    <cellStyle name="Normal 5 2 4 2 3 3 2 3" xfId="17257"/>
    <cellStyle name="Normal 5 2 4 2 3 3 3" xfId="4429"/>
    <cellStyle name="Normal 5 2 4 2 3 3 3 2" xfId="19199"/>
    <cellStyle name="Normal 5 2 4 2 3 3 4" xfId="17256"/>
    <cellStyle name="Normal 5 2 4 2 3 4" xfId="2482"/>
    <cellStyle name="Normal 5 2 4 2 3 4 2" xfId="4431"/>
    <cellStyle name="Normal 5 2 4 2 3 4 2 2" xfId="19201"/>
    <cellStyle name="Normal 5 2 4 2 3 4 3" xfId="17258"/>
    <cellStyle name="Normal 5 2 4 2 3 5" xfId="4424"/>
    <cellStyle name="Normal 5 2 4 2 3 5 2" xfId="19194"/>
    <cellStyle name="Normal 5 2 4 2 3 6" xfId="17251"/>
    <cellStyle name="Normal 5 2 4 2 4" xfId="2483"/>
    <cellStyle name="Normal 5 2 4 2 4 2" xfId="2484"/>
    <cellStyle name="Normal 5 2 4 2 4 2 2" xfId="2485"/>
    <cellStyle name="Normal 5 2 4 2 4 2 2 2" xfId="4434"/>
    <cellStyle name="Normal 5 2 4 2 4 2 2 2 2" xfId="19204"/>
    <cellStyle name="Normal 5 2 4 2 4 2 2 3" xfId="17261"/>
    <cellStyle name="Normal 5 2 4 2 4 2 3" xfId="4433"/>
    <cellStyle name="Normal 5 2 4 2 4 2 3 2" xfId="19203"/>
    <cellStyle name="Normal 5 2 4 2 4 2 4" xfId="17260"/>
    <cellStyle name="Normal 5 2 4 2 4 3" xfId="2486"/>
    <cellStyle name="Normal 5 2 4 2 4 3 2" xfId="4435"/>
    <cellStyle name="Normal 5 2 4 2 4 3 2 2" xfId="19205"/>
    <cellStyle name="Normal 5 2 4 2 4 3 3" xfId="17262"/>
    <cellStyle name="Normal 5 2 4 2 4 4" xfId="4432"/>
    <cellStyle name="Normal 5 2 4 2 4 4 2" xfId="19202"/>
    <cellStyle name="Normal 5 2 4 2 4 5" xfId="17259"/>
    <cellStyle name="Normal 5 2 4 2 5" xfId="2487"/>
    <cellStyle name="Normal 5 2 4 2 5 2" xfId="2488"/>
    <cellStyle name="Normal 5 2 4 2 5 2 2" xfId="4437"/>
    <cellStyle name="Normal 5 2 4 2 5 2 2 2" xfId="19207"/>
    <cellStyle name="Normal 5 2 4 2 5 2 3" xfId="17264"/>
    <cellStyle name="Normal 5 2 4 2 5 3" xfId="4436"/>
    <cellStyle name="Normal 5 2 4 2 5 3 2" xfId="19206"/>
    <cellStyle name="Normal 5 2 4 2 5 4" xfId="17263"/>
    <cellStyle name="Normal 5 2 4 2 6" xfId="2489"/>
    <cellStyle name="Normal 5 2 4 2 6 2" xfId="4438"/>
    <cellStyle name="Normal 5 2 4 2 6 2 2" xfId="19208"/>
    <cellStyle name="Normal 5 2 4 2 6 3" xfId="17265"/>
    <cellStyle name="Normal 5 2 4 2 7" xfId="4407"/>
    <cellStyle name="Normal 5 2 4 2 7 2" xfId="19177"/>
    <cellStyle name="Normal 5 2 4 2 8" xfId="17234"/>
    <cellStyle name="Normal 5 2 4 3" xfId="2490"/>
    <cellStyle name="Normal 5 2 4 3 2" xfId="2491"/>
    <cellStyle name="Normal 5 2 4 3 2 2" xfId="2492"/>
    <cellStyle name="Normal 5 2 4 3 2 2 2" xfId="2493"/>
    <cellStyle name="Normal 5 2 4 3 2 2 2 2" xfId="2494"/>
    <cellStyle name="Normal 5 2 4 3 2 2 2 2 2" xfId="4443"/>
    <cellStyle name="Normal 5 2 4 3 2 2 2 2 2 2" xfId="19213"/>
    <cellStyle name="Normal 5 2 4 3 2 2 2 2 3" xfId="17270"/>
    <cellStyle name="Normal 5 2 4 3 2 2 2 3" xfId="4442"/>
    <cellStyle name="Normal 5 2 4 3 2 2 2 3 2" xfId="19212"/>
    <cellStyle name="Normal 5 2 4 3 2 2 2 4" xfId="17269"/>
    <cellStyle name="Normal 5 2 4 3 2 2 3" xfId="2495"/>
    <cellStyle name="Normal 5 2 4 3 2 2 3 2" xfId="4444"/>
    <cellStyle name="Normal 5 2 4 3 2 2 3 2 2" xfId="19214"/>
    <cellStyle name="Normal 5 2 4 3 2 2 3 3" xfId="17271"/>
    <cellStyle name="Normal 5 2 4 3 2 2 4" xfId="4441"/>
    <cellStyle name="Normal 5 2 4 3 2 2 4 2" xfId="19211"/>
    <cellStyle name="Normal 5 2 4 3 2 2 5" xfId="17268"/>
    <cellStyle name="Normal 5 2 4 3 2 3" xfId="2496"/>
    <cellStyle name="Normal 5 2 4 3 2 3 2" xfId="2497"/>
    <cellStyle name="Normal 5 2 4 3 2 3 2 2" xfId="4446"/>
    <cellStyle name="Normal 5 2 4 3 2 3 2 2 2" xfId="19216"/>
    <cellStyle name="Normal 5 2 4 3 2 3 2 3" xfId="17273"/>
    <cellStyle name="Normal 5 2 4 3 2 3 3" xfId="4445"/>
    <cellStyle name="Normal 5 2 4 3 2 3 3 2" xfId="19215"/>
    <cellStyle name="Normal 5 2 4 3 2 3 4" xfId="17272"/>
    <cellStyle name="Normal 5 2 4 3 2 4" xfId="2498"/>
    <cellStyle name="Normal 5 2 4 3 2 4 2" xfId="4447"/>
    <cellStyle name="Normal 5 2 4 3 2 4 2 2" xfId="19217"/>
    <cellStyle name="Normal 5 2 4 3 2 4 3" xfId="17274"/>
    <cellStyle name="Normal 5 2 4 3 2 5" xfId="4440"/>
    <cellStyle name="Normal 5 2 4 3 2 5 2" xfId="19210"/>
    <cellStyle name="Normal 5 2 4 3 2 6" xfId="17267"/>
    <cellStyle name="Normal 5 2 4 3 3" xfId="2499"/>
    <cellStyle name="Normal 5 2 4 3 3 2" xfId="2500"/>
    <cellStyle name="Normal 5 2 4 3 3 2 2" xfId="2501"/>
    <cellStyle name="Normal 5 2 4 3 3 2 2 2" xfId="4450"/>
    <cellStyle name="Normal 5 2 4 3 3 2 2 2 2" xfId="19220"/>
    <cellStyle name="Normal 5 2 4 3 3 2 2 3" xfId="17277"/>
    <cellStyle name="Normal 5 2 4 3 3 2 3" xfId="4449"/>
    <cellStyle name="Normal 5 2 4 3 3 2 3 2" xfId="19219"/>
    <cellStyle name="Normal 5 2 4 3 3 2 4" xfId="17276"/>
    <cellStyle name="Normal 5 2 4 3 3 3" xfId="2502"/>
    <cellStyle name="Normal 5 2 4 3 3 3 2" xfId="4451"/>
    <cellStyle name="Normal 5 2 4 3 3 3 2 2" xfId="19221"/>
    <cellStyle name="Normal 5 2 4 3 3 3 3" xfId="17278"/>
    <cellStyle name="Normal 5 2 4 3 3 4" xfId="4448"/>
    <cellStyle name="Normal 5 2 4 3 3 4 2" xfId="19218"/>
    <cellStyle name="Normal 5 2 4 3 3 5" xfId="17275"/>
    <cellStyle name="Normal 5 2 4 3 4" xfId="2503"/>
    <cellStyle name="Normal 5 2 4 3 4 2" xfId="2504"/>
    <cellStyle name="Normal 5 2 4 3 4 2 2" xfId="4453"/>
    <cellStyle name="Normal 5 2 4 3 4 2 2 2" xfId="19223"/>
    <cellStyle name="Normal 5 2 4 3 4 2 3" xfId="17280"/>
    <cellStyle name="Normal 5 2 4 3 4 3" xfId="4452"/>
    <cellStyle name="Normal 5 2 4 3 4 3 2" xfId="19222"/>
    <cellStyle name="Normal 5 2 4 3 4 4" xfId="17279"/>
    <cellStyle name="Normal 5 2 4 3 5" xfId="2505"/>
    <cellStyle name="Normal 5 2 4 3 5 2" xfId="4454"/>
    <cellStyle name="Normal 5 2 4 3 5 2 2" xfId="19224"/>
    <cellStyle name="Normal 5 2 4 3 5 3" xfId="17281"/>
    <cellStyle name="Normal 5 2 4 3 6" xfId="4439"/>
    <cellStyle name="Normal 5 2 4 3 6 2" xfId="19209"/>
    <cellStyle name="Normal 5 2 4 3 7" xfId="17266"/>
    <cellStyle name="Normal 5 2 4 4" xfId="2506"/>
    <cellStyle name="Normal 5 2 4 4 2" xfId="2507"/>
    <cellStyle name="Normal 5 2 4 4 2 2" xfId="2508"/>
    <cellStyle name="Normal 5 2 4 4 2 2 2" xfId="2509"/>
    <cellStyle name="Normal 5 2 4 4 2 2 2 2" xfId="4458"/>
    <cellStyle name="Normal 5 2 4 4 2 2 2 2 2" xfId="19228"/>
    <cellStyle name="Normal 5 2 4 4 2 2 2 3" xfId="17285"/>
    <cellStyle name="Normal 5 2 4 4 2 2 3" xfId="4457"/>
    <cellStyle name="Normal 5 2 4 4 2 2 3 2" xfId="19227"/>
    <cellStyle name="Normal 5 2 4 4 2 2 4" xfId="17284"/>
    <cellStyle name="Normal 5 2 4 4 2 3" xfId="2510"/>
    <cellStyle name="Normal 5 2 4 4 2 3 2" xfId="4459"/>
    <cellStyle name="Normal 5 2 4 4 2 3 2 2" xfId="19229"/>
    <cellStyle name="Normal 5 2 4 4 2 3 3" xfId="17286"/>
    <cellStyle name="Normal 5 2 4 4 2 4" xfId="4456"/>
    <cellStyle name="Normal 5 2 4 4 2 4 2" xfId="19226"/>
    <cellStyle name="Normal 5 2 4 4 2 5" xfId="17283"/>
    <cellStyle name="Normal 5 2 4 4 3" xfId="2511"/>
    <cellStyle name="Normal 5 2 4 4 3 2" xfId="2512"/>
    <cellStyle name="Normal 5 2 4 4 3 2 2" xfId="4461"/>
    <cellStyle name="Normal 5 2 4 4 3 2 2 2" xfId="19231"/>
    <cellStyle name="Normal 5 2 4 4 3 2 3" xfId="17288"/>
    <cellStyle name="Normal 5 2 4 4 3 3" xfId="4460"/>
    <cellStyle name="Normal 5 2 4 4 3 3 2" xfId="19230"/>
    <cellStyle name="Normal 5 2 4 4 3 4" xfId="17287"/>
    <cellStyle name="Normal 5 2 4 4 4" xfId="2513"/>
    <cellStyle name="Normal 5 2 4 4 4 2" xfId="4462"/>
    <cellStyle name="Normal 5 2 4 4 4 2 2" xfId="19232"/>
    <cellStyle name="Normal 5 2 4 4 4 3" xfId="17289"/>
    <cellStyle name="Normal 5 2 4 4 5" xfId="4455"/>
    <cellStyle name="Normal 5 2 4 4 5 2" xfId="19225"/>
    <cellStyle name="Normal 5 2 4 4 6" xfId="17282"/>
    <cellStyle name="Normal 5 2 4 5" xfId="2514"/>
    <cellStyle name="Normal 5 2 4 5 2" xfId="2515"/>
    <cellStyle name="Normal 5 2 4 5 2 2" xfId="2516"/>
    <cellStyle name="Normal 5 2 4 5 2 2 2" xfId="4465"/>
    <cellStyle name="Normal 5 2 4 5 2 2 2 2" xfId="19235"/>
    <cellStyle name="Normal 5 2 4 5 2 2 3" xfId="17292"/>
    <cellStyle name="Normal 5 2 4 5 2 3" xfId="4464"/>
    <cellStyle name="Normal 5 2 4 5 2 3 2" xfId="19234"/>
    <cellStyle name="Normal 5 2 4 5 2 4" xfId="17291"/>
    <cellStyle name="Normal 5 2 4 5 3" xfId="2517"/>
    <cellStyle name="Normal 5 2 4 5 3 2" xfId="4466"/>
    <cellStyle name="Normal 5 2 4 5 3 2 2" xfId="19236"/>
    <cellStyle name="Normal 5 2 4 5 3 3" xfId="17293"/>
    <cellStyle name="Normal 5 2 4 5 4" xfId="4463"/>
    <cellStyle name="Normal 5 2 4 5 4 2" xfId="19233"/>
    <cellStyle name="Normal 5 2 4 5 5" xfId="17290"/>
    <cellStyle name="Normal 5 2 4 6" xfId="2518"/>
    <cellStyle name="Normal 5 2 4 6 2" xfId="2519"/>
    <cellStyle name="Normal 5 2 4 6 2 2" xfId="4468"/>
    <cellStyle name="Normal 5 2 4 6 2 2 2" xfId="19238"/>
    <cellStyle name="Normal 5 2 4 6 2 3" xfId="17295"/>
    <cellStyle name="Normal 5 2 4 6 3" xfId="4467"/>
    <cellStyle name="Normal 5 2 4 6 3 2" xfId="19237"/>
    <cellStyle name="Normal 5 2 4 6 4" xfId="17294"/>
    <cellStyle name="Normal 5 2 4 7" xfId="2520"/>
    <cellStyle name="Normal 5 2 4 7 2" xfId="4469"/>
    <cellStyle name="Normal 5 2 4 7 2 2" xfId="19239"/>
    <cellStyle name="Normal 5 2 4 7 3" xfId="17296"/>
    <cellStyle name="Normal 5 2 4 8" xfId="4406"/>
    <cellStyle name="Normal 5 2 4 8 2" xfId="19176"/>
    <cellStyle name="Normal 5 2 4 9" xfId="17233"/>
    <cellStyle name="Normal 5 2 5" xfId="2521"/>
    <cellStyle name="Normal 5 2 5 2" xfId="2522"/>
    <cellStyle name="Normal 5 2 5 2 2" xfId="2523"/>
    <cellStyle name="Normal 5 2 5 2 2 2" xfId="2524"/>
    <cellStyle name="Normal 5 2 5 2 2 2 2" xfId="2525"/>
    <cellStyle name="Normal 5 2 5 2 2 2 2 2" xfId="2526"/>
    <cellStyle name="Normal 5 2 5 2 2 2 2 2 2" xfId="4475"/>
    <cellStyle name="Normal 5 2 5 2 2 2 2 2 2 2" xfId="19245"/>
    <cellStyle name="Normal 5 2 5 2 2 2 2 2 3" xfId="17302"/>
    <cellStyle name="Normal 5 2 5 2 2 2 2 3" xfId="4474"/>
    <cellStyle name="Normal 5 2 5 2 2 2 2 3 2" xfId="19244"/>
    <cellStyle name="Normal 5 2 5 2 2 2 2 4" xfId="17301"/>
    <cellStyle name="Normal 5 2 5 2 2 2 3" xfId="2527"/>
    <cellStyle name="Normal 5 2 5 2 2 2 3 2" xfId="4476"/>
    <cellStyle name="Normal 5 2 5 2 2 2 3 2 2" xfId="19246"/>
    <cellStyle name="Normal 5 2 5 2 2 2 3 3" xfId="17303"/>
    <cellStyle name="Normal 5 2 5 2 2 2 4" xfId="4473"/>
    <cellStyle name="Normal 5 2 5 2 2 2 4 2" xfId="19243"/>
    <cellStyle name="Normal 5 2 5 2 2 2 5" xfId="17300"/>
    <cellStyle name="Normal 5 2 5 2 2 3" xfId="2528"/>
    <cellStyle name="Normal 5 2 5 2 2 3 2" xfId="2529"/>
    <cellStyle name="Normal 5 2 5 2 2 3 2 2" xfId="4478"/>
    <cellStyle name="Normal 5 2 5 2 2 3 2 2 2" xfId="19248"/>
    <cellStyle name="Normal 5 2 5 2 2 3 2 3" xfId="17305"/>
    <cellStyle name="Normal 5 2 5 2 2 3 3" xfId="4477"/>
    <cellStyle name="Normal 5 2 5 2 2 3 3 2" xfId="19247"/>
    <cellStyle name="Normal 5 2 5 2 2 3 4" xfId="17304"/>
    <cellStyle name="Normal 5 2 5 2 2 4" xfId="2530"/>
    <cellStyle name="Normal 5 2 5 2 2 4 2" xfId="4479"/>
    <cellStyle name="Normal 5 2 5 2 2 4 2 2" xfId="19249"/>
    <cellStyle name="Normal 5 2 5 2 2 4 3" xfId="17306"/>
    <cellStyle name="Normal 5 2 5 2 2 5" xfId="4472"/>
    <cellStyle name="Normal 5 2 5 2 2 5 2" xfId="19242"/>
    <cellStyle name="Normal 5 2 5 2 2 6" xfId="17299"/>
    <cellStyle name="Normal 5 2 5 2 3" xfId="2531"/>
    <cellStyle name="Normal 5 2 5 2 3 2" xfId="2532"/>
    <cellStyle name="Normal 5 2 5 2 3 2 2" xfId="2533"/>
    <cellStyle name="Normal 5 2 5 2 3 2 2 2" xfId="4482"/>
    <cellStyle name="Normal 5 2 5 2 3 2 2 2 2" xfId="19252"/>
    <cellStyle name="Normal 5 2 5 2 3 2 2 3" xfId="17309"/>
    <cellStyle name="Normal 5 2 5 2 3 2 3" xfId="4481"/>
    <cellStyle name="Normal 5 2 5 2 3 2 3 2" xfId="19251"/>
    <cellStyle name="Normal 5 2 5 2 3 2 4" xfId="17308"/>
    <cellStyle name="Normal 5 2 5 2 3 3" xfId="2534"/>
    <cellStyle name="Normal 5 2 5 2 3 3 2" xfId="4483"/>
    <cellStyle name="Normal 5 2 5 2 3 3 2 2" xfId="19253"/>
    <cellStyle name="Normal 5 2 5 2 3 3 3" xfId="17310"/>
    <cellStyle name="Normal 5 2 5 2 3 4" xfId="4480"/>
    <cellStyle name="Normal 5 2 5 2 3 4 2" xfId="19250"/>
    <cellStyle name="Normal 5 2 5 2 3 5" xfId="17307"/>
    <cellStyle name="Normal 5 2 5 2 4" xfId="2535"/>
    <cellStyle name="Normal 5 2 5 2 4 2" xfId="2536"/>
    <cellStyle name="Normal 5 2 5 2 4 2 2" xfId="4485"/>
    <cellStyle name="Normal 5 2 5 2 4 2 2 2" xfId="19255"/>
    <cellStyle name="Normal 5 2 5 2 4 2 3" xfId="17312"/>
    <cellStyle name="Normal 5 2 5 2 4 3" xfId="4484"/>
    <cellStyle name="Normal 5 2 5 2 4 3 2" xfId="19254"/>
    <cellStyle name="Normal 5 2 5 2 4 4" xfId="17311"/>
    <cellStyle name="Normal 5 2 5 2 5" xfId="2537"/>
    <cellStyle name="Normal 5 2 5 2 5 2" xfId="4486"/>
    <cellStyle name="Normal 5 2 5 2 5 2 2" xfId="19256"/>
    <cellStyle name="Normal 5 2 5 2 5 3" xfId="17313"/>
    <cellStyle name="Normal 5 2 5 2 6" xfId="4471"/>
    <cellStyle name="Normal 5 2 5 2 6 2" xfId="19241"/>
    <cellStyle name="Normal 5 2 5 2 7" xfId="17298"/>
    <cellStyle name="Normal 5 2 5 3" xfId="2538"/>
    <cellStyle name="Normal 5 2 5 3 2" xfId="2539"/>
    <cellStyle name="Normal 5 2 5 3 2 2" xfId="2540"/>
    <cellStyle name="Normal 5 2 5 3 2 2 2" xfId="2541"/>
    <cellStyle name="Normal 5 2 5 3 2 2 2 2" xfId="4490"/>
    <cellStyle name="Normal 5 2 5 3 2 2 2 2 2" xfId="19260"/>
    <cellStyle name="Normal 5 2 5 3 2 2 2 3" xfId="17317"/>
    <cellStyle name="Normal 5 2 5 3 2 2 3" xfId="4489"/>
    <cellStyle name="Normal 5 2 5 3 2 2 3 2" xfId="19259"/>
    <cellStyle name="Normal 5 2 5 3 2 2 4" xfId="17316"/>
    <cellStyle name="Normal 5 2 5 3 2 3" xfId="2542"/>
    <cellStyle name="Normal 5 2 5 3 2 3 2" xfId="4491"/>
    <cellStyle name="Normal 5 2 5 3 2 3 2 2" xfId="19261"/>
    <cellStyle name="Normal 5 2 5 3 2 3 3" xfId="17318"/>
    <cellStyle name="Normal 5 2 5 3 2 4" xfId="4488"/>
    <cellStyle name="Normal 5 2 5 3 2 4 2" xfId="19258"/>
    <cellStyle name="Normal 5 2 5 3 2 5" xfId="17315"/>
    <cellStyle name="Normal 5 2 5 3 3" xfId="2543"/>
    <cellStyle name="Normal 5 2 5 3 3 2" xfId="2544"/>
    <cellStyle name="Normal 5 2 5 3 3 2 2" xfId="4493"/>
    <cellStyle name="Normal 5 2 5 3 3 2 2 2" xfId="19263"/>
    <cellStyle name="Normal 5 2 5 3 3 2 3" xfId="17320"/>
    <cellStyle name="Normal 5 2 5 3 3 3" xfId="4492"/>
    <cellStyle name="Normal 5 2 5 3 3 3 2" xfId="19262"/>
    <cellStyle name="Normal 5 2 5 3 3 4" xfId="17319"/>
    <cellStyle name="Normal 5 2 5 3 4" xfId="2545"/>
    <cellStyle name="Normal 5 2 5 3 4 2" xfId="4494"/>
    <cellStyle name="Normal 5 2 5 3 4 2 2" xfId="19264"/>
    <cellStyle name="Normal 5 2 5 3 4 3" xfId="17321"/>
    <cellStyle name="Normal 5 2 5 3 5" xfId="4487"/>
    <cellStyle name="Normal 5 2 5 3 5 2" xfId="19257"/>
    <cellStyle name="Normal 5 2 5 3 6" xfId="17314"/>
    <cellStyle name="Normal 5 2 5 4" xfId="2546"/>
    <cellStyle name="Normal 5 2 5 4 2" xfId="2547"/>
    <cellStyle name="Normal 5 2 5 4 2 2" xfId="2548"/>
    <cellStyle name="Normal 5 2 5 4 2 2 2" xfId="4497"/>
    <cellStyle name="Normal 5 2 5 4 2 2 2 2" xfId="19267"/>
    <cellStyle name="Normal 5 2 5 4 2 2 3" xfId="17324"/>
    <cellStyle name="Normal 5 2 5 4 2 3" xfId="4496"/>
    <cellStyle name="Normal 5 2 5 4 2 3 2" xfId="19266"/>
    <cellStyle name="Normal 5 2 5 4 2 4" xfId="17323"/>
    <cellStyle name="Normal 5 2 5 4 3" xfId="2549"/>
    <cellStyle name="Normal 5 2 5 4 3 2" xfId="4498"/>
    <cellStyle name="Normal 5 2 5 4 3 2 2" xfId="19268"/>
    <cellStyle name="Normal 5 2 5 4 3 3" xfId="17325"/>
    <cellStyle name="Normal 5 2 5 4 4" xfId="4495"/>
    <cellStyle name="Normal 5 2 5 4 4 2" xfId="19265"/>
    <cellStyle name="Normal 5 2 5 4 5" xfId="17322"/>
    <cellStyle name="Normal 5 2 5 5" xfId="2550"/>
    <cellStyle name="Normal 5 2 5 5 2" xfId="2551"/>
    <cellStyle name="Normal 5 2 5 5 2 2" xfId="4500"/>
    <cellStyle name="Normal 5 2 5 5 2 2 2" xfId="19270"/>
    <cellStyle name="Normal 5 2 5 5 2 3" xfId="17327"/>
    <cellStyle name="Normal 5 2 5 5 3" xfId="4499"/>
    <cellStyle name="Normal 5 2 5 5 3 2" xfId="19269"/>
    <cellStyle name="Normal 5 2 5 5 4" xfId="17326"/>
    <cellStyle name="Normal 5 2 5 6" xfId="2552"/>
    <cellStyle name="Normal 5 2 5 6 2" xfId="4501"/>
    <cellStyle name="Normal 5 2 5 6 2 2" xfId="19271"/>
    <cellStyle name="Normal 5 2 5 6 3" xfId="17328"/>
    <cellStyle name="Normal 5 2 5 7" xfId="4470"/>
    <cellStyle name="Normal 5 2 5 7 2" xfId="19240"/>
    <cellStyle name="Normal 5 2 5 8" xfId="17297"/>
    <cellStyle name="Normal 5 2 6" xfId="2553"/>
    <cellStyle name="Normal 5 2 6 2" xfId="2554"/>
    <cellStyle name="Normal 5 2 6 2 2" xfId="2555"/>
    <cellStyle name="Normal 5 2 6 2 2 2" xfId="2556"/>
    <cellStyle name="Normal 5 2 6 2 2 2 2" xfId="2557"/>
    <cellStyle name="Normal 5 2 6 2 2 2 2 2" xfId="4506"/>
    <cellStyle name="Normal 5 2 6 2 2 2 2 2 2" xfId="19276"/>
    <cellStyle name="Normal 5 2 6 2 2 2 2 3" xfId="17333"/>
    <cellStyle name="Normal 5 2 6 2 2 2 3" xfId="4505"/>
    <cellStyle name="Normal 5 2 6 2 2 2 3 2" xfId="19275"/>
    <cellStyle name="Normal 5 2 6 2 2 2 4" xfId="17332"/>
    <cellStyle name="Normal 5 2 6 2 2 3" xfId="2558"/>
    <cellStyle name="Normal 5 2 6 2 2 3 2" xfId="4507"/>
    <cellStyle name="Normal 5 2 6 2 2 3 2 2" xfId="19277"/>
    <cellStyle name="Normal 5 2 6 2 2 3 3" xfId="17334"/>
    <cellStyle name="Normal 5 2 6 2 2 4" xfId="4504"/>
    <cellStyle name="Normal 5 2 6 2 2 4 2" xfId="19274"/>
    <cellStyle name="Normal 5 2 6 2 2 5" xfId="17331"/>
    <cellStyle name="Normal 5 2 6 2 3" xfId="2559"/>
    <cellStyle name="Normal 5 2 6 2 3 2" xfId="2560"/>
    <cellStyle name="Normal 5 2 6 2 3 2 2" xfId="4509"/>
    <cellStyle name="Normal 5 2 6 2 3 2 2 2" xfId="19279"/>
    <cellStyle name="Normal 5 2 6 2 3 2 3" xfId="17336"/>
    <cellStyle name="Normal 5 2 6 2 3 3" xfId="4508"/>
    <cellStyle name="Normal 5 2 6 2 3 3 2" xfId="19278"/>
    <cellStyle name="Normal 5 2 6 2 3 4" xfId="17335"/>
    <cellStyle name="Normal 5 2 6 2 4" xfId="2561"/>
    <cellStyle name="Normal 5 2 6 2 4 2" xfId="4510"/>
    <cellStyle name="Normal 5 2 6 2 4 2 2" xfId="19280"/>
    <cellStyle name="Normal 5 2 6 2 4 3" xfId="17337"/>
    <cellStyle name="Normal 5 2 6 2 5" xfId="4503"/>
    <cellStyle name="Normal 5 2 6 2 5 2" xfId="19273"/>
    <cellStyle name="Normal 5 2 6 2 6" xfId="17330"/>
    <cellStyle name="Normal 5 2 6 3" xfId="2562"/>
    <cellStyle name="Normal 5 2 6 3 2" xfId="2563"/>
    <cellStyle name="Normal 5 2 6 3 2 2" xfId="2564"/>
    <cellStyle name="Normal 5 2 6 3 2 2 2" xfId="4513"/>
    <cellStyle name="Normal 5 2 6 3 2 2 2 2" xfId="19283"/>
    <cellStyle name="Normal 5 2 6 3 2 2 3" xfId="17340"/>
    <cellStyle name="Normal 5 2 6 3 2 3" xfId="4512"/>
    <cellStyle name="Normal 5 2 6 3 2 3 2" xfId="19282"/>
    <cellStyle name="Normal 5 2 6 3 2 4" xfId="17339"/>
    <cellStyle name="Normal 5 2 6 3 3" xfId="2565"/>
    <cellStyle name="Normal 5 2 6 3 3 2" xfId="4514"/>
    <cellStyle name="Normal 5 2 6 3 3 2 2" xfId="19284"/>
    <cellStyle name="Normal 5 2 6 3 3 3" xfId="17341"/>
    <cellStyle name="Normal 5 2 6 3 4" xfId="4511"/>
    <cellStyle name="Normal 5 2 6 3 4 2" xfId="19281"/>
    <cellStyle name="Normal 5 2 6 3 5" xfId="17338"/>
    <cellStyle name="Normal 5 2 6 4" xfId="2566"/>
    <cellStyle name="Normal 5 2 6 4 2" xfId="2567"/>
    <cellStyle name="Normal 5 2 6 4 2 2" xfId="4516"/>
    <cellStyle name="Normal 5 2 6 4 2 2 2" xfId="19286"/>
    <cellStyle name="Normal 5 2 6 4 2 3" xfId="17343"/>
    <cellStyle name="Normal 5 2 6 4 3" xfId="4515"/>
    <cellStyle name="Normal 5 2 6 4 3 2" xfId="19285"/>
    <cellStyle name="Normal 5 2 6 4 4" xfId="17342"/>
    <cellStyle name="Normal 5 2 6 5" xfId="2568"/>
    <cellStyle name="Normal 5 2 6 5 2" xfId="4517"/>
    <cellStyle name="Normal 5 2 6 5 2 2" xfId="19287"/>
    <cellStyle name="Normal 5 2 6 5 3" xfId="17344"/>
    <cellStyle name="Normal 5 2 6 6" xfId="4502"/>
    <cellStyle name="Normal 5 2 6 6 2" xfId="19272"/>
    <cellStyle name="Normal 5 2 6 7" xfId="17329"/>
    <cellStyle name="Normal 5 2 7" xfId="2569"/>
    <cellStyle name="Normal 5 2 7 2" xfId="2570"/>
    <cellStyle name="Normal 5 2 7 2 2" xfId="2571"/>
    <cellStyle name="Normal 5 2 7 2 2 2" xfId="2572"/>
    <cellStyle name="Normal 5 2 7 2 2 2 2" xfId="4521"/>
    <cellStyle name="Normal 5 2 7 2 2 2 2 2" xfId="19291"/>
    <cellStyle name="Normal 5 2 7 2 2 2 3" xfId="17348"/>
    <cellStyle name="Normal 5 2 7 2 2 3" xfId="4520"/>
    <cellStyle name="Normal 5 2 7 2 2 3 2" xfId="19290"/>
    <cellStyle name="Normal 5 2 7 2 2 4" xfId="17347"/>
    <cellStyle name="Normal 5 2 7 2 3" xfId="2573"/>
    <cellStyle name="Normal 5 2 7 2 3 2" xfId="4522"/>
    <cellStyle name="Normal 5 2 7 2 3 2 2" xfId="19292"/>
    <cellStyle name="Normal 5 2 7 2 3 3" xfId="17349"/>
    <cellStyle name="Normal 5 2 7 2 4" xfId="4519"/>
    <cellStyle name="Normal 5 2 7 2 4 2" xfId="19289"/>
    <cellStyle name="Normal 5 2 7 2 5" xfId="17346"/>
    <cellStyle name="Normal 5 2 7 3" xfId="2574"/>
    <cellStyle name="Normal 5 2 7 3 2" xfId="2575"/>
    <cellStyle name="Normal 5 2 7 3 2 2" xfId="4524"/>
    <cellStyle name="Normal 5 2 7 3 2 2 2" xfId="19294"/>
    <cellStyle name="Normal 5 2 7 3 2 3" xfId="17351"/>
    <cellStyle name="Normal 5 2 7 3 3" xfId="4523"/>
    <cellStyle name="Normal 5 2 7 3 3 2" xfId="19293"/>
    <cellStyle name="Normal 5 2 7 3 4" xfId="17350"/>
    <cellStyle name="Normal 5 2 7 4" xfId="2576"/>
    <cellStyle name="Normal 5 2 7 4 2" xfId="4525"/>
    <cellStyle name="Normal 5 2 7 4 2 2" xfId="19295"/>
    <cellStyle name="Normal 5 2 7 4 3" xfId="17352"/>
    <cellStyle name="Normal 5 2 7 5" xfId="4518"/>
    <cellStyle name="Normal 5 2 7 5 2" xfId="19288"/>
    <cellStyle name="Normal 5 2 7 6" xfId="17345"/>
    <cellStyle name="Normal 5 2 8" xfId="2577"/>
    <cellStyle name="Normal 5 2 8 2" xfId="2578"/>
    <cellStyle name="Normal 5 2 8 2 2" xfId="2579"/>
    <cellStyle name="Normal 5 2 8 2 2 2" xfId="4528"/>
    <cellStyle name="Normal 5 2 8 2 2 2 2" xfId="19298"/>
    <cellStyle name="Normal 5 2 8 2 2 3" xfId="17355"/>
    <cellStyle name="Normal 5 2 8 2 3" xfId="4527"/>
    <cellStyle name="Normal 5 2 8 2 3 2" xfId="19297"/>
    <cellStyle name="Normal 5 2 8 2 4" xfId="17354"/>
    <cellStyle name="Normal 5 2 8 3" xfId="2580"/>
    <cellStyle name="Normal 5 2 8 3 2" xfId="4529"/>
    <cellStyle name="Normal 5 2 8 3 2 2" xfId="19299"/>
    <cellStyle name="Normal 5 2 8 3 3" xfId="17356"/>
    <cellStyle name="Normal 5 2 8 4" xfId="4526"/>
    <cellStyle name="Normal 5 2 8 4 2" xfId="19296"/>
    <cellStyle name="Normal 5 2 8 5" xfId="17353"/>
    <cellStyle name="Normal 5 2 9" xfId="2581"/>
    <cellStyle name="Normal 5 2 9 2" xfId="2582"/>
    <cellStyle name="Normal 5 2 9 2 2" xfId="4531"/>
    <cellStyle name="Normal 5 2 9 2 2 2" xfId="19301"/>
    <cellStyle name="Normal 5 2 9 2 3" xfId="17358"/>
    <cellStyle name="Normal 5 2 9 3" xfId="4530"/>
    <cellStyle name="Normal 5 2 9 3 2" xfId="19300"/>
    <cellStyle name="Normal 5 2 9 4" xfId="17357"/>
    <cellStyle name="Normal 5 3" xfId="2583"/>
    <cellStyle name="Normal 5 3 10" xfId="2584"/>
    <cellStyle name="Normal 5 3 10 2" xfId="4533"/>
    <cellStyle name="Normal 5 3 10 2 2" xfId="19303"/>
    <cellStyle name="Normal 5 3 10 3" xfId="17360"/>
    <cellStyle name="Normal 5 3 11" xfId="4532"/>
    <cellStyle name="Normal 5 3 11 2" xfId="19302"/>
    <cellStyle name="Normal 5 3 12" xfId="15756"/>
    <cellStyle name="Normal 5 3 13" xfId="7156"/>
    <cellStyle name="Normal 5 3 14" xfId="17359"/>
    <cellStyle name="Normal 5 3 2" xfId="2585"/>
    <cellStyle name="Normal 5 3 2 10" xfId="4534"/>
    <cellStyle name="Normal 5 3 2 10 2" xfId="19304"/>
    <cellStyle name="Normal 5 3 2 11" xfId="17361"/>
    <cellStyle name="Normal 5 3 2 2" xfId="2586"/>
    <cellStyle name="Normal 5 3 2 2 2" xfId="2587"/>
    <cellStyle name="Normal 5 3 2 2 2 2" xfId="2588"/>
    <cellStyle name="Normal 5 3 2 2 2 2 2" xfId="2589"/>
    <cellStyle name="Normal 5 3 2 2 2 2 2 2" xfId="2590"/>
    <cellStyle name="Normal 5 3 2 2 2 2 2 2 2" xfId="2591"/>
    <cellStyle name="Normal 5 3 2 2 2 2 2 2 2 2" xfId="2592"/>
    <cellStyle name="Normal 5 3 2 2 2 2 2 2 2 2 2" xfId="4541"/>
    <cellStyle name="Normal 5 3 2 2 2 2 2 2 2 2 2 2" xfId="19311"/>
    <cellStyle name="Normal 5 3 2 2 2 2 2 2 2 2 3" xfId="17368"/>
    <cellStyle name="Normal 5 3 2 2 2 2 2 2 2 3" xfId="4540"/>
    <cellStyle name="Normal 5 3 2 2 2 2 2 2 2 3 2" xfId="19310"/>
    <cellStyle name="Normal 5 3 2 2 2 2 2 2 2 4" xfId="17367"/>
    <cellStyle name="Normal 5 3 2 2 2 2 2 2 3" xfId="2593"/>
    <cellStyle name="Normal 5 3 2 2 2 2 2 2 3 2" xfId="4542"/>
    <cellStyle name="Normal 5 3 2 2 2 2 2 2 3 2 2" xfId="19312"/>
    <cellStyle name="Normal 5 3 2 2 2 2 2 2 3 3" xfId="17369"/>
    <cellStyle name="Normal 5 3 2 2 2 2 2 2 4" xfId="4539"/>
    <cellStyle name="Normal 5 3 2 2 2 2 2 2 4 2" xfId="19309"/>
    <cellStyle name="Normal 5 3 2 2 2 2 2 2 5" xfId="17366"/>
    <cellStyle name="Normal 5 3 2 2 2 2 2 3" xfId="2594"/>
    <cellStyle name="Normal 5 3 2 2 2 2 2 3 2" xfId="2595"/>
    <cellStyle name="Normal 5 3 2 2 2 2 2 3 2 2" xfId="4544"/>
    <cellStyle name="Normal 5 3 2 2 2 2 2 3 2 2 2" xfId="19314"/>
    <cellStyle name="Normal 5 3 2 2 2 2 2 3 2 3" xfId="17371"/>
    <cellStyle name="Normal 5 3 2 2 2 2 2 3 3" xfId="4543"/>
    <cellStyle name="Normal 5 3 2 2 2 2 2 3 3 2" xfId="19313"/>
    <cellStyle name="Normal 5 3 2 2 2 2 2 3 4" xfId="17370"/>
    <cellStyle name="Normal 5 3 2 2 2 2 2 4" xfId="2596"/>
    <cellStyle name="Normal 5 3 2 2 2 2 2 4 2" xfId="4545"/>
    <cellStyle name="Normal 5 3 2 2 2 2 2 4 2 2" xfId="19315"/>
    <cellStyle name="Normal 5 3 2 2 2 2 2 4 3" xfId="17372"/>
    <cellStyle name="Normal 5 3 2 2 2 2 2 5" xfId="4538"/>
    <cellStyle name="Normal 5 3 2 2 2 2 2 5 2" xfId="19308"/>
    <cellStyle name="Normal 5 3 2 2 2 2 2 6" xfId="17365"/>
    <cellStyle name="Normal 5 3 2 2 2 2 3" xfId="2597"/>
    <cellStyle name="Normal 5 3 2 2 2 2 3 2" xfId="2598"/>
    <cellStyle name="Normal 5 3 2 2 2 2 3 2 2" xfId="2599"/>
    <cellStyle name="Normal 5 3 2 2 2 2 3 2 2 2" xfId="4548"/>
    <cellStyle name="Normal 5 3 2 2 2 2 3 2 2 2 2" xfId="19318"/>
    <cellStyle name="Normal 5 3 2 2 2 2 3 2 2 3" xfId="17375"/>
    <cellStyle name="Normal 5 3 2 2 2 2 3 2 3" xfId="4547"/>
    <cellStyle name="Normal 5 3 2 2 2 2 3 2 3 2" xfId="19317"/>
    <cellStyle name="Normal 5 3 2 2 2 2 3 2 4" xfId="17374"/>
    <cellStyle name="Normal 5 3 2 2 2 2 3 3" xfId="2600"/>
    <cellStyle name="Normal 5 3 2 2 2 2 3 3 2" xfId="4549"/>
    <cellStyle name="Normal 5 3 2 2 2 2 3 3 2 2" xfId="19319"/>
    <cellStyle name="Normal 5 3 2 2 2 2 3 3 3" xfId="17376"/>
    <cellStyle name="Normal 5 3 2 2 2 2 3 4" xfId="4546"/>
    <cellStyle name="Normal 5 3 2 2 2 2 3 4 2" xfId="19316"/>
    <cellStyle name="Normal 5 3 2 2 2 2 3 5" xfId="17373"/>
    <cellStyle name="Normal 5 3 2 2 2 2 4" xfId="2601"/>
    <cellStyle name="Normal 5 3 2 2 2 2 4 2" xfId="2602"/>
    <cellStyle name="Normal 5 3 2 2 2 2 4 2 2" xfId="4551"/>
    <cellStyle name="Normal 5 3 2 2 2 2 4 2 2 2" xfId="19321"/>
    <cellStyle name="Normal 5 3 2 2 2 2 4 2 3" xfId="17378"/>
    <cellStyle name="Normal 5 3 2 2 2 2 4 3" xfId="4550"/>
    <cellStyle name="Normal 5 3 2 2 2 2 4 3 2" xfId="19320"/>
    <cellStyle name="Normal 5 3 2 2 2 2 4 4" xfId="17377"/>
    <cellStyle name="Normal 5 3 2 2 2 2 5" xfId="2603"/>
    <cellStyle name="Normal 5 3 2 2 2 2 5 2" xfId="4552"/>
    <cellStyle name="Normal 5 3 2 2 2 2 5 2 2" xfId="19322"/>
    <cellStyle name="Normal 5 3 2 2 2 2 5 3" xfId="17379"/>
    <cellStyle name="Normal 5 3 2 2 2 2 6" xfId="4537"/>
    <cellStyle name="Normal 5 3 2 2 2 2 6 2" xfId="19307"/>
    <cellStyle name="Normal 5 3 2 2 2 2 7" xfId="17364"/>
    <cellStyle name="Normal 5 3 2 2 2 3" xfId="2604"/>
    <cellStyle name="Normal 5 3 2 2 2 3 2" xfId="2605"/>
    <cellStyle name="Normal 5 3 2 2 2 3 2 2" xfId="2606"/>
    <cellStyle name="Normal 5 3 2 2 2 3 2 2 2" xfId="2607"/>
    <cellStyle name="Normal 5 3 2 2 2 3 2 2 2 2" xfId="4556"/>
    <cellStyle name="Normal 5 3 2 2 2 3 2 2 2 2 2" xfId="19326"/>
    <cellStyle name="Normal 5 3 2 2 2 3 2 2 2 3" xfId="17383"/>
    <cellStyle name="Normal 5 3 2 2 2 3 2 2 3" xfId="4555"/>
    <cellStyle name="Normal 5 3 2 2 2 3 2 2 3 2" xfId="19325"/>
    <cellStyle name="Normal 5 3 2 2 2 3 2 2 4" xfId="17382"/>
    <cellStyle name="Normal 5 3 2 2 2 3 2 3" xfId="2608"/>
    <cellStyle name="Normal 5 3 2 2 2 3 2 3 2" xfId="4557"/>
    <cellStyle name="Normal 5 3 2 2 2 3 2 3 2 2" xfId="19327"/>
    <cellStyle name="Normal 5 3 2 2 2 3 2 3 3" xfId="17384"/>
    <cellStyle name="Normal 5 3 2 2 2 3 2 4" xfId="4554"/>
    <cellStyle name="Normal 5 3 2 2 2 3 2 4 2" xfId="19324"/>
    <cellStyle name="Normal 5 3 2 2 2 3 2 5" xfId="17381"/>
    <cellStyle name="Normal 5 3 2 2 2 3 3" xfId="2609"/>
    <cellStyle name="Normal 5 3 2 2 2 3 3 2" xfId="2610"/>
    <cellStyle name="Normal 5 3 2 2 2 3 3 2 2" xfId="4559"/>
    <cellStyle name="Normal 5 3 2 2 2 3 3 2 2 2" xfId="19329"/>
    <cellStyle name="Normal 5 3 2 2 2 3 3 2 3" xfId="17386"/>
    <cellStyle name="Normal 5 3 2 2 2 3 3 3" xfId="4558"/>
    <cellStyle name="Normal 5 3 2 2 2 3 3 3 2" xfId="19328"/>
    <cellStyle name="Normal 5 3 2 2 2 3 3 4" xfId="17385"/>
    <cellStyle name="Normal 5 3 2 2 2 3 4" xfId="2611"/>
    <cellStyle name="Normal 5 3 2 2 2 3 4 2" xfId="4560"/>
    <cellStyle name="Normal 5 3 2 2 2 3 4 2 2" xfId="19330"/>
    <cellStyle name="Normal 5 3 2 2 2 3 4 3" xfId="17387"/>
    <cellStyle name="Normal 5 3 2 2 2 3 5" xfId="4553"/>
    <cellStyle name="Normal 5 3 2 2 2 3 5 2" xfId="19323"/>
    <cellStyle name="Normal 5 3 2 2 2 3 6" xfId="17380"/>
    <cellStyle name="Normal 5 3 2 2 2 4" xfId="2612"/>
    <cellStyle name="Normal 5 3 2 2 2 4 2" xfId="2613"/>
    <cellStyle name="Normal 5 3 2 2 2 4 2 2" xfId="2614"/>
    <cellStyle name="Normal 5 3 2 2 2 4 2 2 2" xfId="4563"/>
    <cellStyle name="Normal 5 3 2 2 2 4 2 2 2 2" xfId="19333"/>
    <cellStyle name="Normal 5 3 2 2 2 4 2 2 3" xfId="17390"/>
    <cellStyle name="Normal 5 3 2 2 2 4 2 3" xfId="4562"/>
    <cellStyle name="Normal 5 3 2 2 2 4 2 3 2" xfId="19332"/>
    <cellStyle name="Normal 5 3 2 2 2 4 2 4" xfId="17389"/>
    <cellStyle name="Normal 5 3 2 2 2 4 3" xfId="2615"/>
    <cellStyle name="Normal 5 3 2 2 2 4 3 2" xfId="4564"/>
    <cellStyle name="Normal 5 3 2 2 2 4 3 2 2" xfId="19334"/>
    <cellStyle name="Normal 5 3 2 2 2 4 3 3" xfId="17391"/>
    <cellStyle name="Normal 5 3 2 2 2 4 4" xfId="4561"/>
    <cellStyle name="Normal 5 3 2 2 2 4 4 2" xfId="19331"/>
    <cellStyle name="Normal 5 3 2 2 2 4 5" xfId="17388"/>
    <cellStyle name="Normal 5 3 2 2 2 5" xfId="2616"/>
    <cellStyle name="Normal 5 3 2 2 2 5 2" xfId="2617"/>
    <cellStyle name="Normal 5 3 2 2 2 5 2 2" xfId="4566"/>
    <cellStyle name="Normal 5 3 2 2 2 5 2 2 2" xfId="19336"/>
    <cellStyle name="Normal 5 3 2 2 2 5 2 3" xfId="17393"/>
    <cellStyle name="Normal 5 3 2 2 2 5 3" xfId="4565"/>
    <cellStyle name="Normal 5 3 2 2 2 5 3 2" xfId="19335"/>
    <cellStyle name="Normal 5 3 2 2 2 5 4" xfId="17392"/>
    <cellStyle name="Normal 5 3 2 2 2 6" xfId="2618"/>
    <cellStyle name="Normal 5 3 2 2 2 6 2" xfId="4567"/>
    <cellStyle name="Normal 5 3 2 2 2 6 2 2" xfId="19337"/>
    <cellStyle name="Normal 5 3 2 2 2 6 3" xfId="17394"/>
    <cellStyle name="Normal 5 3 2 2 2 7" xfId="4536"/>
    <cellStyle name="Normal 5 3 2 2 2 7 2" xfId="19306"/>
    <cellStyle name="Normal 5 3 2 2 2 8" xfId="17363"/>
    <cellStyle name="Normal 5 3 2 2 3" xfId="2619"/>
    <cellStyle name="Normal 5 3 2 2 3 2" xfId="2620"/>
    <cellStyle name="Normal 5 3 2 2 3 2 2" xfId="2621"/>
    <cellStyle name="Normal 5 3 2 2 3 2 2 2" xfId="2622"/>
    <cellStyle name="Normal 5 3 2 2 3 2 2 2 2" xfId="2623"/>
    <cellStyle name="Normal 5 3 2 2 3 2 2 2 2 2" xfId="4572"/>
    <cellStyle name="Normal 5 3 2 2 3 2 2 2 2 2 2" xfId="19342"/>
    <cellStyle name="Normal 5 3 2 2 3 2 2 2 2 3" xfId="17399"/>
    <cellStyle name="Normal 5 3 2 2 3 2 2 2 3" xfId="4571"/>
    <cellStyle name="Normal 5 3 2 2 3 2 2 2 3 2" xfId="19341"/>
    <cellStyle name="Normal 5 3 2 2 3 2 2 2 4" xfId="17398"/>
    <cellStyle name="Normal 5 3 2 2 3 2 2 3" xfId="2624"/>
    <cellStyle name="Normal 5 3 2 2 3 2 2 3 2" xfId="4573"/>
    <cellStyle name="Normal 5 3 2 2 3 2 2 3 2 2" xfId="19343"/>
    <cellStyle name="Normal 5 3 2 2 3 2 2 3 3" xfId="17400"/>
    <cellStyle name="Normal 5 3 2 2 3 2 2 4" xfId="4570"/>
    <cellStyle name="Normal 5 3 2 2 3 2 2 4 2" xfId="19340"/>
    <cellStyle name="Normal 5 3 2 2 3 2 2 5" xfId="17397"/>
    <cellStyle name="Normal 5 3 2 2 3 2 3" xfId="2625"/>
    <cellStyle name="Normal 5 3 2 2 3 2 3 2" xfId="2626"/>
    <cellStyle name="Normal 5 3 2 2 3 2 3 2 2" xfId="4575"/>
    <cellStyle name="Normal 5 3 2 2 3 2 3 2 2 2" xfId="19345"/>
    <cellStyle name="Normal 5 3 2 2 3 2 3 2 3" xfId="17402"/>
    <cellStyle name="Normal 5 3 2 2 3 2 3 3" xfId="4574"/>
    <cellStyle name="Normal 5 3 2 2 3 2 3 3 2" xfId="19344"/>
    <cellStyle name="Normal 5 3 2 2 3 2 3 4" xfId="17401"/>
    <cellStyle name="Normal 5 3 2 2 3 2 4" xfId="2627"/>
    <cellStyle name="Normal 5 3 2 2 3 2 4 2" xfId="4576"/>
    <cellStyle name="Normal 5 3 2 2 3 2 4 2 2" xfId="19346"/>
    <cellStyle name="Normal 5 3 2 2 3 2 4 3" xfId="17403"/>
    <cellStyle name="Normal 5 3 2 2 3 2 5" xfId="4569"/>
    <cellStyle name="Normal 5 3 2 2 3 2 5 2" xfId="19339"/>
    <cellStyle name="Normal 5 3 2 2 3 2 6" xfId="17396"/>
    <cellStyle name="Normal 5 3 2 2 3 3" xfId="2628"/>
    <cellStyle name="Normal 5 3 2 2 3 3 2" xfId="2629"/>
    <cellStyle name="Normal 5 3 2 2 3 3 2 2" xfId="2630"/>
    <cellStyle name="Normal 5 3 2 2 3 3 2 2 2" xfId="4579"/>
    <cellStyle name="Normal 5 3 2 2 3 3 2 2 2 2" xfId="19349"/>
    <cellStyle name="Normal 5 3 2 2 3 3 2 2 3" xfId="17406"/>
    <cellStyle name="Normal 5 3 2 2 3 3 2 3" xfId="4578"/>
    <cellStyle name="Normal 5 3 2 2 3 3 2 3 2" xfId="19348"/>
    <cellStyle name="Normal 5 3 2 2 3 3 2 4" xfId="17405"/>
    <cellStyle name="Normal 5 3 2 2 3 3 3" xfId="2631"/>
    <cellStyle name="Normal 5 3 2 2 3 3 3 2" xfId="4580"/>
    <cellStyle name="Normal 5 3 2 2 3 3 3 2 2" xfId="19350"/>
    <cellStyle name="Normal 5 3 2 2 3 3 3 3" xfId="17407"/>
    <cellStyle name="Normal 5 3 2 2 3 3 4" xfId="4577"/>
    <cellStyle name="Normal 5 3 2 2 3 3 4 2" xfId="19347"/>
    <cellStyle name="Normal 5 3 2 2 3 3 5" xfId="17404"/>
    <cellStyle name="Normal 5 3 2 2 3 4" xfId="2632"/>
    <cellStyle name="Normal 5 3 2 2 3 4 2" xfId="2633"/>
    <cellStyle name="Normal 5 3 2 2 3 4 2 2" xfId="4582"/>
    <cellStyle name="Normal 5 3 2 2 3 4 2 2 2" xfId="19352"/>
    <cellStyle name="Normal 5 3 2 2 3 4 2 3" xfId="17409"/>
    <cellStyle name="Normal 5 3 2 2 3 4 3" xfId="4581"/>
    <cellStyle name="Normal 5 3 2 2 3 4 3 2" xfId="19351"/>
    <cellStyle name="Normal 5 3 2 2 3 4 4" xfId="17408"/>
    <cellStyle name="Normal 5 3 2 2 3 5" xfId="2634"/>
    <cellStyle name="Normal 5 3 2 2 3 5 2" xfId="4583"/>
    <cellStyle name="Normal 5 3 2 2 3 5 2 2" xfId="19353"/>
    <cellStyle name="Normal 5 3 2 2 3 5 3" xfId="17410"/>
    <cellStyle name="Normal 5 3 2 2 3 6" xfId="4568"/>
    <cellStyle name="Normal 5 3 2 2 3 6 2" xfId="19338"/>
    <cellStyle name="Normal 5 3 2 2 3 7" xfId="17395"/>
    <cellStyle name="Normal 5 3 2 2 4" xfId="2635"/>
    <cellStyle name="Normal 5 3 2 2 4 2" xfId="2636"/>
    <cellStyle name="Normal 5 3 2 2 4 2 2" xfId="2637"/>
    <cellStyle name="Normal 5 3 2 2 4 2 2 2" xfId="2638"/>
    <cellStyle name="Normal 5 3 2 2 4 2 2 2 2" xfId="4587"/>
    <cellStyle name="Normal 5 3 2 2 4 2 2 2 2 2" xfId="19357"/>
    <cellStyle name="Normal 5 3 2 2 4 2 2 2 3" xfId="17414"/>
    <cellStyle name="Normal 5 3 2 2 4 2 2 3" xfId="4586"/>
    <cellStyle name="Normal 5 3 2 2 4 2 2 3 2" xfId="19356"/>
    <cellStyle name="Normal 5 3 2 2 4 2 2 4" xfId="17413"/>
    <cellStyle name="Normal 5 3 2 2 4 2 3" xfId="2639"/>
    <cellStyle name="Normal 5 3 2 2 4 2 3 2" xfId="4588"/>
    <cellStyle name="Normal 5 3 2 2 4 2 3 2 2" xfId="19358"/>
    <cellStyle name="Normal 5 3 2 2 4 2 3 3" xfId="17415"/>
    <cellStyle name="Normal 5 3 2 2 4 2 4" xfId="4585"/>
    <cellStyle name="Normal 5 3 2 2 4 2 4 2" xfId="19355"/>
    <cellStyle name="Normal 5 3 2 2 4 2 5" xfId="17412"/>
    <cellStyle name="Normal 5 3 2 2 4 3" xfId="2640"/>
    <cellStyle name="Normal 5 3 2 2 4 3 2" xfId="2641"/>
    <cellStyle name="Normal 5 3 2 2 4 3 2 2" xfId="4590"/>
    <cellStyle name="Normal 5 3 2 2 4 3 2 2 2" xfId="19360"/>
    <cellStyle name="Normal 5 3 2 2 4 3 2 3" xfId="17417"/>
    <cellStyle name="Normal 5 3 2 2 4 3 3" xfId="4589"/>
    <cellStyle name="Normal 5 3 2 2 4 3 3 2" xfId="19359"/>
    <cellStyle name="Normal 5 3 2 2 4 3 4" xfId="17416"/>
    <cellStyle name="Normal 5 3 2 2 4 4" xfId="2642"/>
    <cellStyle name="Normal 5 3 2 2 4 4 2" xfId="4591"/>
    <cellStyle name="Normal 5 3 2 2 4 4 2 2" xfId="19361"/>
    <cellStyle name="Normal 5 3 2 2 4 4 3" xfId="17418"/>
    <cellStyle name="Normal 5 3 2 2 4 5" xfId="4584"/>
    <cellStyle name="Normal 5 3 2 2 4 5 2" xfId="19354"/>
    <cellStyle name="Normal 5 3 2 2 4 6" xfId="17411"/>
    <cellStyle name="Normal 5 3 2 2 5" xfId="2643"/>
    <cellStyle name="Normal 5 3 2 2 5 2" xfId="2644"/>
    <cellStyle name="Normal 5 3 2 2 5 2 2" xfId="2645"/>
    <cellStyle name="Normal 5 3 2 2 5 2 2 2" xfId="4594"/>
    <cellStyle name="Normal 5 3 2 2 5 2 2 2 2" xfId="19364"/>
    <cellStyle name="Normal 5 3 2 2 5 2 2 3" xfId="17421"/>
    <cellStyle name="Normal 5 3 2 2 5 2 3" xfId="4593"/>
    <cellStyle name="Normal 5 3 2 2 5 2 3 2" xfId="19363"/>
    <cellStyle name="Normal 5 3 2 2 5 2 4" xfId="17420"/>
    <cellStyle name="Normal 5 3 2 2 5 3" xfId="2646"/>
    <cellStyle name="Normal 5 3 2 2 5 3 2" xfId="4595"/>
    <cellStyle name="Normal 5 3 2 2 5 3 2 2" xfId="19365"/>
    <cellStyle name="Normal 5 3 2 2 5 3 3" xfId="17422"/>
    <cellStyle name="Normal 5 3 2 2 5 4" xfId="4592"/>
    <cellStyle name="Normal 5 3 2 2 5 4 2" xfId="19362"/>
    <cellStyle name="Normal 5 3 2 2 5 5" xfId="17419"/>
    <cellStyle name="Normal 5 3 2 2 6" xfId="2647"/>
    <cellStyle name="Normal 5 3 2 2 6 2" xfId="2648"/>
    <cellStyle name="Normal 5 3 2 2 6 2 2" xfId="4597"/>
    <cellStyle name="Normal 5 3 2 2 6 2 2 2" xfId="19367"/>
    <cellStyle name="Normal 5 3 2 2 6 2 3" xfId="17424"/>
    <cellStyle name="Normal 5 3 2 2 6 3" xfId="4596"/>
    <cellStyle name="Normal 5 3 2 2 6 3 2" xfId="19366"/>
    <cellStyle name="Normal 5 3 2 2 6 4" xfId="17423"/>
    <cellStyle name="Normal 5 3 2 2 7" xfId="2649"/>
    <cellStyle name="Normal 5 3 2 2 7 2" xfId="4598"/>
    <cellStyle name="Normal 5 3 2 2 7 2 2" xfId="19368"/>
    <cellStyle name="Normal 5 3 2 2 7 3" xfId="17425"/>
    <cellStyle name="Normal 5 3 2 2 8" xfId="4535"/>
    <cellStyle name="Normal 5 3 2 2 8 2" xfId="19305"/>
    <cellStyle name="Normal 5 3 2 2 9" xfId="17362"/>
    <cellStyle name="Normal 5 3 2 3" xfId="2650"/>
    <cellStyle name="Normal 5 3 2 3 2" xfId="2651"/>
    <cellStyle name="Normal 5 3 2 3 2 2" xfId="2652"/>
    <cellStyle name="Normal 5 3 2 3 2 2 2" xfId="2653"/>
    <cellStyle name="Normal 5 3 2 3 2 2 2 2" xfId="2654"/>
    <cellStyle name="Normal 5 3 2 3 2 2 2 2 2" xfId="2655"/>
    <cellStyle name="Normal 5 3 2 3 2 2 2 2 2 2" xfId="2656"/>
    <cellStyle name="Normal 5 3 2 3 2 2 2 2 2 2 2" xfId="4605"/>
    <cellStyle name="Normal 5 3 2 3 2 2 2 2 2 2 2 2" xfId="19375"/>
    <cellStyle name="Normal 5 3 2 3 2 2 2 2 2 2 3" xfId="17432"/>
    <cellStyle name="Normal 5 3 2 3 2 2 2 2 2 3" xfId="4604"/>
    <cellStyle name="Normal 5 3 2 3 2 2 2 2 2 3 2" xfId="19374"/>
    <cellStyle name="Normal 5 3 2 3 2 2 2 2 2 4" xfId="17431"/>
    <cellStyle name="Normal 5 3 2 3 2 2 2 2 3" xfId="2657"/>
    <cellStyle name="Normal 5 3 2 3 2 2 2 2 3 2" xfId="4606"/>
    <cellStyle name="Normal 5 3 2 3 2 2 2 2 3 2 2" xfId="19376"/>
    <cellStyle name="Normal 5 3 2 3 2 2 2 2 3 3" xfId="17433"/>
    <cellStyle name="Normal 5 3 2 3 2 2 2 2 4" xfId="4603"/>
    <cellStyle name="Normal 5 3 2 3 2 2 2 2 4 2" xfId="19373"/>
    <cellStyle name="Normal 5 3 2 3 2 2 2 2 5" xfId="17430"/>
    <cellStyle name="Normal 5 3 2 3 2 2 2 3" xfId="2658"/>
    <cellStyle name="Normal 5 3 2 3 2 2 2 3 2" xfId="2659"/>
    <cellStyle name="Normal 5 3 2 3 2 2 2 3 2 2" xfId="4608"/>
    <cellStyle name="Normal 5 3 2 3 2 2 2 3 2 2 2" xfId="19378"/>
    <cellStyle name="Normal 5 3 2 3 2 2 2 3 2 3" xfId="17435"/>
    <cellStyle name="Normal 5 3 2 3 2 2 2 3 3" xfId="4607"/>
    <cellStyle name="Normal 5 3 2 3 2 2 2 3 3 2" xfId="19377"/>
    <cellStyle name="Normal 5 3 2 3 2 2 2 3 4" xfId="17434"/>
    <cellStyle name="Normal 5 3 2 3 2 2 2 4" xfId="2660"/>
    <cellStyle name="Normal 5 3 2 3 2 2 2 4 2" xfId="4609"/>
    <cellStyle name="Normal 5 3 2 3 2 2 2 4 2 2" xfId="19379"/>
    <cellStyle name="Normal 5 3 2 3 2 2 2 4 3" xfId="17436"/>
    <cellStyle name="Normal 5 3 2 3 2 2 2 5" xfId="4602"/>
    <cellStyle name="Normal 5 3 2 3 2 2 2 5 2" xfId="19372"/>
    <cellStyle name="Normal 5 3 2 3 2 2 2 6" xfId="17429"/>
    <cellStyle name="Normal 5 3 2 3 2 2 3" xfId="2661"/>
    <cellStyle name="Normal 5 3 2 3 2 2 3 2" xfId="2662"/>
    <cellStyle name="Normal 5 3 2 3 2 2 3 2 2" xfId="2663"/>
    <cellStyle name="Normal 5 3 2 3 2 2 3 2 2 2" xfId="4612"/>
    <cellStyle name="Normal 5 3 2 3 2 2 3 2 2 2 2" xfId="19382"/>
    <cellStyle name="Normal 5 3 2 3 2 2 3 2 2 3" xfId="17439"/>
    <cellStyle name="Normal 5 3 2 3 2 2 3 2 3" xfId="4611"/>
    <cellStyle name="Normal 5 3 2 3 2 2 3 2 3 2" xfId="19381"/>
    <cellStyle name="Normal 5 3 2 3 2 2 3 2 4" xfId="17438"/>
    <cellStyle name="Normal 5 3 2 3 2 2 3 3" xfId="2664"/>
    <cellStyle name="Normal 5 3 2 3 2 2 3 3 2" xfId="4613"/>
    <cellStyle name="Normal 5 3 2 3 2 2 3 3 2 2" xfId="19383"/>
    <cellStyle name="Normal 5 3 2 3 2 2 3 3 3" xfId="17440"/>
    <cellStyle name="Normal 5 3 2 3 2 2 3 4" xfId="4610"/>
    <cellStyle name="Normal 5 3 2 3 2 2 3 4 2" xfId="19380"/>
    <cellStyle name="Normal 5 3 2 3 2 2 3 5" xfId="17437"/>
    <cellStyle name="Normal 5 3 2 3 2 2 4" xfId="2665"/>
    <cellStyle name="Normal 5 3 2 3 2 2 4 2" xfId="2666"/>
    <cellStyle name="Normal 5 3 2 3 2 2 4 2 2" xfId="4615"/>
    <cellStyle name="Normal 5 3 2 3 2 2 4 2 2 2" xfId="19385"/>
    <cellStyle name="Normal 5 3 2 3 2 2 4 2 3" xfId="17442"/>
    <cellStyle name="Normal 5 3 2 3 2 2 4 3" xfId="4614"/>
    <cellStyle name="Normal 5 3 2 3 2 2 4 3 2" xfId="19384"/>
    <cellStyle name="Normal 5 3 2 3 2 2 4 4" xfId="17441"/>
    <cellStyle name="Normal 5 3 2 3 2 2 5" xfId="2667"/>
    <cellStyle name="Normal 5 3 2 3 2 2 5 2" xfId="4616"/>
    <cellStyle name="Normal 5 3 2 3 2 2 5 2 2" xfId="19386"/>
    <cellStyle name="Normal 5 3 2 3 2 2 5 3" xfId="17443"/>
    <cellStyle name="Normal 5 3 2 3 2 2 6" xfId="4601"/>
    <cellStyle name="Normal 5 3 2 3 2 2 6 2" xfId="19371"/>
    <cellStyle name="Normal 5 3 2 3 2 2 7" xfId="17428"/>
    <cellStyle name="Normal 5 3 2 3 2 3" xfId="2668"/>
    <cellStyle name="Normal 5 3 2 3 2 3 2" xfId="2669"/>
    <cellStyle name="Normal 5 3 2 3 2 3 2 2" xfId="2670"/>
    <cellStyle name="Normal 5 3 2 3 2 3 2 2 2" xfId="2671"/>
    <cellStyle name="Normal 5 3 2 3 2 3 2 2 2 2" xfId="4620"/>
    <cellStyle name="Normal 5 3 2 3 2 3 2 2 2 2 2" xfId="19390"/>
    <cellStyle name="Normal 5 3 2 3 2 3 2 2 2 3" xfId="17447"/>
    <cellStyle name="Normal 5 3 2 3 2 3 2 2 3" xfId="4619"/>
    <cellStyle name="Normal 5 3 2 3 2 3 2 2 3 2" xfId="19389"/>
    <cellStyle name="Normal 5 3 2 3 2 3 2 2 4" xfId="17446"/>
    <cellStyle name="Normal 5 3 2 3 2 3 2 3" xfId="2672"/>
    <cellStyle name="Normal 5 3 2 3 2 3 2 3 2" xfId="4621"/>
    <cellStyle name="Normal 5 3 2 3 2 3 2 3 2 2" xfId="19391"/>
    <cellStyle name="Normal 5 3 2 3 2 3 2 3 3" xfId="17448"/>
    <cellStyle name="Normal 5 3 2 3 2 3 2 4" xfId="4618"/>
    <cellStyle name="Normal 5 3 2 3 2 3 2 4 2" xfId="19388"/>
    <cellStyle name="Normal 5 3 2 3 2 3 2 5" xfId="17445"/>
    <cellStyle name="Normal 5 3 2 3 2 3 3" xfId="2673"/>
    <cellStyle name="Normal 5 3 2 3 2 3 3 2" xfId="2674"/>
    <cellStyle name="Normal 5 3 2 3 2 3 3 2 2" xfId="4623"/>
    <cellStyle name="Normal 5 3 2 3 2 3 3 2 2 2" xfId="19393"/>
    <cellStyle name="Normal 5 3 2 3 2 3 3 2 3" xfId="17450"/>
    <cellStyle name="Normal 5 3 2 3 2 3 3 3" xfId="4622"/>
    <cellStyle name="Normal 5 3 2 3 2 3 3 3 2" xfId="19392"/>
    <cellStyle name="Normal 5 3 2 3 2 3 3 4" xfId="17449"/>
    <cellStyle name="Normal 5 3 2 3 2 3 4" xfId="2675"/>
    <cellStyle name="Normal 5 3 2 3 2 3 4 2" xfId="4624"/>
    <cellStyle name="Normal 5 3 2 3 2 3 4 2 2" xfId="19394"/>
    <cellStyle name="Normal 5 3 2 3 2 3 4 3" xfId="17451"/>
    <cellStyle name="Normal 5 3 2 3 2 3 5" xfId="4617"/>
    <cellStyle name="Normal 5 3 2 3 2 3 5 2" xfId="19387"/>
    <cellStyle name="Normal 5 3 2 3 2 3 6" xfId="17444"/>
    <cellStyle name="Normal 5 3 2 3 2 4" xfId="2676"/>
    <cellStyle name="Normal 5 3 2 3 2 4 2" xfId="2677"/>
    <cellStyle name="Normal 5 3 2 3 2 4 2 2" xfId="2678"/>
    <cellStyle name="Normal 5 3 2 3 2 4 2 2 2" xfId="4627"/>
    <cellStyle name="Normal 5 3 2 3 2 4 2 2 2 2" xfId="19397"/>
    <cellStyle name="Normal 5 3 2 3 2 4 2 2 3" xfId="17454"/>
    <cellStyle name="Normal 5 3 2 3 2 4 2 3" xfId="4626"/>
    <cellStyle name="Normal 5 3 2 3 2 4 2 3 2" xfId="19396"/>
    <cellStyle name="Normal 5 3 2 3 2 4 2 4" xfId="17453"/>
    <cellStyle name="Normal 5 3 2 3 2 4 3" xfId="2679"/>
    <cellStyle name="Normal 5 3 2 3 2 4 3 2" xfId="4628"/>
    <cellStyle name="Normal 5 3 2 3 2 4 3 2 2" xfId="19398"/>
    <cellStyle name="Normal 5 3 2 3 2 4 3 3" xfId="17455"/>
    <cellStyle name="Normal 5 3 2 3 2 4 4" xfId="4625"/>
    <cellStyle name="Normal 5 3 2 3 2 4 4 2" xfId="19395"/>
    <cellStyle name="Normal 5 3 2 3 2 4 5" xfId="17452"/>
    <cellStyle name="Normal 5 3 2 3 2 5" xfId="2680"/>
    <cellStyle name="Normal 5 3 2 3 2 5 2" xfId="2681"/>
    <cellStyle name="Normal 5 3 2 3 2 5 2 2" xfId="4630"/>
    <cellStyle name="Normal 5 3 2 3 2 5 2 2 2" xfId="19400"/>
    <cellStyle name="Normal 5 3 2 3 2 5 2 3" xfId="17457"/>
    <cellStyle name="Normal 5 3 2 3 2 5 3" xfId="4629"/>
    <cellStyle name="Normal 5 3 2 3 2 5 3 2" xfId="19399"/>
    <cellStyle name="Normal 5 3 2 3 2 5 4" xfId="17456"/>
    <cellStyle name="Normal 5 3 2 3 2 6" xfId="2682"/>
    <cellStyle name="Normal 5 3 2 3 2 6 2" xfId="4631"/>
    <cellStyle name="Normal 5 3 2 3 2 6 2 2" xfId="19401"/>
    <cellStyle name="Normal 5 3 2 3 2 6 3" xfId="17458"/>
    <cellStyle name="Normal 5 3 2 3 2 7" xfId="4600"/>
    <cellStyle name="Normal 5 3 2 3 2 7 2" xfId="19370"/>
    <cellStyle name="Normal 5 3 2 3 2 8" xfId="17427"/>
    <cellStyle name="Normal 5 3 2 3 3" xfId="2683"/>
    <cellStyle name="Normal 5 3 2 3 3 2" xfId="2684"/>
    <cellStyle name="Normal 5 3 2 3 3 2 2" xfId="2685"/>
    <cellStyle name="Normal 5 3 2 3 3 2 2 2" xfId="2686"/>
    <cellStyle name="Normal 5 3 2 3 3 2 2 2 2" xfId="2687"/>
    <cellStyle name="Normal 5 3 2 3 3 2 2 2 2 2" xfId="4636"/>
    <cellStyle name="Normal 5 3 2 3 3 2 2 2 2 2 2" xfId="19406"/>
    <cellStyle name="Normal 5 3 2 3 3 2 2 2 2 3" xfId="17463"/>
    <cellStyle name="Normal 5 3 2 3 3 2 2 2 3" xfId="4635"/>
    <cellStyle name="Normal 5 3 2 3 3 2 2 2 3 2" xfId="19405"/>
    <cellStyle name="Normal 5 3 2 3 3 2 2 2 4" xfId="17462"/>
    <cellStyle name="Normal 5 3 2 3 3 2 2 3" xfId="2688"/>
    <cellStyle name="Normal 5 3 2 3 3 2 2 3 2" xfId="4637"/>
    <cellStyle name="Normal 5 3 2 3 3 2 2 3 2 2" xfId="19407"/>
    <cellStyle name="Normal 5 3 2 3 3 2 2 3 3" xfId="17464"/>
    <cellStyle name="Normal 5 3 2 3 3 2 2 4" xfId="4634"/>
    <cellStyle name="Normal 5 3 2 3 3 2 2 4 2" xfId="19404"/>
    <cellStyle name="Normal 5 3 2 3 3 2 2 5" xfId="17461"/>
    <cellStyle name="Normal 5 3 2 3 3 2 3" xfId="2689"/>
    <cellStyle name="Normal 5 3 2 3 3 2 3 2" xfId="2690"/>
    <cellStyle name="Normal 5 3 2 3 3 2 3 2 2" xfId="4639"/>
    <cellStyle name="Normal 5 3 2 3 3 2 3 2 2 2" xfId="19409"/>
    <cellStyle name="Normal 5 3 2 3 3 2 3 2 3" xfId="17466"/>
    <cellStyle name="Normal 5 3 2 3 3 2 3 3" xfId="4638"/>
    <cellStyle name="Normal 5 3 2 3 3 2 3 3 2" xfId="19408"/>
    <cellStyle name="Normal 5 3 2 3 3 2 3 4" xfId="17465"/>
    <cellStyle name="Normal 5 3 2 3 3 2 4" xfId="2691"/>
    <cellStyle name="Normal 5 3 2 3 3 2 4 2" xfId="4640"/>
    <cellStyle name="Normal 5 3 2 3 3 2 4 2 2" xfId="19410"/>
    <cellStyle name="Normal 5 3 2 3 3 2 4 3" xfId="17467"/>
    <cellStyle name="Normal 5 3 2 3 3 2 5" xfId="4633"/>
    <cellStyle name="Normal 5 3 2 3 3 2 5 2" xfId="19403"/>
    <cellStyle name="Normal 5 3 2 3 3 2 6" xfId="17460"/>
    <cellStyle name="Normal 5 3 2 3 3 3" xfId="2692"/>
    <cellStyle name="Normal 5 3 2 3 3 3 2" xfId="2693"/>
    <cellStyle name="Normal 5 3 2 3 3 3 2 2" xfId="2694"/>
    <cellStyle name="Normal 5 3 2 3 3 3 2 2 2" xfId="4643"/>
    <cellStyle name="Normal 5 3 2 3 3 3 2 2 2 2" xfId="19413"/>
    <cellStyle name="Normal 5 3 2 3 3 3 2 2 3" xfId="17470"/>
    <cellStyle name="Normal 5 3 2 3 3 3 2 3" xfId="4642"/>
    <cellStyle name="Normal 5 3 2 3 3 3 2 3 2" xfId="19412"/>
    <cellStyle name="Normal 5 3 2 3 3 3 2 4" xfId="17469"/>
    <cellStyle name="Normal 5 3 2 3 3 3 3" xfId="2695"/>
    <cellStyle name="Normal 5 3 2 3 3 3 3 2" xfId="4644"/>
    <cellStyle name="Normal 5 3 2 3 3 3 3 2 2" xfId="19414"/>
    <cellStyle name="Normal 5 3 2 3 3 3 3 3" xfId="17471"/>
    <cellStyle name="Normal 5 3 2 3 3 3 4" xfId="4641"/>
    <cellStyle name="Normal 5 3 2 3 3 3 4 2" xfId="19411"/>
    <cellStyle name="Normal 5 3 2 3 3 3 5" xfId="17468"/>
    <cellStyle name="Normal 5 3 2 3 3 4" xfId="2696"/>
    <cellStyle name="Normal 5 3 2 3 3 4 2" xfId="2697"/>
    <cellStyle name="Normal 5 3 2 3 3 4 2 2" xfId="4646"/>
    <cellStyle name="Normal 5 3 2 3 3 4 2 2 2" xfId="19416"/>
    <cellStyle name="Normal 5 3 2 3 3 4 2 3" xfId="17473"/>
    <cellStyle name="Normal 5 3 2 3 3 4 3" xfId="4645"/>
    <cellStyle name="Normal 5 3 2 3 3 4 3 2" xfId="19415"/>
    <cellStyle name="Normal 5 3 2 3 3 4 4" xfId="17472"/>
    <cellStyle name="Normal 5 3 2 3 3 5" xfId="2698"/>
    <cellStyle name="Normal 5 3 2 3 3 5 2" xfId="4647"/>
    <cellStyle name="Normal 5 3 2 3 3 5 2 2" xfId="19417"/>
    <cellStyle name="Normal 5 3 2 3 3 5 3" xfId="17474"/>
    <cellStyle name="Normal 5 3 2 3 3 6" xfId="4632"/>
    <cellStyle name="Normal 5 3 2 3 3 6 2" xfId="19402"/>
    <cellStyle name="Normal 5 3 2 3 3 7" xfId="17459"/>
    <cellStyle name="Normal 5 3 2 3 4" xfId="2699"/>
    <cellStyle name="Normal 5 3 2 3 4 2" xfId="2700"/>
    <cellStyle name="Normal 5 3 2 3 4 2 2" xfId="2701"/>
    <cellStyle name="Normal 5 3 2 3 4 2 2 2" xfId="2702"/>
    <cellStyle name="Normal 5 3 2 3 4 2 2 2 2" xfId="4651"/>
    <cellStyle name="Normal 5 3 2 3 4 2 2 2 2 2" xfId="19421"/>
    <cellStyle name="Normal 5 3 2 3 4 2 2 2 3" xfId="17478"/>
    <cellStyle name="Normal 5 3 2 3 4 2 2 3" xfId="4650"/>
    <cellStyle name="Normal 5 3 2 3 4 2 2 3 2" xfId="19420"/>
    <cellStyle name="Normal 5 3 2 3 4 2 2 4" xfId="17477"/>
    <cellStyle name="Normal 5 3 2 3 4 2 3" xfId="2703"/>
    <cellStyle name="Normal 5 3 2 3 4 2 3 2" xfId="4652"/>
    <cellStyle name="Normal 5 3 2 3 4 2 3 2 2" xfId="19422"/>
    <cellStyle name="Normal 5 3 2 3 4 2 3 3" xfId="17479"/>
    <cellStyle name="Normal 5 3 2 3 4 2 4" xfId="4649"/>
    <cellStyle name="Normal 5 3 2 3 4 2 4 2" xfId="19419"/>
    <cellStyle name="Normal 5 3 2 3 4 2 5" xfId="17476"/>
    <cellStyle name="Normal 5 3 2 3 4 3" xfId="2704"/>
    <cellStyle name="Normal 5 3 2 3 4 3 2" xfId="2705"/>
    <cellStyle name="Normal 5 3 2 3 4 3 2 2" xfId="4654"/>
    <cellStyle name="Normal 5 3 2 3 4 3 2 2 2" xfId="19424"/>
    <cellStyle name="Normal 5 3 2 3 4 3 2 3" xfId="17481"/>
    <cellStyle name="Normal 5 3 2 3 4 3 3" xfId="4653"/>
    <cellStyle name="Normal 5 3 2 3 4 3 3 2" xfId="19423"/>
    <cellStyle name="Normal 5 3 2 3 4 3 4" xfId="17480"/>
    <cellStyle name="Normal 5 3 2 3 4 4" xfId="2706"/>
    <cellStyle name="Normal 5 3 2 3 4 4 2" xfId="4655"/>
    <cellStyle name="Normal 5 3 2 3 4 4 2 2" xfId="19425"/>
    <cellStyle name="Normal 5 3 2 3 4 4 3" xfId="17482"/>
    <cellStyle name="Normal 5 3 2 3 4 5" xfId="4648"/>
    <cellStyle name="Normal 5 3 2 3 4 5 2" xfId="19418"/>
    <cellStyle name="Normal 5 3 2 3 4 6" xfId="17475"/>
    <cellStyle name="Normal 5 3 2 3 5" xfId="2707"/>
    <cellStyle name="Normal 5 3 2 3 5 2" xfId="2708"/>
    <cellStyle name="Normal 5 3 2 3 5 2 2" xfId="2709"/>
    <cellStyle name="Normal 5 3 2 3 5 2 2 2" xfId="4658"/>
    <cellStyle name="Normal 5 3 2 3 5 2 2 2 2" xfId="19428"/>
    <cellStyle name="Normal 5 3 2 3 5 2 2 3" xfId="17485"/>
    <cellStyle name="Normal 5 3 2 3 5 2 3" xfId="4657"/>
    <cellStyle name="Normal 5 3 2 3 5 2 3 2" xfId="19427"/>
    <cellStyle name="Normal 5 3 2 3 5 2 4" xfId="17484"/>
    <cellStyle name="Normal 5 3 2 3 5 3" xfId="2710"/>
    <cellStyle name="Normal 5 3 2 3 5 3 2" xfId="4659"/>
    <cellStyle name="Normal 5 3 2 3 5 3 2 2" xfId="19429"/>
    <cellStyle name="Normal 5 3 2 3 5 3 3" xfId="17486"/>
    <cellStyle name="Normal 5 3 2 3 5 4" xfId="4656"/>
    <cellStyle name="Normal 5 3 2 3 5 4 2" xfId="19426"/>
    <cellStyle name="Normal 5 3 2 3 5 5" xfId="17483"/>
    <cellStyle name="Normal 5 3 2 3 6" xfId="2711"/>
    <cellStyle name="Normal 5 3 2 3 6 2" xfId="2712"/>
    <cellStyle name="Normal 5 3 2 3 6 2 2" xfId="4661"/>
    <cellStyle name="Normal 5 3 2 3 6 2 2 2" xfId="19431"/>
    <cellStyle name="Normal 5 3 2 3 6 2 3" xfId="17488"/>
    <cellStyle name="Normal 5 3 2 3 6 3" xfId="4660"/>
    <cellStyle name="Normal 5 3 2 3 6 3 2" xfId="19430"/>
    <cellStyle name="Normal 5 3 2 3 6 4" xfId="17487"/>
    <cellStyle name="Normal 5 3 2 3 7" xfId="2713"/>
    <cellStyle name="Normal 5 3 2 3 7 2" xfId="4662"/>
    <cellStyle name="Normal 5 3 2 3 7 2 2" xfId="19432"/>
    <cellStyle name="Normal 5 3 2 3 7 3" xfId="17489"/>
    <cellStyle name="Normal 5 3 2 3 8" xfId="4599"/>
    <cellStyle name="Normal 5 3 2 3 8 2" xfId="19369"/>
    <cellStyle name="Normal 5 3 2 3 9" xfId="17426"/>
    <cellStyle name="Normal 5 3 2 4" xfId="2714"/>
    <cellStyle name="Normal 5 3 2 4 2" xfId="2715"/>
    <cellStyle name="Normal 5 3 2 4 2 2" xfId="2716"/>
    <cellStyle name="Normal 5 3 2 4 2 2 2" xfId="2717"/>
    <cellStyle name="Normal 5 3 2 4 2 2 2 2" xfId="2718"/>
    <cellStyle name="Normal 5 3 2 4 2 2 2 2 2" xfId="2719"/>
    <cellStyle name="Normal 5 3 2 4 2 2 2 2 2 2" xfId="4668"/>
    <cellStyle name="Normal 5 3 2 4 2 2 2 2 2 2 2" xfId="19438"/>
    <cellStyle name="Normal 5 3 2 4 2 2 2 2 2 3" xfId="17495"/>
    <cellStyle name="Normal 5 3 2 4 2 2 2 2 3" xfId="4667"/>
    <cellStyle name="Normal 5 3 2 4 2 2 2 2 3 2" xfId="19437"/>
    <cellStyle name="Normal 5 3 2 4 2 2 2 2 4" xfId="17494"/>
    <cellStyle name="Normal 5 3 2 4 2 2 2 3" xfId="2720"/>
    <cellStyle name="Normal 5 3 2 4 2 2 2 3 2" xfId="4669"/>
    <cellStyle name="Normal 5 3 2 4 2 2 2 3 2 2" xfId="19439"/>
    <cellStyle name="Normal 5 3 2 4 2 2 2 3 3" xfId="17496"/>
    <cellStyle name="Normal 5 3 2 4 2 2 2 4" xfId="4666"/>
    <cellStyle name="Normal 5 3 2 4 2 2 2 4 2" xfId="19436"/>
    <cellStyle name="Normal 5 3 2 4 2 2 2 5" xfId="17493"/>
    <cellStyle name="Normal 5 3 2 4 2 2 3" xfId="2721"/>
    <cellStyle name="Normal 5 3 2 4 2 2 3 2" xfId="2722"/>
    <cellStyle name="Normal 5 3 2 4 2 2 3 2 2" xfId="4671"/>
    <cellStyle name="Normal 5 3 2 4 2 2 3 2 2 2" xfId="19441"/>
    <cellStyle name="Normal 5 3 2 4 2 2 3 2 3" xfId="17498"/>
    <cellStyle name="Normal 5 3 2 4 2 2 3 3" xfId="4670"/>
    <cellStyle name="Normal 5 3 2 4 2 2 3 3 2" xfId="19440"/>
    <cellStyle name="Normal 5 3 2 4 2 2 3 4" xfId="17497"/>
    <cellStyle name="Normal 5 3 2 4 2 2 4" xfId="2723"/>
    <cellStyle name="Normal 5 3 2 4 2 2 4 2" xfId="4672"/>
    <cellStyle name="Normal 5 3 2 4 2 2 4 2 2" xfId="19442"/>
    <cellStyle name="Normal 5 3 2 4 2 2 4 3" xfId="17499"/>
    <cellStyle name="Normal 5 3 2 4 2 2 5" xfId="4665"/>
    <cellStyle name="Normal 5 3 2 4 2 2 5 2" xfId="19435"/>
    <cellStyle name="Normal 5 3 2 4 2 2 6" xfId="17492"/>
    <cellStyle name="Normal 5 3 2 4 2 3" xfId="2724"/>
    <cellStyle name="Normal 5 3 2 4 2 3 2" xfId="2725"/>
    <cellStyle name="Normal 5 3 2 4 2 3 2 2" xfId="2726"/>
    <cellStyle name="Normal 5 3 2 4 2 3 2 2 2" xfId="4675"/>
    <cellStyle name="Normal 5 3 2 4 2 3 2 2 2 2" xfId="19445"/>
    <cellStyle name="Normal 5 3 2 4 2 3 2 2 3" xfId="17502"/>
    <cellStyle name="Normal 5 3 2 4 2 3 2 3" xfId="4674"/>
    <cellStyle name="Normal 5 3 2 4 2 3 2 3 2" xfId="19444"/>
    <cellStyle name="Normal 5 3 2 4 2 3 2 4" xfId="17501"/>
    <cellStyle name="Normal 5 3 2 4 2 3 3" xfId="2727"/>
    <cellStyle name="Normal 5 3 2 4 2 3 3 2" xfId="4676"/>
    <cellStyle name="Normal 5 3 2 4 2 3 3 2 2" xfId="19446"/>
    <cellStyle name="Normal 5 3 2 4 2 3 3 3" xfId="17503"/>
    <cellStyle name="Normal 5 3 2 4 2 3 4" xfId="4673"/>
    <cellStyle name="Normal 5 3 2 4 2 3 4 2" xfId="19443"/>
    <cellStyle name="Normal 5 3 2 4 2 3 5" xfId="17500"/>
    <cellStyle name="Normal 5 3 2 4 2 4" xfId="2728"/>
    <cellStyle name="Normal 5 3 2 4 2 4 2" xfId="2729"/>
    <cellStyle name="Normal 5 3 2 4 2 4 2 2" xfId="4678"/>
    <cellStyle name="Normal 5 3 2 4 2 4 2 2 2" xfId="19448"/>
    <cellStyle name="Normal 5 3 2 4 2 4 2 3" xfId="17505"/>
    <cellStyle name="Normal 5 3 2 4 2 4 3" xfId="4677"/>
    <cellStyle name="Normal 5 3 2 4 2 4 3 2" xfId="19447"/>
    <cellStyle name="Normal 5 3 2 4 2 4 4" xfId="17504"/>
    <cellStyle name="Normal 5 3 2 4 2 5" xfId="2730"/>
    <cellStyle name="Normal 5 3 2 4 2 5 2" xfId="4679"/>
    <cellStyle name="Normal 5 3 2 4 2 5 2 2" xfId="19449"/>
    <cellStyle name="Normal 5 3 2 4 2 5 3" xfId="17506"/>
    <cellStyle name="Normal 5 3 2 4 2 6" xfId="4664"/>
    <cellStyle name="Normal 5 3 2 4 2 6 2" xfId="19434"/>
    <cellStyle name="Normal 5 3 2 4 2 7" xfId="17491"/>
    <cellStyle name="Normal 5 3 2 4 3" xfId="2731"/>
    <cellStyle name="Normal 5 3 2 4 3 2" xfId="2732"/>
    <cellStyle name="Normal 5 3 2 4 3 2 2" xfId="2733"/>
    <cellStyle name="Normal 5 3 2 4 3 2 2 2" xfId="2734"/>
    <cellStyle name="Normal 5 3 2 4 3 2 2 2 2" xfId="4683"/>
    <cellStyle name="Normal 5 3 2 4 3 2 2 2 2 2" xfId="19453"/>
    <cellStyle name="Normal 5 3 2 4 3 2 2 2 3" xfId="17510"/>
    <cellStyle name="Normal 5 3 2 4 3 2 2 3" xfId="4682"/>
    <cellStyle name="Normal 5 3 2 4 3 2 2 3 2" xfId="19452"/>
    <cellStyle name="Normal 5 3 2 4 3 2 2 4" xfId="17509"/>
    <cellStyle name="Normal 5 3 2 4 3 2 3" xfId="2735"/>
    <cellStyle name="Normal 5 3 2 4 3 2 3 2" xfId="4684"/>
    <cellStyle name="Normal 5 3 2 4 3 2 3 2 2" xfId="19454"/>
    <cellStyle name="Normal 5 3 2 4 3 2 3 3" xfId="17511"/>
    <cellStyle name="Normal 5 3 2 4 3 2 4" xfId="4681"/>
    <cellStyle name="Normal 5 3 2 4 3 2 4 2" xfId="19451"/>
    <cellStyle name="Normal 5 3 2 4 3 2 5" xfId="17508"/>
    <cellStyle name="Normal 5 3 2 4 3 3" xfId="2736"/>
    <cellStyle name="Normal 5 3 2 4 3 3 2" xfId="2737"/>
    <cellStyle name="Normal 5 3 2 4 3 3 2 2" xfId="4686"/>
    <cellStyle name="Normal 5 3 2 4 3 3 2 2 2" xfId="19456"/>
    <cellStyle name="Normal 5 3 2 4 3 3 2 3" xfId="17513"/>
    <cellStyle name="Normal 5 3 2 4 3 3 3" xfId="4685"/>
    <cellStyle name="Normal 5 3 2 4 3 3 3 2" xfId="19455"/>
    <cellStyle name="Normal 5 3 2 4 3 3 4" xfId="17512"/>
    <cellStyle name="Normal 5 3 2 4 3 4" xfId="2738"/>
    <cellStyle name="Normal 5 3 2 4 3 4 2" xfId="4687"/>
    <cellStyle name="Normal 5 3 2 4 3 4 2 2" xfId="19457"/>
    <cellStyle name="Normal 5 3 2 4 3 4 3" xfId="17514"/>
    <cellStyle name="Normal 5 3 2 4 3 5" xfId="4680"/>
    <cellStyle name="Normal 5 3 2 4 3 5 2" xfId="19450"/>
    <cellStyle name="Normal 5 3 2 4 3 6" xfId="17507"/>
    <cellStyle name="Normal 5 3 2 4 4" xfId="2739"/>
    <cellStyle name="Normal 5 3 2 4 4 2" xfId="2740"/>
    <cellStyle name="Normal 5 3 2 4 4 2 2" xfId="2741"/>
    <cellStyle name="Normal 5 3 2 4 4 2 2 2" xfId="4690"/>
    <cellStyle name="Normal 5 3 2 4 4 2 2 2 2" xfId="19460"/>
    <cellStyle name="Normal 5 3 2 4 4 2 2 3" xfId="17517"/>
    <cellStyle name="Normal 5 3 2 4 4 2 3" xfId="4689"/>
    <cellStyle name="Normal 5 3 2 4 4 2 3 2" xfId="19459"/>
    <cellStyle name="Normal 5 3 2 4 4 2 4" xfId="17516"/>
    <cellStyle name="Normal 5 3 2 4 4 3" xfId="2742"/>
    <cellStyle name="Normal 5 3 2 4 4 3 2" xfId="4691"/>
    <cellStyle name="Normal 5 3 2 4 4 3 2 2" xfId="19461"/>
    <cellStyle name="Normal 5 3 2 4 4 3 3" xfId="17518"/>
    <cellStyle name="Normal 5 3 2 4 4 4" xfId="4688"/>
    <cellStyle name="Normal 5 3 2 4 4 4 2" xfId="19458"/>
    <cellStyle name="Normal 5 3 2 4 4 5" xfId="17515"/>
    <cellStyle name="Normal 5 3 2 4 5" xfId="2743"/>
    <cellStyle name="Normal 5 3 2 4 5 2" xfId="2744"/>
    <cellStyle name="Normal 5 3 2 4 5 2 2" xfId="4693"/>
    <cellStyle name="Normal 5 3 2 4 5 2 2 2" xfId="19463"/>
    <cellStyle name="Normal 5 3 2 4 5 2 3" xfId="17520"/>
    <cellStyle name="Normal 5 3 2 4 5 3" xfId="4692"/>
    <cellStyle name="Normal 5 3 2 4 5 3 2" xfId="19462"/>
    <cellStyle name="Normal 5 3 2 4 5 4" xfId="17519"/>
    <cellStyle name="Normal 5 3 2 4 6" xfId="2745"/>
    <cellStyle name="Normal 5 3 2 4 6 2" xfId="4694"/>
    <cellStyle name="Normal 5 3 2 4 6 2 2" xfId="19464"/>
    <cellStyle name="Normal 5 3 2 4 6 3" xfId="17521"/>
    <cellStyle name="Normal 5 3 2 4 7" xfId="4663"/>
    <cellStyle name="Normal 5 3 2 4 7 2" xfId="19433"/>
    <cellStyle name="Normal 5 3 2 4 8" xfId="17490"/>
    <cellStyle name="Normal 5 3 2 5" xfId="2746"/>
    <cellStyle name="Normal 5 3 2 5 2" xfId="2747"/>
    <cellStyle name="Normal 5 3 2 5 2 2" xfId="2748"/>
    <cellStyle name="Normal 5 3 2 5 2 2 2" xfId="2749"/>
    <cellStyle name="Normal 5 3 2 5 2 2 2 2" xfId="2750"/>
    <cellStyle name="Normal 5 3 2 5 2 2 2 2 2" xfId="4699"/>
    <cellStyle name="Normal 5 3 2 5 2 2 2 2 2 2" xfId="19469"/>
    <cellStyle name="Normal 5 3 2 5 2 2 2 2 3" xfId="17526"/>
    <cellStyle name="Normal 5 3 2 5 2 2 2 3" xfId="4698"/>
    <cellStyle name="Normal 5 3 2 5 2 2 2 3 2" xfId="19468"/>
    <cellStyle name="Normal 5 3 2 5 2 2 2 4" xfId="17525"/>
    <cellStyle name="Normal 5 3 2 5 2 2 3" xfId="2751"/>
    <cellStyle name="Normal 5 3 2 5 2 2 3 2" xfId="4700"/>
    <cellStyle name="Normal 5 3 2 5 2 2 3 2 2" xfId="19470"/>
    <cellStyle name="Normal 5 3 2 5 2 2 3 3" xfId="17527"/>
    <cellStyle name="Normal 5 3 2 5 2 2 4" xfId="4697"/>
    <cellStyle name="Normal 5 3 2 5 2 2 4 2" xfId="19467"/>
    <cellStyle name="Normal 5 3 2 5 2 2 5" xfId="17524"/>
    <cellStyle name="Normal 5 3 2 5 2 3" xfId="2752"/>
    <cellStyle name="Normal 5 3 2 5 2 3 2" xfId="2753"/>
    <cellStyle name="Normal 5 3 2 5 2 3 2 2" xfId="4702"/>
    <cellStyle name="Normal 5 3 2 5 2 3 2 2 2" xfId="19472"/>
    <cellStyle name="Normal 5 3 2 5 2 3 2 3" xfId="17529"/>
    <cellStyle name="Normal 5 3 2 5 2 3 3" xfId="4701"/>
    <cellStyle name="Normal 5 3 2 5 2 3 3 2" xfId="19471"/>
    <cellStyle name="Normal 5 3 2 5 2 3 4" xfId="17528"/>
    <cellStyle name="Normal 5 3 2 5 2 4" xfId="2754"/>
    <cellStyle name="Normal 5 3 2 5 2 4 2" xfId="4703"/>
    <cellStyle name="Normal 5 3 2 5 2 4 2 2" xfId="19473"/>
    <cellStyle name="Normal 5 3 2 5 2 4 3" xfId="17530"/>
    <cellStyle name="Normal 5 3 2 5 2 5" xfId="4696"/>
    <cellStyle name="Normal 5 3 2 5 2 5 2" xfId="19466"/>
    <cellStyle name="Normal 5 3 2 5 2 6" xfId="17523"/>
    <cellStyle name="Normal 5 3 2 5 3" xfId="2755"/>
    <cellStyle name="Normal 5 3 2 5 3 2" xfId="2756"/>
    <cellStyle name="Normal 5 3 2 5 3 2 2" xfId="2757"/>
    <cellStyle name="Normal 5 3 2 5 3 2 2 2" xfId="4706"/>
    <cellStyle name="Normal 5 3 2 5 3 2 2 2 2" xfId="19476"/>
    <cellStyle name="Normal 5 3 2 5 3 2 2 3" xfId="17533"/>
    <cellStyle name="Normal 5 3 2 5 3 2 3" xfId="4705"/>
    <cellStyle name="Normal 5 3 2 5 3 2 3 2" xfId="19475"/>
    <cellStyle name="Normal 5 3 2 5 3 2 4" xfId="17532"/>
    <cellStyle name="Normal 5 3 2 5 3 3" xfId="2758"/>
    <cellStyle name="Normal 5 3 2 5 3 3 2" xfId="4707"/>
    <cellStyle name="Normal 5 3 2 5 3 3 2 2" xfId="19477"/>
    <cellStyle name="Normal 5 3 2 5 3 3 3" xfId="17534"/>
    <cellStyle name="Normal 5 3 2 5 3 4" xfId="4704"/>
    <cellStyle name="Normal 5 3 2 5 3 4 2" xfId="19474"/>
    <cellStyle name="Normal 5 3 2 5 3 5" xfId="17531"/>
    <cellStyle name="Normal 5 3 2 5 4" xfId="2759"/>
    <cellStyle name="Normal 5 3 2 5 4 2" xfId="2760"/>
    <cellStyle name="Normal 5 3 2 5 4 2 2" xfId="4709"/>
    <cellStyle name="Normal 5 3 2 5 4 2 2 2" xfId="19479"/>
    <cellStyle name="Normal 5 3 2 5 4 2 3" xfId="17536"/>
    <cellStyle name="Normal 5 3 2 5 4 3" xfId="4708"/>
    <cellStyle name="Normal 5 3 2 5 4 3 2" xfId="19478"/>
    <cellStyle name="Normal 5 3 2 5 4 4" xfId="17535"/>
    <cellStyle name="Normal 5 3 2 5 5" xfId="2761"/>
    <cellStyle name="Normal 5 3 2 5 5 2" xfId="4710"/>
    <cellStyle name="Normal 5 3 2 5 5 2 2" xfId="19480"/>
    <cellStyle name="Normal 5 3 2 5 5 3" xfId="17537"/>
    <cellStyle name="Normal 5 3 2 5 6" xfId="4695"/>
    <cellStyle name="Normal 5 3 2 5 6 2" xfId="19465"/>
    <cellStyle name="Normal 5 3 2 5 7" xfId="17522"/>
    <cellStyle name="Normal 5 3 2 6" xfId="2762"/>
    <cellStyle name="Normal 5 3 2 6 2" xfId="2763"/>
    <cellStyle name="Normal 5 3 2 6 2 2" xfId="2764"/>
    <cellStyle name="Normal 5 3 2 6 2 2 2" xfId="2765"/>
    <cellStyle name="Normal 5 3 2 6 2 2 2 2" xfId="4714"/>
    <cellStyle name="Normal 5 3 2 6 2 2 2 2 2" xfId="19484"/>
    <cellStyle name="Normal 5 3 2 6 2 2 2 3" xfId="17541"/>
    <cellStyle name="Normal 5 3 2 6 2 2 3" xfId="4713"/>
    <cellStyle name="Normal 5 3 2 6 2 2 3 2" xfId="19483"/>
    <cellStyle name="Normal 5 3 2 6 2 2 4" xfId="17540"/>
    <cellStyle name="Normal 5 3 2 6 2 3" xfId="2766"/>
    <cellStyle name="Normal 5 3 2 6 2 3 2" xfId="4715"/>
    <cellStyle name="Normal 5 3 2 6 2 3 2 2" xfId="19485"/>
    <cellStyle name="Normal 5 3 2 6 2 3 3" xfId="17542"/>
    <cellStyle name="Normal 5 3 2 6 2 4" xfId="4712"/>
    <cellStyle name="Normal 5 3 2 6 2 4 2" xfId="19482"/>
    <cellStyle name="Normal 5 3 2 6 2 5" xfId="17539"/>
    <cellStyle name="Normal 5 3 2 6 3" xfId="2767"/>
    <cellStyle name="Normal 5 3 2 6 3 2" xfId="2768"/>
    <cellStyle name="Normal 5 3 2 6 3 2 2" xfId="4717"/>
    <cellStyle name="Normal 5 3 2 6 3 2 2 2" xfId="19487"/>
    <cellStyle name="Normal 5 3 2 6 3 2 3" xfId="17544"/>
    <cellStyle name="Normal 5 3 2 6 3 3" xfId="4716"/>
    <cellStyle name="Normal 5 3 2 6 3 3 2" xfId="19486"/>
    <cellStyle name="Normal 5 3 2 6 3 4" xfId="17543"/>
    <cellStyle name="Normal 5 3 2 6 4" xfId="2769"/>
    <cellStyle name="Normal 5 3 2 6 4 2" xfId="4718"/>
    <cellStyle name="Normal 5 3 2 6 4 2 2" xfId="19488"/>
    <cellStyle name="Normal 5 3 2 6 4 3" xfId="17545"/>
    <cellStyle name="Normal 5 3 2 6 5" xfId="4711"/>
    <cellStyle name="Normal 5 3 2 6 5 2" xfId="19481"/>
    <cellStyle name="Normal 5 3 2 6 6" xfId="17538"/>
    <cellStyle name="Normal 5 3 2 7" xfId="2770"/>
    <cellStyle name="Normal 5 3 2 7 2" xfId="2771"/>
    <cellStyle name="Normal 5 3 2 7 2 2" xfId="2772"/>
    <cellStyle name="Normal 5 3 2 7 2 2 2" xfId="4721"/>
    <cellStyle name="Normal 5 3 2 7 2 2 2 2" xfId="19491"/>
    <cellStyle name="Normal 5 3 2 7 2 2 3" xfId="17548"/>
    <cellStyle name="Normal 5 3 2 7 2 3" xfId="4720"/>
    <cellStyle name="Normal 5 3 2 7 2 3 2" xfId="19490"/>
    <cellStyle name="Normal 5 3 2 7 2 4" xfId="17547"/>
    <cellStyle name="Normal 5 3 2 7 3" xfId="2773"/>
    <cellStyle name="Normal 5 3 2 7 3 2" xfId="4722"/>
    <cellStyle name="Normal 5 3 2 7 3 2 2" xfId="19492"/>
    <cellStyle name="Normal 5 3 2 7 3 3" xfId="17549"/>
    <cellStyle name="Normal 5 3 2 7 4" xfId="4719"/>
    <cellStyle name="Normal 5 3 2 7 4 2" xfId="19489"/>
    <cellStyle name="Normal 5 3 2 7 5" xfId="17546"/>
    <cellStyle name="Normal 5 3 2 8" xfId="2774"/>
    <cellStyle name="Normal 5 3 2 8 2" xfId="2775"/>
    <cellStyle name="Normal 5 3 2 8 2 2" xfId="4724"/>
    <cellStyle name="Normal 5 3 2 8 2 2 2" xfId="19494"/>
    <cellStyle name="Normal 5 3 2 8 2 3" xfId="17551"/>
    <cellStyle name="Normal 5 3 2 8 3" xfId="4723"/>
    <cellStyle name="Normal 5 3 2 8 3 2" xfId="19493"/>
    <cellStyle name="Normal 5 3 2 8 4" xfId="17550"/>
    <cellStyle name="Normal 5 3 2 9" xfId="2776"/>
    <cellStyle name="Normal 5 3 2 9 2" xfId="4725"/>
    <cellStyle name="Normal 5 3 2 9 2 2" xfId="19495"/>
    <cellStyle name="Normal 5 3 2 9 3" xfId="17552"/>
    <cellStyle name="Normal 5 3 3" xfId="2777"/>
    <cellStyle name="Normal 5 3 3 2" xfId="2778"/>
    <cellStyle name="Normal 5 3 3 2 2" xfId="2779"/>
    <cellStyle name="Normal 5 3 3 2 2 2" xfId="2780"/>
    <cellStyle name="Normal 5 3 3 2 2 2 2" xfId="2781"/>
    <cellStyle name="Normal 5 3 3 2 2 2 2 2" xfId="2782"/>
    <cellStyle name="Normal 5 3 3 2 2 2 2 2 2" xfId="2783"/>
    <cellStyle name="Normal 5 3 3 2 2 2 2 2 2 2" xfId="4732"/>
    <cellStyle name="Normal 5 3 3 2 2 2 2 2 2 2 2" xfId="19502"/>
    <cellStyle name="Normal 5 3 3 2 2 2 2 2 2 3" xfId="17559"/>
    <cellStyle name="Normal 5 3 3 2 2 2 2 2 3" xfId="4731"/>
    <cellStyle name="Normal 5 3 3 2 2 2 2 2 3 2" xfId="19501"/>
    <cellStyle name="Normal 5 3 3 2 2 2 2 2 4" xfId="17558"/>
    <cellStyle name="Normal 5 3 3 2 2 2 2 3" xfId="2784"/>
    <cellStyle name="Normal 5 3 3 2 2 2 2 3 2" xfId="4733"/>
    <cellStyle name="Normal 5 3 3 2 2 2 2 3 2 2" xfId="19503"/>
    <cellStyle name="Normal 5 3 3 2 2 2 2 3 3" xfId="17560"/>
    <cellStyle name="Normal 5 3 3 2 2 2 2 4" xfId="4730"/>
    <cellStyle name="Normal 5 3 3 2 2 2 2 4 2" xfId="19500"/>
    <cellStyle name="Normal 5 3 3 2 2 2 2 5" xfId="17557"/>
    <cellStyle name="Normal 5 3 3 2 2 2 3" xfId="2785"/>
    <cellStyle name="Normal 5 3 3 2 2 2 3 2" xfId="2786"/>
    <cellStyle name="Normal 5 3 3 2 2 2 3 2 2" xfId="4735"/>
    <cellStyle name="Normal 5 3 3 2 2 2 3 2 2 2" xfId="19505"/>
    <cellStyle name="Normal 5 3 3 2 2 2 3 2 3" xfId="17562"/>
    <cellStyle name="Normal 5 3 3 2 2 2 3 3" xfId="4734"/>
    <cellStyle name="Normal 5 3 3 2 2 2 3 3 2" xfId="19504"/>
    <cellStyle name="Normal 5 3 3 2 2 2 3 4" xfId="17561"/>
    <cellStyle name="Normal 5 3 3 2 2 2 4" xfId="2787"/>
    <cellStyle name="Normal 5 3 3 2 2 2 4 2" xfId="4736"/>
    <cellStyle name="Normal 5 3 3 2 2 2 4 2 2" xfId="19506"/>
    <cellStyle name="Normal 5 3 3 2 2 2 4 3" xfId="17563"/>
    <cellStyle name="Normal 5 3 3 2 2 2 5" xfId="4729"/>
    <cellStyle name="Normal 5 3 3 2 2 2 5 2" xfId="19499"/>
    <cellStyle name="Normal 5 3 3 2 2 2 6" xfId="17556"/>
    <cellStyle name="Normal 5 3 3 2 2 3" xfId="2788"/>
    <cellStyle name="Normal 5 3 3 2 2 3 2" xfId="2789"/>
    <cellStyle name="Normal 5 3 3 2 2 3 2 2" xfId="2790"/>
    <cellStyle name="Normal 5 3 3 2 2 3 2 2 2" xfId="4739"/>
    <cellStyle name="Normal 5 3 3 2 2 3 2 2 2 2" xfId="19509"/>
    <cellStyle name="Normal 5 3 3 2 2 3 2 2 3" xfId="17566"/>
    <cellStyle name="Normal 5 3 3 2 2 3 2 3" xfId="4738"/>
    <cellStyle name="Normal 5 3 3 2 2 3 2 3 2" xfId="19508"/>
    <cellStyle name="Normal 5 3 3 2 2 3 2 4" xfId="17565"/>
    <cellStyle name="Normal 5 3 3 2 2 3 3" xfId="2791"/>
    <cellStyle name="Normal 5 3 3 2 2 3 3 2" xfId="4740"/>
    <cellStyle name="Normal 5 3 3 2 2 3 3 2 2" xfId="19510"/>
    <cellStyle name="Normal 5 3 3 2 2 3 3 3" xfId="17567"/>
    <cellStyle name="Normal 5 3 3 2 2 3 4" xfId="4737"/>
    <cellStyle name="Normal 5 3 3 2 2 3 4 2" xfId="19507"/>
    <cellStyle name="Normal 5 3 3 2 2 3 5" xfId="17564"/>
    <cellStyle name="Normal 5 3 3 2 2 4" xfId="2792"/>
    <cellStyle name="Normal 5 3 3 2 2 4 2" xfId="2793"/>
    <cellStyle name="Normal 5 3 3 2 2 4 2 2" xfId="4742"/>
    <cellStyle name="Normal 5 3 3 2 2 4 2 2 2" xfId="19512"/>
    <cellStyle name="Normal 5 3 3 2 2 4 2 3" xfId="17569"/>
    <cellStyle name="Normal 5 3 3 2 2 4 3" xfId="4741"/>
    <cellStyle name="Normal 5 3 3 2 2 4 3 2" xfId="19511"/>
    <cellStyle name="Normal 5 3 3 2 2 4 4" xfId="17568"/>
    <cellStyle name="Normal 5 3 3 2 2 5" xfId="2794"/>
    <cellStyle name="Normal 5 3 3 2 2 5 2" xfId="4743"/>
    <cellStyle name="Normal 5 3 3 2 2 5 2 2" xfId="19513"/>
    <cellStyle name="Normal 5 3 3 2 2 5 3" xfId="17570"/>
    <cellStyle name="Normal 5 3 3 2 2 6" xfId="4728"/>
    <cellStyle name="Normal 5 3 3 2 2 6 2" xfId="19498"/>
    <cellStyle name="Normal 5 3 3 2 2 7" xfId="17555"/>
    <cellStyle name="Normal 5 3 3 2 3" xfId="2795"/>
    <cellStyle name="Normal 5 3 3 2 3 2" xfId="2796"/>
    <cellStyle name="Normal 5 3 3 2 3 2 2" xfId="2797"/>
    <cellStyle name="Normal 5 3 3 2 3 2 2 2" xfId="2798"/>
    <cellStyle name="Normal 5 3 3 2 3 2 2 2 2" xfId="4747"/>
    <cellStyle name="Normal 5 3 3 2 3 2 2 2 2 2" xfId="19517"/>
    <cellStyle name="Normal 5 3 3 2 3 2 2 2 3" xfId="17574"/>
    <cellStyle name="Normal 5 3 3 2 3 2 2 3" xfId="4746"/>
    <cellStyle name="Normal 5 3 3 2 3 2 2 3 2" xfId="19516"/>
    <cellStyle name="Normal 5 3 3 2 3 2 2 4" xfId="17573"/>
    <cellStyle name="Normal 5 3 3 2 3 2 3" xfId="2799"/>
    <cellStyle name="Normal 5 3 3 2 3 2 3 2" xfId="4748"/>
    <cellStyle name="Normal 5 3 3 2 3 2 3 2 2" xfId="19518"/>
    <cellStyle name="Normal 5 3 3 2 3 2 3 3" xfId="17575"/>
    <cellStyle name="Normal 5 3 3 2 3 2 4" xfId="4745"/>
    <cellStyle name="Normal 5 3 3 2 3 2 4 2" xfId="19515"/>
    <cellStyle name="Normal 5 3 3 2 3 2 5" xfId="17572"/>
    <cellStyle name="Normal 5 3 3 2 3 3" xfId="2800"/>
    <cellStyle name="Normal 5 3 3 2 3 3 2" xfId="2801"/>
    <cellStyle name="Normal 5 3 3 2 3 3 2 2" xfId="4750"/>
    <cellStyle name="Normal 5 3 3 2 3 3 2 2 2" xfId="19520"/>
    <cellStyle name="Normal 5 3 3 2 3 3 2 3" xfId="17577"/>
    <cellStyle name="Normal 5 3 3 2 3 3 3" xfId="4749"/>
    <cellStyle name="Normal 5 3 3 2 3 3 3 2" xfId="19519"/>
    <cellStyle name="Normal 5 3 3 2 3 3 4" xfId="17576"/>
    <cellStyle name="Normal 5 3 3 2 3 4" xfId="2802"/>
    <cellStyle name="Normal 5 3 3 2 3 4 2" xfId="4751"/>
    <cellStyle name="Normal 5 3 3 2 3 4 2 2" xfId="19521"/>
    <cellStyle name="Normal 5 3 3 2 3 4 3" xfId="17578"/>
    <cellStyle name="Normal 5 3 3 2 3 5" xfId="4744"/>
    <cellStyle name="Normal 5 3 3 2 3 5 2" xfId="19514"/>
    <cellStyle name="Normal 5 3 3 2 3 6" xfId="17571"/>
    <cellStyle name="Normal 5 3 3 2 4" xfId="2803"/>
    <cellStyle name="Normal 5 3 3 2 4 2" xfId="2804"/>
    <cellStyle name="Normal 5 3 3 2 4 2 2" xfId="2805"/>
    <cellStyle name="Normal 5 3 3 2 4 2 2 2" xfId="4754"/>
    <cellStyle name="Normal 5 3 3 2 4 2 2 2 2" xfId="19524"/>
    <cellStyle name="Normal 5 3 3 2 4 2 2 3" xfId="17581"/>
    <cellStyle name="Normal 5 3 3 2 4 2 3" xfId="4753"/>
    <cellStyle name="Normal 5 3 3 2 4 2 3 2" xfId="19523"/>
    <cellStyle name="Normal 5 3 3 2 4 2 4" xfId="17580"/>
    <cellStyle name="Normal 5 3 3 2 4 3" xfId="2806"/>
    <cellStyle name="Normal 5 3 3 2 4 3 2" xfId="4755"/>
    <cellStyle name="Normal 5 3 3 2 4 3 2 2" xfId="19525"/>
    <cellStyle name="Normal 5 3 3 2 4 3 3" xfId="17582"/>
    <cellStyle name="Normal 5 3 3 2 4 4" xfId="4752"/>
    <cellStyle name="Normal 5 3 3 2 4 4 2" xfId="19522"/>
    <cellStyle name="Normal 5 3 3 2 4 5" xfId="17579"/>
    <cellStyle name="Normal 5 3 3 2 5" xfId="2807"/>
    <cellStyle name="Normal 5 3 3 2 5 2" xfId="2808"/>
    <cellStyle name="Normal 5 3 3 2 5 2 2" xfId="4757"/>
    <cellStyle name="Normal 5 3 3 2 5 2 2 2" xfId="19527"/>
    <cellStyle name="Normal 5 3 3 2 5 2 3" xfId="17584"/>
    <cellStyle name="Normal 5 3 3 2 5 3" xfId="4756"/>
    <cellStyle name="Normal 5 3 3 2 5 3 2" xfId="19526"/>
    <cellStyle name="Normal 5 3 3 2 5 4" xfId="17583"/>
    <cellStyle name="Normal 5 3 3 2 6" xfId="2809"/>
    <cellStyle name="Normal 5 3 3 2 6 2" xfId="4758"/>
    <cellStyle name="Normal 5 3 3 2 6 2 2" xfId="19528"/>
    <cellStyle name="Normal 5 3 3 2 6 3" xfId="17585"/>
    <cellStyle name="Normal 5 3 3 2 7" xfId="4727"/>
    <cellStyle name="Normal 5 3 3 2 7 2" xfId="19497"/>
    <cellStyle name="Normal 5 3 3 2 8" xfId="17554"/>
    <cellStyle name="Normal 5 3 3 3" xfId="2810"/>
    <cellStyle name="Normal 5 3 3 3 2" xfId="2811"/>
    <cellStyle name="Normal 5 3 3 3 2 2" xfId="2812"/>
    <cellStyle name="Normal 5 3 3 3 2 2 2" xfId="2813"/>
    <cellStyle name="Normal 5 3 3 3 2 2 2 2" xfId="2814"/>
    <cellStyle name="Normal 5 3 3 3 2 2 2 2 2" xfId="4763"/>
    <cellStyle name="Normal 5 3 3 3 2 2 2 2 2 2" xfId="19533"/>
    <cellStyle name="Normal 5 3 3 3 2 2 2 2 3" xfId="17590"/>
    <cellStyle name="Normal 5 3 3 3 2 2 2 3" xfId="4762"/>
    <cellStyle name="Normal 5 3 3 3 2 2 2 3 2" xfId="19532"/>
    <cellStyle name="Normal 5 3 3 3 2 2 2 4" xfId="17589"/>
    <cellStyle name="Normal 5 3 3 3 2 2 3" xfId="2815"/>
    <cellStyle name="Normal 5 3 3 3 2 2 3 2" xfId="4764"/>
    <cellStyle name="Normal 5 3 3 3 2 2 3 2 2" xfId="19534"/>
    <cellStyle name="Normal 5 3 3 3 2 2 3 3" xfId="17591"/>
    <cellStyle name="Normal 5 3 3 3 2 2 4" xfId="4761"/>
    <cellStyle name="Normal 5 3 3 3 2 2 4 2" xfId="19531"/>
    <cellStyle name="Normal 5 3 3 3 2 2 5" xfId="17588"/>
    <cellStyle name="Normal 5 3 3 3 2 3" xfId="2816"/>
    <cellStyle name="Normal 5 3 3 3 2 3 2" xfId="2817"/>
    <cellStyle name="Normal 5 3 3 3 2 3 2 2" xfId="4766"/>
    <cellStyle name="Normal 5 3 3 3 2 3 2 2 2" xfId="19536"/>
    <cellStyle name="Normal 5 3 3 3 2 3 2 3" xfId="17593"/>
    <cellStyle name="Normal 5 3 3 3 2 3 3" xfId="4765"/>
    <cellStyle name="Normal 5 3 3 3 2 3 3 2" xfId="19535"/>
    <cellStyle name="Normal 5 3 3 3 2 3 4" xfId="17592"/>
    <cellStyle name="Normal 5 3 3 3 2 4" xfId="2818"/>
    <cellStyle name="Normal 5 3 3 3 2 4 2" xfId="4767"/>
    <cellStyle name="Normal 5 3 3 3 2 4 2 2" xfId="19537"/>
    <cellStyle name="Normal 5 3 3 3 2 4 3" xfId="17594"/>
    <cellStyle name="Normal 5 3 3 3 2 5" xfId="4760"/>
    <cellStyle name="Normal 5 3 3 3 2 5 2" xfId="19530"/>
    <cellStyle name="Normal 5 3 3 3 2 6" xfId="17587"/>
    <cellStyle name="Normal 5 3 3 3 3" xfId="2819"/>
    <cellStyle name="Normal 5 3 3 3 3 2" xfId="2820"/>
    <cellStyle name="Normal 5 3 3 3 3 2 2" xfId="2821"/>
    <cellStyle name="Normal 5 3 3 3 3 2 2 2" xfId="4770"/>
    <cellStyle name="Normal 5 3 3 3 3 2 2 2 2" xfId="19540"/>
    <cellStyle name="Normal 5 3 3 3 3 2 2 3" xfId="17597"/>
    <cellStyle name="Normal 5 3 3 3 3 2 3" xfId="4769"/>
    <cellStyle name="Normal 5 3 3 3 3 2 3 2" xfId="19539"/>
    <cellStyle name="Normal 5 3 3 3 3 2 4" xfId="17596"/>
    <cellStyle name="Normal 5 3 3 3 3 3" xfId="2822"/>
    <cellStyle name="Normal 5 3 3 3 3 3 2" xfId="4771"/>
    <cellStyle name="Normal 5 3 3 3 3 3 2 2" xfId="19541"/>
    <cellStyle name="Normal 5 3 3 3 3 3 3" xfId="17598"/>
    <cellStyle name="Normal 5 3 3 3 3 4" xfId="4768"/>
    <cellStyle name="Normal 5 3 3 3 3 4 2" xfId="19538"/>
    <cellStyle name="Normal 5 3 3 3 3 5" xfId="17595"/>
    <cellStyle name="Normal 5 3 3 3 4" xfId="2823"/>
    <cellStyle name="Normal 5 3 3 3 4 2" xfId="2824"/>
    <cellStyle name="Normal 5 3 3 3 4 2 2" xfId="4773"/>
    <cellStyle name="Normal 5 3 3 3 4 2 2 2" xfId="19543"/>
    <cellStyle name="Normal 5 3 3 3 4 2 3" xfId="17600"/>
    <cellStyle name="Normal 5 3 3 3 4 3" xfId="4772"/>
    <cellStyle name="Normal 5 3 3 3 4 3 2" xfId="19542"/>
    <cellStyle name="Normal 5 3 3 3 4 4" xfId="17599"/>
    <cellStyle name="Normal 5 3 3 3 5" xfId="2825"/>
    <cellStyle name="Normal 5 3 3 3 5 2" xfId="4774"/>
    <cellStyle name="Normal 5 3 3 3 5 2 2" xfId="19544"/>
    <cellStyle name="Normal 5 3 3 3 5 3" xfId="17601"/>
    <cellStyle name="Normal 5 3 3 3 6" xfId="4759"/>
    <cellStyle name="Normal 5 3 3 3 6 2" xfId="19529"/>
    <cellStyle name="Normal 5 3 3 3 7" xfId="17586"/>
    <cellStyle name="Normal 5 3 3 4" xfId="2826"/>
    <cellStyle name="Normal 5 3 3 4 2" xfId="2827"/>
    <cellStyle name="Normal 5 3 3 4 2 2" xfId="2828"/>
    <cellStyle name="Normal 5 3 3 4 2 2 2" xfId="2829"/>
    <cellStyle name="Normal 5 3 3 4 2 2 2 2" xfId="4778"/>
    <cellStyle name="Normal 5 3 3 4 2 2 2 2 2" xfId="19548"/>
    <cellStyle name="Normal 5 3 3 4 2 2 2 3" xfId="17605"/>
    <cellStyle name="Normal 5 3 3 4 2 2 3" xfId="4777"/>
    <cellStyle name="Normal 5 3 3 4 2 2 3 2" xfId="19547"/>
    <cellStyle name="Normal 5 3 3 4 2 2 4" xfId="17604"/>
    <cellStyle name="Normal 5 3 3 4 2 3" xfId="2830"/>
    <cellStyle name="Normal 5 3 3 4 2 3 2" xfId="4779"/>
    <cellStyle name="Normal 5 3 3 4 2 3 2 2" xfId="19549"/>
    <cellStyle name="Normal 5 3 3 4 2 3 3" xfId="17606"/>
    <cellStyle name="Normal 5 3 3 4 2 4" xfId="4776"/>
    <cellStyle name="Normal 5 3 3 4 2 4 2" xfId="19546"/>
    <cellStyle name="Normal 5 3 3 4 2 5" xfId="17603"/>
    <cellStyle name="Normal 5 3 3 4 3" xfId="2831"/>
    <cellStyle name="Normal 5 3 3 4 3 2" xfId="2832"/>
    <cellStyle name="Normal 5 3 3 4 3 2 2" xfId="4781"/>
    <cellStyle name="Normal 5 3 3 4 3 2 2 2" xfId="19551"/>
    <cellStyle name="Normal 5 3 3 4 3 2 3" xfId="17608"/>
    <cellStyle name="Normal 5 3 3 4 3 3" xfId="4780"/>
    <cellStyle name="Normal 5 3 3 4 3 3 2" xfId="19550"/>
    <cellStyle name="Normal 5 3 3 4 3 4" xfId="17607"/>
    <cellStyle name="Normal 5 3 3 4 4" xfId="2833"/>
    <cellStyle name="Normal 5 3 3 4 4 2" xfId="4782"/>
    <cellStyle name="Normal 5 3 3 4 4 2 2" xfId="19552"/>
    <cellStyle name="Normal 5 3 3 4 4 3" xfId="17609"/>
    <cellStyle name="Normal 5 3 3 4 5" xfId="4775"/>
    <cellStyle name="Normal 5 3 3 4 5 2" xfId="19545"/>
    <cellStyle name="Normal 5 3 3 4 6" xfId="17602"/>
    <cellStyle name="Normal 5 3 3 5" xfId="2834"/>
    <cellStyle name="Normal 5 3 3 5 2" xfId="2835"/>
    <cellStyle name="Normal 5 3 3 5 2 2" xfId="2836"/>
    <cellStyle name="Normal 5 3 3 5 2 2 2" xfId="4785"/>
    <cellStyle name="Normal 5 3 3 5 2 2 2 2" xfId="19555"/>
    <cellStyle name="Normal 5 3 3 5 2 2 3" xfId="17612"/>
    <cellStyle name="Normal 5 3 3 5 2 3" xfId="4784"/>
    <cellStyle name="Normal 5 3 3 5 2 3 2" xfId="19554"/>
    <cellStyle name="Normal 5 3 3 5 2 4" xfId="17611"/>
    <cellStyle name="Normal 5 3 3 5 3" xfId="2837"/>
    <cellStyle name="Normal 5 3 3 5 3 2" xfId="4786"/>
    <cellStyle name="Normal 5 3 3 5 3 2 2" xfId="19556"/>
    <cellStyle name="Normal 5 3 3 5 3 3" xfId="17613"/>
    <cellStyle name="Normal 5 3 3 5 4" xfId="4783"/>
    <cellStyle name="Normal 5 3 3 5 4 2" xfId="19553"/>
    <cellStyle name="Normal 5 3 3 5 5" xfId="17610"/>
    <cellStyle name="Normal 5 3 3 6" xfId="2838"/>
    <cellStyle name="Normal 5 3 3 6 2" xfId="2839"/>
    <cellStyle name="Normal 5 3 3 6 2 2" xfId="4788"/>
    <cellStyle name="Normal 5 3 3 6 2 2 2" xfId="19558"/>
    <cellStyle name="Normal 5 3 3 6 2 3" xfId="17615"/>
    <cellStyle name="Normal 5 3 3 6 3" xfId="4787"/>
    <cellStyle name="Normal 5 3 3 6 3 2" xfId="19557"/>
    <cellStyle name="Normal 5 3 3 6 4" xfId="17614"/>
    <cellStyle name="Normal 5 3 3 7" xfId="2840"/>
    <cellStyle name="Normal 5 3 3 7 2" xfId="4789"/>
    <cellStyle name="Normal 5 3 3 7 2 2" xfId="19559"/>
    <cellStyle name="Normal 5 3 3 7 3" xfId="17616"/>
    <cellStyle name="Normal 5 3 3 8" xfId="4726"/>
    <cellStyle name="Normal 5 3 3 8 2" xfId="19496"/>
    <cellStyle name="Normal 5 3 3 9" xfId="17553"/>
    <cellStyle name="Normal 5 3 4" xfId="2841"/>
    <cellStyle name="Normal 5 3 4 2" xfId="2842"/>
    <cellStyle name="Normal 5 3 4 2 2" xfId="2843"/>
    <cellStyle name="Normal 5 3 4 2 2 2" xfId="2844"/>
    <cellStyle name="Normal 5 3 4 2 2 2 2" xfId="2845"/>
    <cellStyle name="Normal 5 3 4 2 2 2 2 2" xfId="2846"/>
    <cellStyle name="Normal 5 3 4 2 2 2 2 2 2" xfId="2847"/>
    <cellStyle name="Normal 5 3 4 2 2 2 2 2 2 2" xfId="4796"/>
    <cellStyle name="Normal 5 3 4 2 2 2 2 2 2 2 2" xfId="19566"/>
    <cellStyle name="Normal 5 3 4 2 2 2 2 2 2 3" xfId="17623"/>
    <cellStyle name="Normal 5 3 4 2 2 2 2 2 3" xfId="4795"/>
    <cellStyle name="Normal 5 3 4 2 2 2 2 2 3 2" xfId="19565"/>
    <cellStyle name="Normal 5 3 4 2 2 2 2 2 4" xfId="17622"/>
    <cellStyle name="Normal 5 3 4 2 2 2 2 3" xfId="2848"/>
    <cellStyle name="Normal 5 3 4 2 2 2 2 3 2" xfId="4797"/>
    <cellStyle name="Normal 5 3 4 2 2 2 2 3 2 2" xfId="19567"/>
    <cellStyle name="Normal 5 3 4 2 2 2 2 3 3" xfId="17624"/>
    <cellStyle name="Normal 5 3 4 2 2 2 2 4" xfId="4794"/>
    <cellStyle name="Normal 5 3 4 2 2 2 2 4 2" xfId="19564"/>
    <cellStyle name="Normal 5 3 4 2 2 2 2 5" xfId="17621"/>
    <cellStyle name="Normal 5 3 4 2 2 2 3" xfId="2849"/>
    <cellStyle name="Normal 5 3 4 2 2 2 3 2" xfId="2850"/>
    <cellStyle name="Normal 5 3 4 2 2 2 3 2 2" xfId="4799"/>
    <cellStyle name="Normal 5 3 4 2 2 2 3 2 2 2" xfId="19569"/>
    <cellStyle name="Normal 5 3 4 2 2 2 3 2 3" xfId="17626"/>
    <cellStyle name="Normal 5 3 4 2 2 2 3 3" xfId="4798"/>
    <cellStyle name="Normal 5 3 4 2 2 2 3 3 2" xfId="19568"/>
    <cellStyle name="Normal 5 3 4 2 2 2 3 4" xfId="17625"/>
    <cellStyle name="Normal 5 3 4 2 2 2 4" xfId="2851"/>
    <cellStyle name="Normal 5 3 4 2 2 2 4 2" xfId="4800"/>
    <cellStyle name="Normal 5 3 4 2 2 2 4 2 2" xfId="19570"/>
    <cellStyle name="Normal 5 3 4 2 2 2 4 3" xfId="17627"/>
    <cellStyle name="Normal 5 3 4 2 2 2 5" xfId="4793"/>
    <cellStyle name="Normal 5 3 4 2 2 2 5 2" xfId="19563"/>
    <cellStyle name="Normal 5 3 4 2 2 2 6" xfId="17620"/>
    <cellStyle name="Normal 5 3 4 2 2 3" xfId="2852"/>
    <cellStyle name="Normal 5 3 4 2 2 3 2" xfId="2853"/>
    <cellStyle name="Normal 5 3 4 2 2 3 2 2" xfId="2854"/>
    <cellStyle name="Normal 5 3 4 2 2 3 2 2 2" xfId="4803"/>
    <cellStyle name="Normal 5 3 4 2 2 3 2 2 2 2" xfId="19573"/>
    <cellStyle name="Normal 5 3 4 2 2 3 2 2 3" xfId="17630"/>
    <cellStyle name="Normal 5 3 4 2 2 3 2 3" xfId="4802"/>
    <cellStyle name="Normal 5 3 4 2 2 3 2 3 2" xfId="19572"/>
    <cellStyle name="Normal 5 3 4 2 2 3 2 4" xfId="17629"/>
    <cellStyle name="Normal 5 3 4 2 2 3 3" xfId="2855"/>
    <cellStyle name="Normal 5 3 4 2 2 3 3 2" xfId="4804"/>
    <cellStyle name="Normal 5 3 4 2 2 3 3 2 2" xfId="19574"/>
    <cellStyle name="Normal 5 3 4 2 2 3 3 3" xfId="17631"/>
    <cellStyle name="Normal 5 3 4 2 2 3 4" xfId="4801"/>
    <cellStyle name="Normal 5 3 4 2 2 3 4 2" xfId="19571"/>
    <cellStyle name="Normal 5 3 4 2 2 3 5" xfId="17628"/>
    <cellStyle name="Normal 5 3 4 2 2 4" xfId="2856"/>
    <cellStyle name="Normal 5 3 4 2 2 4 2" xfId="2857"/>
    <cellStyle name="Normal 5 3 4 2 2 4 2 2" xfId="4806"/>
    <cellStyle name="Normal 5 3 4 2 2 4 2 2 2" xfId="19576"/>
    <cellStyle name="Normal 5 3 4 2 2 4 2 3" xfId="17633"/>
    <cellStyle name="Normal 5 3 4 2 2 4 3" xfId="4805"/>
    <cellStyle name="Normal 5 3 4 2 2 4 3 2" xfId="19575"/>
    <cellStyle name="Normal 5 3 4 2 2 4 4" xfId="17632"/>
    <cellStyle name="Normal 5 3 4 2 2 5" xfId="2858"/>
    <cellStyle name="Normal 5 3 4 2 2 5 2" xfId="4807"/>
    <cellStyle name="Normal 5 3 4 2 2 5 2 2" xfId="19577"/>
    <cellStyle name="Normal 5 3 4 2 2 5 3" xfId="17634"/>
    <cellStyle name="Normal 5 3 4 2 2 6" xfId="4792"/>
    <cellStyle name="Normal 5 3 4 2 2 6 2" xfId="19562"/>
    <cellStyle name="Normal 5 3 4 2 2 7" xfId="17619"/>
    <cellStyle name="Normal 5 3 4 2 3" xfId="2859"/>
    <cellStyle name="Normal 5 3 4 2 3 2" xfId="2860"/>
    <cellStyle name="Normal 5 3 4 2 3 2 2" xfId="2861"/>
    <cellStyle name="Normal 5 3 4 2 3 2 2 2" xfId="2862"/>
    <cellStyle name="Normal 5 3 4 2 3 2 2 2 2" xfId="4811"/>
    <cellStyle name="Normal 5 3 4 2 3 2 2 2 2 2" xfId="19581"/>
    <cellStyle name="Normal 5 3 4 2 3 2 2 2 3" xfId="17638"/>
    <cellStyle name="Normal 5 3 4 2 3 2 2 3" xfId="4810"/>
    <cellStyle name="Normal 5 3 4 2 3 2 2 3 2" xfId="19580"/>
    <cellStyle name="Normal 5 3 4 2 3 2 2 4" xfId="17637"/>
    <cellStyle name="Normal 5 3 4 2 3 2 3" xfId="2863"/>
    <cellStyle name="Normal 5 3 4 2 3 2 3 2" xfId="4812"/>
    <cellStyle name="Normal 5 3 4 2 3 2 3 2 2" xfId="19582"/>
    <cellStyle name="Normal 5 3 4 2 3 2 3 3" xfId="17639"/>
    <cellStyle name="Normal 5 3 4 2 3 2 4" xfId="4809"/>
    <cellStyle name="Normal 5 3 4 2 3 2 4 2" xfId="19579"/>
    <cellStyle name="Normal 5 3 4 2 3 2 5" xfId="17636"/>
    <cellStyle name="Normal 5 3 4 2 3 3" xfId="2864"/>
    <cellStyle name="Normal 5 3 4 2 3 3 2" xfId="2865"/>
    <cellStyle name="Normal 5 3 4 2 3 3 2 2" xfId="4814"/>
    <cellStyle name="Normal 5 3 4 2 3 3 2 2 2" xfId="19584"/>
    <cellStyle name="Normal 5 3 4 2 3 3 2 3" xfId="17641"/>
    <cellStyle name="Normal 5 3 4 2 3 3 3" xfId="4813"/>
    <cellStyle name="Normal 5 3 4 2 3 3 3 2" xfId="19583"/>
    <cellStyle name="Normal 5 3 4 2 3 3 4" xfId="17640"/>
    <cellStyle name="Normal 5 3 4 2 3 4" xfId="2866"/>
    <cellStyle name="Normal 5 3 4 2 3 4 2" xfId="4815"/>
    <cellStyle name="Normal 5 3 4 2 3 4 2 2" xfId="19585"/>
    <cellStyle name="Normal 5 3 4 2 3 4 3" xfId="17642"/>
    <cellStyle name="Normal 5 3 4 2 3 5" xfId="4808"/>
    <cellStyle name="Normal 5 3 4 2 3 5 2" xfId="19578"/>
    <cellStyle name="Normal 5 3 4 2 3 6" xfId="17635"/>
    <cellStyle name="Normal 5 3 4 2 4" xfId="2867"/>
    <cellStyle name="Normal 5 3 4 2 4 2" xfId="2868"/>
    <cellStyle name="Normal 5 3 4 2 4 2 2" xfId="2869"/>
    <cellStyle name="Normal 5 3 4 2 4 2 2 2" xfId="4818"/>
    <cellStyle name="Normal 5 3 4 2 4 2 2 2 2" xfId="19588"/>
    <cellStyle name="Normal 5 3 4 2 4 2 2 3" xfId="17645"/>
    <cellStyle name="Normal 5 3 4 2 4 2 3" xfId="4817"/>
    <cellStyle name="Normal 5 3 4 2 4 2 3 2" xfId="19587"/>
    <cellStyle name="Normal 5 3 4 2 4 2 4" xfId="17644"/>
    <cellStyle name="Normal 5 3 4 2 4 3" xfId="2870"/>
    <cellStyle name="Normal 5 3 4 2 4 3 2" xfId="4819"/>
    <cellStyle name="Normal 5 3 4 2 4 3 2 2" xfId="19589"/>
    <cellStyle name="Normal 5 3 4 2 4 3 3" xfId="17646"/>
    <cellStyle name="Normal 5 3 4 2 4 4" xfId="4816"/>
    <cellStyle name="Normal 5 3 4 2 4 4 2" xfId="19586"/>
    <cellStyle name="Normal 5 3 4 2 4 5" xfId="17643"/>
    <cellStyle name="Normal 5 3 4 2 5" xfId="2871"/>
    <cellStyle name="Normal 5 3 4 2 5 2" xfId="2872"/>
    <cellStyle name="Normal 5 3 4 2 5 2 2" xfId="4821"/>
    <cellStyle name="Normal 5 3 4 2 5 2 2 2" xfId="19591"/>
    <cellStyle name="Normal 5 3 4 2 5 2 3" xfId="17648"/>
    <cellStyle name="Normal 5 3 4 2 5 3" xfId="4820"/>
    <cellStyle name="Normal 5 3 4 2 5 3 2" xfId="19590"/>
    <cellStyle name="Normal 5 3 4 2 5 4" xfId="17647"/>
    <cellStyle name="Normal 5 3 4 2 6" xfId="2873"/>
    <cellStyle name="Normal 5 3 4 2 6 2" xfId="4822"/>
    <cellStyle name="Normal 5 3 4 2 6 2 2" xfId="19592"/>
    <cellStyle name="Normal 5 3 4 2 6 3" xfId="17649"/>
    <cellStyle name="Normal 5 3 4 2 7" xfId="4791"/>
    <cellStyle name="Normal 5 3 4 2 7 2" xfId="19561"/>
    <cellStyle name="Normal 5 3 4 2 8" xfId="17618"/>
    <cellStyle name="Normal 5 3 4 3" xfId="2874"/>
    <cellStyle name="Normal 5 3 4 3 2" xfId="2875"/>
    <cellStyle name="Normal 5 3 4 3 2 2" xfId="2876"/>
    <cellStyle name="Normal 5 3 4 3 2 2 2" xfId="2877"/>
    <cellStyle name="Normal 5 3 4 3 2 2 2 2" xfId="2878"/>
    <cellStyle name="Normal 5 3 4 3 2 2 2 2 2" xfId="4827"/>
    <cellStyle name="Normal 5 3 4 3 2 2 2 2 2 2" xfId="19597"/>
    <cellStyle name="Normal 5 3 4 3 2 2 2 2 3" xfId="17654"/>
    <cellStyle name="Normal 5 3 4 3 2 2 2 3" xfId="4826"/>
    <cellStyle name="Normal 5 3 4 3 2 2 2 3 2" xfId="19596"/>
    <cellStyle name="Normal 5 3 4 3 2 2 2 4" xfId="17653"/>
    <cellStyle name="Normal 5 3 4 3 2 2 3" xfId="2879"/>
    <cellStyle name="Normal 5 3 4 3 2 2 3 2" xfId="4828"/>
    <cellStyle name="Normal 5 3 4 3 2 2 3 2 2" xfId="19598"/>
    <cellStyle name="Normal 5 3 4 3 2 2 3 3" xfId="17655"/>
    <cellStyle name="Normal 5 3 4 3 2 2 4" xfId="4825"/>
    <cellStyle name="Normal 5 3 4 3 2 2 4 2" xfId="19595"/>
    <cellStyle name="Normal 5 3 4 3 2 2 5" xfId="17652"/>
    <cellStyle name="Normal 5 3 4 3 2 3" xfId="2880"/>
    <cellStyle name="Normal 5 3 4 3 2 3 2" xfId="2881"/>
    <cellStyle name="Normal 5 3 4 3 2 3 2 2" xfId="4830"/>
    <cellStyle name="Normal 5 3 4 3 2 3 2 2 2" xfId="19600"/>
    <cellStyle name="Normal 5 3 4 3 2 3 2 3" xfId="17657"/>
    <cellStyle name="Normal 5 3 4 3 2 3 3" xfId="4829"/>
    <cellStyle name="Normal 5 3 4 3 2 3 3 2" xfId="19599"/>
    <cellStyle name="Normal 5 3 4 3 2 3 4" xfId="17656"/>
    <cellStyle name="Normal 5 3 4 3 2 4" xfId="2882"/>
    <cellStyle name="Normal 5 3 4 3 2 4 2" xfId="4831"/>
    <cellStyle name="Normal 5 3 4 3 2 4 2 2" xfId="19601"/>
    <cellStyle name="Normal 5 3 4 3 2 4 3" xfId="17658"/>
    <cellStyle name="Normal 5 3 4 3 2 5" xfId="4824"/>
    <cellStyle name="Normal 5 3 4 3 2 5 2" xfId="19594"/>
    <cellStyle name="Normal 5 3 4 3 2 6" xfId="17651"/>
    <cellStyle name="Normal 5 3 4 3 3" xfId="2883"/>
    <cellStyle name="Normal 5 3 4 3 3 2" xfId="2884"/>
    <cellStyle name="Normal 5 3 4 3 3 2 2" xfId="2885"/>
    <cellStyle name="Normal 5 3 4 3 3 2 2 2" xfId="4834"/>
    <cellStyle name="Normal 5 3 4 3 3 2 2 2 2" xfId="19604"/>
    <cellStyle name="Normal 5 3 4 3 3 2 2 3" xfId="17661"/>
    <cellStyle name="Normal 5 3 4 3 3 2 3" xfId="4833"/>
    <cellStyle name="Normal 5 3 4 3 3 2 3 2" xfId="19603"/>
    <cellStyle name="Normal 5 3 4 3 3 2 4" xfId="17660"/>
    <cellStyle name="Normal 5 3 4 3 3 3" xfId="2886"/>
    <cellStyle name="Normal 5 3 4 3 3 3 2" xfId="4835"/>
    <cellStyle name="Normal 5 3 4 3 3 3 2 2" xfId="19605"/>
    <cellStyle name="Normal 5 3 4 3 3 3 3" xfId="17662"/>
    <cellStyle name="Normal 5 3 4 3 3 4" xfId="4832"/>
    <cellStyle name="Normal 5 3 4 3 3 4 2" xfId="19602"/>
    <cellStyle name="Normal 5 3 4 3 3 5" xfId="17659"/>
    <cellStyle name="Normal 5 3 4 3 4" xfId="2887"/>
    <cellStyle name="Normal 5 3 4 3 4 2" xfId="2888"/>
    <cellStyle name="Normal 5 3 4 3 4 2 2" xfId="4837"/>
    <cellStyle name="Normal 5 3 4 3 4 2 2 2" xfId="19607"/>
    <cellStyle name="Normal 5 3 4 3 4 2 3" xfId="17664"/>
    <cellStyle name="Normal 5 3 4 3 4 3" xfId="4836"/>
    <cellStyle name="Normal 5 3 4 3 4 3 2" xfId="19606"/>
    <cellStyle name="Normal 5 3 4 3 4 4" xfId="17663"/>
    <cellStyle name="Normal 5 3 4 3 5" xfId="2889"/>
    <cellStyle name="Normal 5 3 4 3 5 2" xfId="4838"/>
    <cellStyle name="Normal 5 3 4 3 5 2 2" xfId="19608"/>
    <cellStyle name="Normal 5 3 4 3 5 3" xfId="17665"/>
    <cellStyle name="Normal 5 3 4 3 6" xfId="4823"/>
    <cellStyle name="Normal 5 3 4 3 6 2" xfId="19593"/>
    <cellStyle name="Normal 5 3 4 3 7" xfId="17650"/>
    <cellStyle name="Normal 5 3 4 4" xfId="2890"/>
    <cellStyle name="Normal 5 3 4 4 2" xfId="2891"/>
    <cellStyle name="Normal 5 3 4 4 2 2" xfId="2892"/>
    <cellStyle name="Normal 5 3 4 4 2 2 2" xfId="2893"/>
    <cellStyle name="Normal 5 3 4 4 2 2 2 2" xfId="4842"/>
    <cellStyle name="Normal 5 3 4 4 2 2 2 2 2" xfId="19612"/>
    <cellStyle name="Normal 5 3 4 4 2 2 2 3" xfId="17669"/>
    <cellStyle name="Normal 5 3 4 4 2 2 3" xfId="4841"/>
    <cellStyle name="Normal 5 3 4 4 2 2 3 2" xfId="19611"/>
    <cellStyle name="Normal 5 3 4 4 2 2 4" xfId="17668"/>
    <cellStyle name="Normal 5 3 4 4 2 3" xfId="2894"/>
    <cellStyle name="Normal 5 3 4 4 2 3 2" xfId="4843"/>
    <cellStyle name="Normal 5 3 4 4 2 3 2 2" xfId="19613"/>
    <cellStyle name="Normal 5 3 4 4 2 3 3" xfId="17670"/>
    <cellStyle name="Normal 5 3 4 4 2 4" xfId="4840"/>
    <cellStyle name="Normal 5 3 4 4 2 4 2" xfId="19610"/>
    <cellStyle name="Normal 5 3 4 4 2 5" xfId="17667"/>
    <cellStyle name="Normal 5 3 4 4 3" xfId="2895"/>
    <cellStyle name="Normal 5 3 4 4 3 2" xfId="2896"/>
    <cellStyle name="Normal 5 3 4 4 3 2 2" xfId="4845"/>
    <cellStyle name="Normal 5 3 4 4 3 2 2 2" xfId="19615"/>
    <cellStyle name="Normal 5 3 4 4 3 2 3" xfId="17672"/>
    <cellStyle name="Normal 5 3 4 4 3 3" xfId="4844"/>
    <cellStyle name="Normal 5 3 4 4 3 3 2" xfId="19614"/>
    <cellStyle name="Normal 5 3 4 4 3 4" xfId="17671"/>
    <cellStyle name="Normal 5 3 4 4 4" xfId="2897"/>
    <cellStyle name="Normal 5 3 4 4 4 2" xfId="4846"/>
    <cellStyle name="Normal 5 3 4 4 4 2 2" xfId="19616"/>
    <cellStyle name="Normal 5 3 4 4 4 3" xfId="17673"/>
    <cellStyle name="Normal 5 3 4 4 5" xfId="4839"/>
    <cellStyle name="Normal 5 3 4 4 5 2" xfId="19609"/>
    <cellStyle name="Normal 5 3 4 4 6" xfId="17666"/>
    <cellStyle name="Normal 5 3 4 5" xfId="2898"/>
    <cellStyle name="Normal 5 3 4 5 2" xfId="2899"/>
    <cellStyle name="Normal 5 3 4 5 2 2" xfId="2900"/>
    <cellStyle name="Normal 5 3 4 5 2 2 2" xfId="4849"/>
    <cellStyle name="Normal 5 3 4 5 2 2 2 2" xfId="19619"/>
    <cellStyle name="Normal 5 3 4 5 2 2 3" xfId="17676"/>
    <cellStyle name="Normal 5 3 4 5 2 3" xfId="4848"/>
    <cellStyle name="Normal 5 3 4 5 2 3 2" xfId="19618"/>
    <cellStyle name="Normal 5 3 4 5 2 4" xfId="17675"/>
    <cellStyle name="Normal 5 3 4 5 3" xfId="2901"/>
    <cellStyle name="Normal 5 3 4 5 3 2" xfId="4850"/>
    <cellStyle name="Normal 5 3 4 5 3 2 2" xfId="19620"/>
    <cellStyle name="Normal 5 3 4 5 3 3" xfId="17677"/>
    <cellStyle name="Normal 5 3 4 5 4" xfId="4847"/>
    <cellStyle name="Normal 5 3 4 5 4 2" xfId="19617"/>
    <cellStyle name="Normal 5 3 4 5 5" xfId="17674"/>
    <cellStyle name="Normal 5 3 4 6" xfId="2902"/>
    <cellStyle name="Normal 5 3 4 6 2" xfId="2903"/>
    <cellStyle name="Normal 5 3 4 6 2 2" xfId="4852"/>
    <cellStyle name="Normal 5 3 4 6 2 2 2" xfId="19622"/>
    <cellStyle name="Normal 5 3 4 6 2 3" xfId="17679"/>
    <cellStyle name="Normal 5 3 4 6 3" xfId="4851"/>
    <cellStyle name="Normal 5 3 4 6 3 2" xfId="19621"/>
    <cellStyle name="Normal 5 3 4 6 4" xfId="17678"/>
    <cellStyle name="Normal 5 3 4 7" xfId="2904"/>
    <cellStyle name="Normal 5 3 4 7 2" xfId="4853"/>
    <cellStyle name="Normal 5 3 4 7 2 2" xfId="19623"/>
    <cellStyle name="Normal 5 3 4 7 3" xfId="17680"/>
    <cellStyle name="Normal 5 3 4 8" xfId="4790"/>
    <cellStyle name="Normal 5 3 4 8 2" xfId="19560"/>
    <cellStyle name="Normal 5 3 4 9" xfId="17617"/>
    <cellStyle name="Normal 5 3 5" xfId="2905"/>
    <cellStyle name="Normal 5 3 5 2" xfId="2906"/>
    <cellStyle name="Normal 5 3 5 2 2" xfId="2907"/>
    <cellStyle name="Normal 5 3 5 2 2 2" xfId="2908"/>
    <cellStyle name="Normal 5 3 5 2 2 2 2" xfId="2909"/>
    <cellStyle name="Normal 5 3 5 2 2 2 2 2" xfId="2910"/>
    <cellStyle name="Normal 5 3 5 2 2 2 2 2 2" xfId="4859"/>
    <cellStyle name="Normal 5 3 5 2 2 2 2 2 2 2" xfId="19629"/>
    <cellStyle name="Normal 5 3 5 2 2 2 2 2 3" xfId="17686"/>
    <cellStyle name="Normal 5 3 5 2 2 2 2 3" xfId="4858"/>
    <cellStyle name="Normal 5 3 5 2 2 2 2 3 2" xfId="19628"/>
    <cellStyle name="Normal 5 3 5 2 2 2 2 4" xfId="17685"/>
    <cellStyle name="Normal 5 3 5 2 2 2 3" xfId="2911"/>
    <cellStyle name="Normal 5 3 5 2 2 2 3 2" xfId="4860"/>
    <cellStyle name="Normal 5 3 5 2 2 2 3 2 2" xfId="19630"/>
    <cellStyle name="Normal 5 3 5 2 2 2 3 3" xfId="17687"/>
    <cellStyle name="Normal 5 3 5 2 2 2 4" xfId="4857"/>
    <cellStyle name="Normal 5 3 5 2 2 2 4 2" xfId="19627"/>
    <cellStyle name="Normal 5 3 5 2 2 2 5" xfId="17684"/>
    <cellStyle name="Normal 5 3 5 2 2 3" xfId="2912"/>
    <cellStyle name="Normal 5 3 5 2 2 3 2" xfId="2913"/>
    <cellStyle name="Normal 5 3 5 2 2 3 2 2" xfId="4862"/>
    <cellStyle name="Normal 5 3 5 2 2 3 2 2 2" xfId="19632"/>
    <cellStyle name="Normal 5 3 5 2 2 3 2 3" xfId="17689"/>
    <cellStyle name="Normal 5 3 5 2 2 3 3" xfId="4861"/>
    <cellStyle name="Normal 5 3 5 2 2 3 3 2" xfId="19631"/>
    <cellStyle name="Normal 5 3 5 2 2 3 4" xfId="17688"/>
    <cellStyle name="Normal 5 3 5 2 2 4" xfId="2914"/>
    <cellStyle name="Normal 5 3 5 2 2 4 2" xfId="4863"/>
    <cellStyle name="Normal 5 3 5 2 2 4 2 2" xfId="19633"/>
    <cellStyle name="Normal 5 3 5 2 2 4 3" xfId="17690"/>
    <cellStyle name="Normal 5 3 5 2 2 5" xfId="4856"/>
    <cellStyle name="Normal 5 3 5 2 2 5 2" xfId="19626"/>
    <cellStyle name="Normal 5 3 5 2 2 6" xfId="17683"/>
    <cellStyle name="Normal 5 3 5 2 3" xfId="2915"/>
    <cellStyle name="Normal 5 3 5 2 3 2" xfId="2916"/>
    <cellStyle name="Normal 5 3 5 2 3 2 2" xfId="2917"/>
    <cellStyle name="Normal 5 3 5 2 3 2 2 2" xfId="4866"/>
    <cellStyle name="Normal 5 3 5 2 3 2 2 2 2" xfId="19636"/>
    <cellStyle name="Normal 5 3 5 2 3 2 2 3" xfId="17693"/>
    <cellStyle name="Normal 5 3 5 2 3 2 3" xfId="4865"/>
    <cellStyle name="Normal 5 3 5 2 3 2 3 2" xfId="19635"/>
    <cellStyle name="Normal 5 3 5 2 3 2 4" xfId="17692"/>
    <cellStyle name="Normal 5 3 5 2 3 3" xfId="2918"/>
    <cellStyle name="Normal 5 3 5 2 3 3 2" xfId="4867"/>
    <cellStyle name="Normal 5 3 5 2 3 3 2 2" xfId="19637"/>
    <cellStyle name="Normal 5 3 5 2 3 3 3" xfId="17694"/>
    <cellStyle name="Normal 5 3 5 2 3 4" xfId="4864"/>
    <cellStyle name="Normal 5 3 5 2 3 4 2" xfId="19634"/>
    <cellStyle name="Normal 5 3 5 2 3 5" xfId="17691"/>
    <cellStyle name="Normal 5 3 5 2 4" xfId="2919"/>
    <cellStyle name="Normal 5 3 5 2 4 2" xfId="2920"/>
    <cellStyle name="Normal 5 3 5 2 4 2 2" xfId="4869"/>
    <cellStyle name="Normal 5 3 5 2 4 2 2 2" xfId="19639"/>
    <cellStyle name="Normal 5 3 5 2 4 2 3" xfId="17696"/>
    <cellStyle name="Normal 5 3 5 2 4 3" xfId="4868"/>
    <cellStyle name="Normal 5 3 5 2 4 3 2" xfId="19638"/>
    <cellStyle name="Normal 5 3 5 2 4 4" xfId="17695"/>
    <cellStyle name="Normal 5 3 5 2 5" xfId="2921"/>
    <cellStyle name="Normal 5 3 5 2 5 2" xfId="4870"/>
    <cellStyle name="Normal 5 3 5 2 5 2 2" xfId="19640"/>
    <cellStyle name="Normal 5 3 5 2 5 3" xfId="17697"/>
    <cellStyle name="Normal 5 3 5 2 6" xfId="4855"/>
    <cellStyle name="Normal 5 3 5 2 6 2" xfId="19625"/>
    <cellStyle name="Normal 5 3 5 2 7" xfId="17682"/>
    <cellStyle name="Normal 5 3 5 3" xfId="2922"/>
    <cellStyle name="Normal 5 3 5 3 2" xfId="2923"/>
    <cellStyle name="Normal 5 3 5 3 2 2" xfId="2924"/>
    <cellStyle name="Normal 5 3 5 3 2 2 2" xfId="2925"/>
    <cellStyle name="Normal 5 3 5 3 2 2 2 2" xfId="4874"/>
    <cellStyle name="Normal 5 3 5 3 2 2 2 2 2" xfId="19644"/>
    <cellStyle name="Normal 5 3 5 3 2 2 2 3" xfId="17701"/>
    <cellStyle name="Normal 5 3 5 3 2 2 3" xfId="4873"/>
    <cellStyle name="Normal 5 3 5 3 2 2 3 2" xfId="19643"/>
    <cellStyle name="Normal 5 3 5 3 2 2 4" xfId="17700"/>
    <cellStyle name="Normal 5 3 5 3 2 3" xfId="2926"/>
    <cellStyle name="Normal 5 3 5 3 2 3 2" xfId="4875"/>
    <cellStyle name="Normal 5 3 5 3 2 3 2 2" xfId="19645"/>
    <cellStyle name="Normal 5 3 5 3 2 3 3" xfId="17702"/>
    <cellStyle name="Normal 5 3 5 3 2 4" xfId="4872"/>
    <cellStyle name="Normal 5 3 5 3 2 4 2" xfId="19642"/>
    <cellStyle name="Normal 5 3 5 3 2 5" xfId="17699"/>
    <cellStyle name="Normal 5 3 5 3 3" xfId="2927"/>
    <cellStyle name="Normal 5 3 5 3 3 2" xfId="2928"/>
    <cellStyle name="Normal 5 3 5 3 3 2 2" xfId="4877"/>
    <cellStyle name="Normal 5 3 5 3 3 2 2 2" xfId="19647"/>
    <cellStyle name="Normal 5 3 5 3 3 2 3" xfId="17704"/>
    <cellStyle name="Normal 5 3 5 3 3 3" xfId="4876"/>
    <cellStyle name="Normal 5 3 5 3 3 3 2" xfId="19646"/>
    <cellStyle name="Normal 5 3 5 3 3 4" xfId="17703"/>
    <cellStyle name="Normal 5 3 5 3 4" xfId="2929"/>
    <cellStyle name="Normal 5 3 5 3 4 2" xfId="4878"/>
    <cellStyle name="Normal 5 3 5 3 4 2 2" xfId="19648"/>
    <cellStyle name="Normal 5 3 5 3 4 3" xfId="17705"/>
    <cellStyle name="Normal 5 3 5 3 5" xfId="4871"/>
    <cellStyle name="Normal 5 3 5 3 5 2" xfId="19641"/>
    <cellStyle name="Normal 5 3 5 3 6" xfId="17698"/>
    <cellStyle name="Normal 5 3 5 4" xfId="2930"/>
    <cellStyle name="Normal 5 3 5 4 2" xfId="2931"/>
    <cellStyle name="Normal 5 3 5 4 2 2" xfId="2932"/>
    <cellStyle name="Normal 5 3 5 4 2 2 2" xfId="4881"/>
    <cellStyle name="Normal 5 3 5 4 2 2 2 2" xfId="19651"/>
    <cellStyle name="Normal 5 3 5 4 2 2 3" xfId="17708"/>
    <cellStyle name="Normal 5 3 5 4 2 3" xfId="4880"/>
    <cellStyle name="Normal 5 3 5 4 2 3 2" xfId="19650"/>
    <cellStyle name="Normal 5 3 5 4 2 4" xfId="17707"/>
    <cellStyle name="Normal 5 3 5 4 3" xfId="2933"/>
    <cellStyle name="Normal 5 3 5 4 3 2" xfId="4882"/>
    <cellStyle name="Normal 5 3 5 4 3 2 2" xfId="19652"/>
    <cellStyle name="Normal 5 3 5 4 3 3" xfId="17709"/>
    <cellStyle name="Normal 5 3 5 4 4" xfId="4879"/>
    <cellStyle name="Normal 5 3 5 4 4 2" xfId="19649"/>
    <cellStyle name="Normal 5 3 5 4 5" xfId="17706"/>
    <cellStyle name="Normal 5 3 5 5" xfId="2934"/>
    <cellStyle name="Normal 5 3 5 5 2" xfId="2935"/>
    <cellStyle name="Normal 5 3 5 5 2 2" xfId="4884"/>
    <cellStyle name="Normal 5 3 5 5 2 2 2" xfId="19654"/>
    <cellStyle name="Normal 5 3 5 5 2 3" xfId="17711"/>
    <cellStyle name="Normal 5 3 5 5 3" xfId="4883"/>
    <cellStyle name="Normal 5 3 5 5 3 2" xfId="19653"/>
    <cellStyle name="Normal 5 3 5 5 4" xfId="17710"/>
    <cellStyle name="Normal 5 3 5 6" xfId="2936"/>
    <cellStyle name="Normal 5 3 5 6 2" xfId="4885"/>
    <cellStyle name="Normal 5 3 5 6 2 2" xfId="19655"/>
    <cellStyle name="Normal 5 3 5 6 3" xfId="17712"/>
    <cellStyle name="Normal 5 3 5 7" xfId="4854"/>
    <cellStyle name="Normal 5 3 5 7 2" xfId="19624"/>
    <cellStyle name="Normal 5 3 5 8" xfId="17681"/>
    <cellStyle name="Normal 5 3 6" xfId="2937"/>
    <cellStyle name="Normal 5 3 6 2" xfId="2938"/>
    <cellStyle name="Normal 5 3 6 2 2" xfId="2939"/>
    <cellStyle name="Normal 5 3 6 2 2 2" xfId="2940"/>
    <cellStyle name="Normal 5 3 6 2 2 2 2" xfId="2941"/>
    <cellStyle name="Normal 5 3 6 2 2 2 2 2" xfId="4890"/>
    <cellStyle name="Normal 5 3 6 2 2 2 2 2 2" xfId="19660"/>
    <cellStyle name="Normal 5 3 6 2 2 2 2 3" xfId="17717"/>
    <cellStyle name="Normal 5 3 6 2 2 2 3" xfId="4889"/>
    <cellStyle name="Normal 5 3 6 2 2 2 3 2" xfId="19659"/>
    <cellStyle name="Normal 5 3 6 2 2 2 4" xfId="17716"/>
    <cellStyle name="Normal 5 3 6 2 2 3" xfId="2942"/>
    <cellStyle name="Normal 5 3 6 2 2 3 2" xfId="4891"/>
    <cellStyle name="Normal 5 3 6 2 2 3 2 2" xfId="19661"/>
    <cellStyle name="Normal 5 3 6 2 2 3 3" xfId="17718"/>
    <cellStyle name="Normal 5 3 6 2 2 4" xfId="4888"/>
    <cellStyle name="Normal 5 3 6 2 2 4 2" xfId="19658"/>
    <cellStyle name="Normal 5 3 6 2 2 5" xfId="17715"/>
    <cellStyle name="Normal 5 3 6 2 3" xfId="2943"/>
    <cellStyle name="Normal 5 3 6 2 3 2" xfId="2944"/>
    <cellStyle name="Normal 5 3 6 2 3 2 2" xfId="4893"/>
    <cellStyle name="Normal 5 3 6 2 3 2 2 2" xfId="19663"/>
    <cellStyle name="Normal 5 3 6 2 3 2 3" xfId="17720"/>
    <cellStyle name="Normal 5 3 6 2 3 3" xfId="4892"/>
    <cellStyle name="Normal 5 3 6 2 3 3 2" xfId="19662"/>
    <cellStyle name="Normal 5 3 6 2 3 4" xfId="17719"/>
    <cellStyle name="Normal 5 3 6 2 4" xfId="2945"/>
    <cellStyle name="Normal 5 3 6 2 4 2" xfId="4894"/>
    <cellStyle name="Normal 5 3 6 2 4 2 2" xfId="19664"/>
    <cellStyle name="Normal 5 3 6 2 4 3" xfId="17721"/>
    <cellStyle name="Normal 5 3 6 2 5" xfId="4887"/>
    <cellStyle name="Normal 5 3 6 2 5 2" xfId="19657"/>
    <cellStyle name="Normal 5 3 6 2 6" xfId="17714"/>
    <cellStyle name="Normal 5 3 6 3" xfId="2946"/>
    <cellStyle name="Normal 5 3 6 3 2" xfId="2947"/>
    <cellStyle name="Normal 5 3 6 3 2 2" xfId="2948"/>
    <cellStyle name="Normal 5 3 6 3 2 2 2" xfId="4897"/>
    <cellStyle name="Normal 5 3 6 3 2 2 2 2" xfId="19667"/>
    <cellStyle name="Normal 5 3 6 3 2 2 3" xfId="17724"/>
    <cellStyle name="Normal 5 3 6 3 2 3" xfId="4896"/>
    <cellStyle name="Normal 5 3 6 3 2 3 2" xfId="19666"/>
    <cellStyle name="Normal 5 3 6 3 2 4" xfId="17723"/>
    <cellStyle name="Normal 5 3 6 3 3" xfId="2949"/>
    <cellStyle name="Normal 5 3 6 3 3 2" xfId="4898"/>
    <cellStyle name="Normal 5 3 6 3 3 2 2" xfId="19668"/>
    <cellStyle name="Normal 5 3 6 3 3 3" xfId="17725"/>
    <cellStyle name="Normal 5 3 6 3 4" xfId="4895"/>
    <cellStyle name="Normal 5 3 6 3 4 2" xfId="19665"/>
    <cellStyle name="Normal 5 3 6 3 5" xfId="17722"/>
    <cellStyle name="Normal 5 3 6 4" xfId="2950"/>
    <cellStyle name="Normal 5 3 6 4 2" xfId="2951"/>
    <cellStyle name="Normal 5 3 6 4 2 2" xfId="4900"/>
    <cellStyle name="Normal 5 3 6 4 2 2 2" xfId="19670"/>
    <cellStyle name="Normal 5 3 6 4 2 3" xfId="17727"/>
    <cellStyle name="Normal 5 3 6 4 3" xfId="4899"/>
    <cellStyle name="Normal 5 3 6 4 3 2" xfId="19669"/>
    <cellStyle name="Normal 5 3 6 4 4" xfId="17726"/>
    <cellStyle name="Normal 5 3 6 5" xfId="2952"/>
    <cellStyle name="Normal 5 3 6 5 2" xfId="4901"/>
    <cellStyle name="Normal 5 3 6 5 2 2" xfId="19671"/>
    <cellStyle name="Normal 5 3 6 5 3" xfId="17728"/>
    <cellStyle name="Normal 5 3 6 6" xfId="4886"/>
    <cellStyle name="Normal 5 3 6 6 2" xfId="19656"/>
    <cellStyle name="Normal 5 3 6 7" xfId="17713"/>
    <cellStyle name="Normal 5 3 7" xfId="2953"/>
    <cellStyle name="Normal 5 3 7 2" xfId="2954"/>
    <cellStyle name="Normal 5 3 7 2 2" xfId="2955"/>
    <cellStyle name="Normal 5 3 7 2 2 2" xfId="2956"/>
    <cellStyle name="Normal 5 3 7 2 2 2 2" xfId="4905"/>
    <cellStyle name="Normal 5 3 7 2 2 2 2 2" xfId="19675"/>
    <cellStyle name="Normal 5 3 7 2 2 2 3" xfId="17732"/>
    <cellStyle name="Normal 5 3 7 2 2 3" xfId="4904"/>
    <cellStyle name="Normal 5 3 7 2 2 3 2" xfId="19674"/>
    <cellStyle name="Normal 5 3 7 2 2 4" xfId="17731"/>
    <cellStyle name="Normal 5 3 7 2 3" xfId="2957"/>
    <cellStyle name="Normal 5 3 7 2 3 2" xfId="4906"/>
    <cellStyle name="Normal 5 3 7 2 3 2 2" xfId="19676"/>
    <cellStyle name="Normal 5 3 7 2 3 3" xfId="17733"/>
    <cellStyle name="Normal 5 3 7 2 4" xfId="4903"/>
    <cellStyle name="Normal 5 3 7 2 4 2" xfId="19673"/>
    <cellStyle name="Normal 5 3 7 2 5" xfId="17730"/>
    <cellStyle name="Normal 5 3 7 3" xfId="2958"/>
    <cellStyle name="Normal 5 3 7 3 2" xfId="2959"/>
    <cellStyle name="Normal 5 3 7 3 2 2" xfId="4908"/>
    <cellStyle name="Normal 5 3 7 3 2 2 2" xfId="19678"/>
    <cellStyle name="Normal 5 3 7 3 2 3" xfId="17735"/>
    <cellStyle name="Normal 5 3 7 3 3" xfId="4907"/>
    <cellStyle name="Normal 5 3 7 3 3 2" xfId="19677"/>
    <cellStyle name="Normal 5 3 7 3 4" xfId="17734"/>
    <cellStyle name="Normal 5 3 7 4" xfId="2960"/>
    <cellStyle name="Normal 5 3 7 4 2" xfId="4909"/>
    <cellStyle name="Normal 5 3 7 4 2 2" xfId="19679"/>
    <cellStyle name="Normal 5 3 7 4 3" xfId="17736"/>
    <cellStyle name="Normal 5 3 7 5" xfId="4902"/>
    <cellStyle name="Normal 5 3 7 5 2" xfId="19672"/>
    <cellStyle name="Normal 5 3 7 6" xfId="17729"/>
    <cellStyle name="Normal 5 3 8" xfId="2961"/>
    <cellStyle name="Normal 5 3 8 2" xfId="2962"/>
    <cellStyle name="Normal 5 3 8 2 2" xfId="2963"/>
    <cellStyle name="Normal 5 3 8 2 2 2" xfId="4912"/>
    <cellStyle name="Normal 5 3 8 2 2 2 2" xfId="19682"/>
    <cellStyle name="Normal 5 3 8 2 2 3" xfId="17739"/>
    <cellStyle name="Normal 5 3 8 2 3" xfId="4911"/>
    <cellStyle name="Normal 5 3 8 2 3 2" xfId="19681"/>
    <cellStyle name="Normal 5 3 8 2 4" xfId="17738"/>
    <cellStyle name="Normal 5 3 8 3" xfId="2964"/>
    <cellStyle name="Normal 5 3 8 3 2" xfId="4913"/>
    <cellStyle name="Normal 5 3 8 3 2 2" xfId="19683"/>
    <cellStyle name="Normal 5 3 8 3 3" xfId="17740"/>
    <cellStyle name="Normal 5 3 8 4" xfId="4910"/>
    <cellStyle name="Normal 5 3 8 4 2" xfId="19680"/>
    <cellStyle name="Normal 5 3 8 5" xfId="17737"/>
    <cellStyle name="Normal 5 3 9" xfId="2965"/>
    <cellStyle name="Normal 5 3 9 2" xfId="2966"/>
    <cellStyle name="Normal 5 3 9 2 2" xfId="4915"/>
    <cellStyle name="Normal 5 3 9 2 2 2" xfId="19685"/>
    <cellStyle name="Normal 5 3 9 2 3" xfId="17742"/>
    <cellStyle name="Normal 5 3 9 3" xfId="4914"/>
    <cellStyle name="Normal 5 3 9 3 2" xfId="19684"/>
    <cellStyle name="Normal 5 3 9 4" xfId="17741"/>
    <cellStyle name="Normal 5 4" xfId="2967"/>
    <cellStyle name="Normal 5 4 10" xfId="4916"/>
    <cellStyle name="Normal 5 4 10 2" xfId="19686"/>
    <cellStyle name="Normal 5 4 11" xfId="12059"/>
    <cellStyle name="Normal 5 4 12" xfId="9882"/>
    <cellStyle name="Normal 5 4 13" xfId="17743"/>
    <cellStyle name="Normal 5 4 2" xfId="2968"/>
    <cellStyle name="Normal 5 4 2 10" xfId="7492"/>
    <cellStyle name="Normal 5 4 2 11" xfId="17744"/>
    <cellStyle name="Normal 5 4 2 2" xfId="2969"/>
    <cellStyle name="Normal 5 4 2 2 2" xfId="2970"/>
    <cellStyle name="Normal 5 4 2 2 2 2" xfId="2971"/>
    <cellStyle name="Normal 5 4 2 2 2 2 2" xfId="2972"/>
    <cellStyle name="Normal 5 4 2 2 2 2 2 2" xfId="2973"/>
    <cellStyle name="Normal 5 4 2 2 2 2 2 2 2" xfId="2974"/>
    <cellStyle name="Normal 5 4 2 2 2 2 2 2 2 2" xfId="4923"/>
    <cellStyle name="Normal 5 4 2 2 2 2 2 2 2 2 2" xfId="19693"/>
    <cellStyle name="Normal 5 4 2 2 2 2 2 2 2 3" xfId="17750"/>
    <cellStyle name="Normal 5 4 2 2 2 2 2 2 3" xfId="4922"/>
    <cellStyle name="Normal 5 4 2 2 2 2 2 2 3 2" xfId="19692"/>
    <cellStyle name="Normal 5 4 2 2 2 2 2 2 4" xfId="17749"/>
    <cellStyle name="Normal 5 4 2 2 2 2 2 3" xfId="2975"/>
    <cellStyle name="Normal 5 4 2 2 2 2 2 3 2" xfId="4924"/>
    <cellStyle name="Normal 5 4 2 2 2 2 2 3 2 2" xfId="19694"/>
    <cellStyle name="Normal 5 4 2 2 2 2 2 3 3" xfId="17751"/>
    <cellStyle name="Normal 5 4 2 2 2 2 2 4" xfId="4921"/>
    <cellStyle name="Normal 5 4 2 2 2 2 2 4 2" xfId="19691"/>
    <cellStyle name="Normal 5 4 2 2 2 2 2 5" xfId="17748"/>
    <cellStyle name="Normal 5 4 2 2 2 2 3" xfId="2976"/>
    <cellStyle name="Normal 5 4 2 2 2 2 3 2" xfId="2977"/>
    <cellStyle name="Normal 5 4 2 2 2 2 3 2 2" xfId="4926"/>
    <cellStyle name="Normal 5 4 2 2 2 2 3 2 2 2" xfId="19696"/>
    <cellStyle name="Normal 5 4 2 2 2 2 3 2 3" xfId="17753"/>
    <cellStyle name="Normal 5 4 2 2 2 2 3 3" xfId="4925"/>
    <cellStyle name="Normal 5 4 2 2 2 2 3 3 2" xfId="19695"/>
    <cellStyle name="Normal 5 4 2 2 2 2 3 4" xfId="17752"/>
    <cellStyle name="Normal 5 4 2 2 2 2 4" xfId="2978"/>
    <cellStyle name="Normal 5 4 2 2 2 2 4 2" xfId="4927"/>
    <cellStyle name="Normal 5 4 2 2 2 2 4 2 2" xfId="19697"/>
    <cellStyle name="Normal 5 4 2 2 2 2 4 3" xfId="17754"/>
    <cellStyle name="Normal 5 4 2 2 2 2 5" xfId="4920"/>
    <cellStyle name="Normal 5 4 2 2 2 2 5 2" xfId="19690"/>
    <cellStyle name="Normal 5 4 2 2 2 2 6" xfId="17747"/>
    <cellStyle name="Normal 5 4 2 2 2 3" xfId="2979"/>
    <cellStyle name="Normal 5 4 2 2 2 3 2" xfId="2980"/>
    <cellStyle name="Normal 5 4 2 2 2 3 2 2" xfId="2981"/>
    <cellStyle name="Normal 5 4 2 2 2 3 2 2 2" xfId="4930"/>
    <cellStyle name="Normal 5 4 2 2 2 3 2 2 2 2" xfId="19700"/>
    <cellStyle name="Normal 5 4 2 2 2 3 2 2 3" xfId="17757"/>
    <cellStyle name="Normal 5 4 2 2 2 3 2 3" xfId="4929"/>
    <cellStyle name="Normal 5 4 2 2 2 3 2 3 2" xfId="19699"/>
    <cellStyle name="Normal 5 4 2 2 2 3 2 4" xfId="17756"/>
    <cellStyle name="Normal 5 4 2 2 2 3 3" xfId="2982"/>
    <cellStyle name="Normal 5 4 2 2 2 3 3 2" xfId="4931"/>
    <cellStyle name="Normal 5 4 2 2 2 3 3 2 2" xfId="19701"/>
    <cellStyle name="Normal 5 4 2 2 2 3 3 3" xfId="17758"/>
    <cellStyle name="Normal 5 4 2 2 2 3 4" xfId="4928"/>
    <cellStyle name="Normal 5 4 2 2 2 3 4 2" xfId="19698"/>
    <cellStyle name="Normal 5 4 2 2 2 3 5" xfId="17755"/>
    <cellStyle name="Normal 5 4 2 2 2 4" xfId="2983"/>
    <cellStyle name="Normal 5 4 2 2 2 4 2" xfId="2984"/>
    <cellStyle name="Normal 5 4 2 2 2 4 2 2" xfId="4933"/>
    <cellStyle name="Normal 5 4 2 2 2 4 2 2 2" xfId="19703"/>
    <cellStyle name="Normal 5 4 2 2 2 4 2 3" xfId="17760"/>
    <cellStyle name="Normal 5 4 2 2 2 4 3" xfId="4932"/>
    <cellStyle name="Normal 5 4 2 2 2 4 3 2" xfId="19702"/>
    <cellStyle name="Normal 5 4 2 2 2 4 4" xfId="17759"/>
    <cellStyle name="Normal 5 4 2 2 2 5" xfId="2985"/>
    <cellStyle name="Normal 5 4 2 2 2 5 2" xfId="4934"/>
    <cellStyle name="Normal 5 4 2 2 2 5 2 2" xfId="19704"/>
    <cellStyle name="Normal 5 4 2 2 2 5 3" xfId="17761"/>
    <cellStyle name="Normal 5 4 2 2 2 6" xfId="4919"/>
    <cellStyle name="Normal 5 4 2 2 2 6 2" xfId="19689"/>
    <cellStyle name="Normal 5 4 2 2 2 7" xfId="17746"/>
    <cellStyle name="Normal 5 4 2 2 3" xfId="2986"/>
    <cellStyle name="Normal 5 4 2 2 3 2" xfId="2987"/>
    <cellStyle name="Normal 5 4 2 2 3 2 2" xfId="2988"/>
    <cellStyle name="Normal 5 4 2 2 3 2 2 2" xfId="2989"/>
    <cellStyle name="Normal 5 4 2 2 3 2 2 2 2" xfId="4938"/>
    <cellStyle name="Normal 5 4 2 2 3 2 2 2 2 2" xfId="19708"/>
    <cellStyle name="Normal 5 4 2 2 3 2 2 2 3" xfId="17765"/>
    <cellStyle name="Normal 5 4 2 2 3 2 2 3" xfId="4937"/>
    <cellStyle name="Normal 5 4 2 2 3 2 2 3 2" xfId="19707"/>
    <cellStyle name="Normal 5 4 2 2 3 2 2 4" xfId="17764"/>
    <cellStyle name="Normal 5 4 2 2 3 2 3" xfId="2990"/>
    <cellStyle name="Normal 5 4 2 2 3 2 3 2" xfId="4939"/>
    <cellStyle name="Normal 5 4 2 2 3 2 3 2 2" xfId="19709"/>
    <cellStyle name="Normal 5 4 2 2 3 2 3 3" xfId="17766"/>
    <cellStyle name="Normal 5 4 2 2 3 2 4" xfId="4936"/>
    <cellStyle name="Normal 5 4 2 2 3 2 4 2" xfId="19706"/>
    <cellStyle name="Normal 5 4 2 2 3 2 5" xfId="17763"/>
    <cellStyle name="Normal 5 4 2 2 3 3" xfId="2991"/>
    <cellStyle name="Normal 5 4 2 2 3 3 2" xfId="2992"/>
    <cellStyle name="Normal 5 4 2 2 3 3 2 2" xfId="4941"/>
    <cellStyle name="Normal 5 4 2 2 3 3 2 2 2" xfId="19711"/>
    <cellStyle name="Normal 5 4 2 2 3 3 2 3" xfId="17768"/>
    <cellStyle name="Normal 5 4 2 2 3 3 3" xfId="4940"/>
    <cellStyle name="Normal 5 4 2 2 3 3 3 2" xfId="19710"/>
    <cellStyle name="Normal 5 4 2 2 3 3 4" xfId="17767"/>
    <cellStyle name="Normal 5 4 2 2 3 4" xfId="2993"/>
    <cellStyle name="Normal 5 4 2 2 3 4 2" xfId="4942"/>
    <cellStyle name="Normal 5 4 2 2 3 4 2 2" xfId="19712"/>
    <cellStyle name="Normal 5 4 2 2 3 4 3" xfId="17769"/>
    <cellStyle name="Normal 5 4 2 2 3 5" xfId="4935"/>
    <cellStyle name="Normal 5 4 2 2 3 5 2" xfId="19705"/>
    <cellStyle name="Normal 5 4 2 2 3 6" xfId="17762"/>
    <cellStyle name="Normal 5 4 2 2 4" xfId="2994"/>
    <cellStyle name="Normal 5 4 2 2 4 2" xfId="2995"/>
    <cellStyle name="Normal 5 4 2 2 4 2 2" xfId="2996"/>
    <cellStyle name="Normal 5 4 2 2 4 2 2 2" xfId="4945"/>
    <cellStyle name="Normal 5 4 2 2 4 2 2 2 2" xfId="19715"/>
    <cellStyle name="Normal 5 4 2 2 4 2 2 3" xfId="17772"/>
    <cellStyle name="Normal 5 4 2 2 4 2 3" xfId="4944"/>
    <cellStyle name="Normal 5 4 2 2 4 2 3 2" xfId="19714"/>
    <cellStyle name="Normal 5 4 2 2 4 2 4" xfId="17771"/>
    <cellStyle name="Normal 5 4 2 2 4 3" xfId="2997"/>
    <cellStyle name="Normal 5 4 2 2 4 3 2" xfId="4946"/>
    <cellStyle name="Normal 5 4 2 2 4 3 2 2" xfId="19716"/>
    <cellStyle name="Normal 5 4 2 2 4 3 3" xfId="17773"/>
    <cellStyle name="Normal 5 4 2 2 4 4" xfId="4943"/>
    <cellStyle name="Normal 5 4 2 2 4 4 2" xfId="19713"/>
    <cellStyle name="Normal 5 4 2 2 4 5" xfId="17770"/>
    <cellStyle name="Normal 5 4 2 2 5" xfId="2998"/>
    <cellStyle name="Normal 5 4 2 2 5 2" xfId="2999"/>
    <cellStyle name="Normal 5 4 2 2 5 2 2" xfId="4948"/>
    <cellStyle name="Normal 5 4 2 2 5 2 2 2" xfId="19718"/>
    <cellStyle name="Normal 5 4 2 2 5 2 3" xfId="17775"/>
    <cellStyle name="Normal 5 4 2 2 5 3" xfId="4947"/>
    <cellStyle name="Normal 5 4 2 2 5 3 2" xfId="19717"/>
    <cellStyle name="Normal 5 4 2 2 5 4" xfId="17774"/>
    <cellStyle name="Normal 5 4 2 2 6" xfId="3000"/>
    <cellStyle name="Normal 5 4 2 2 6 2" xfId="4949"/>
    <cellStyle name="Normal 5 4 2 2 6 2 2" xfId="19719"/>
    <cellStyle name="Normal 5 4 2 2 6 3" xfId="17776"/>
    <cellStyle name="Normal 5 4 2 2 7" xfId="4918"/>
    <cellStyle name="Normal 5 4 2 2 7 2" xfId="19688"/>
    <cellStyle name="Normal 5 4 2 2 8" xfId="17745"/>
    <cellStyle name="Normal 5 4 2 3" xfId="3001"/>
    <cellStyle name="Normal 5 4 2 3 2" xfId="3002"/>
    <cellStyle name="Normal 5 4 2 3 2 2" xfId="3003"/>
    <cellStyle name="Normal 5 4 2 3 2 2 2" xfId="3004"/>
    <cellStyle name="Normal 5 4 2 3 2 2 2 2" xfId="3005"/>
    <cellStyle name="Normal 5 4 2 3 2 2 2 2 2" xfId="4954"/>
    <cellStyle name="Normal 5 4 2 3 2 2 2 2 2 2" xfId="19724"/>
    <cellStyle name="Normal 5 4 2 3 2 2 2 2 3" xfId="17781"/>
    <cellStyle name="Normal 5 4 2 3 2 2 2 3" xfId="4953"/>
    <cellStyle name="Normal 5 4 2 3 2 2 2 3 2" xfId="19723"/>
    <cellStyle name="Normal 5 4 2 3 2 2 2 4" xfId="17780"/>
    <cellStyle name="Normal 5 4 2 3 2 2 3" xfId="3006"/>
    <cellStyle name="Normal 5 4 2 3 2 2 3 2" xfId="4955"/>
    <cellStyle name="Normal 5 4 2 3 2 2 3 2 2" xfId="19725"/>
    <cellStyle name="Normal 5 4 2 3 2 2 3 3" xfId="17782"/>
    <cellStyle name="Normal 5 4 2 3 2 2 4" xfId="4952"/>
    <cellStyle name="Normal 5 4 2 3 2 2 4 2" xfId="19722"/>
    <cellStyle name="Normal 5 4 2 3 2 2 5" xfId="17779"/>
    <cellStyle name="Normal 5 4 2 3 2 3" xfId="3007"/>
    <cellStyle name="Normal 5 4 2 3 2 3 2" xfId="3008"/>
    <cellStyle name="Normal 5 4 2 3 2 3 2 2" xfId="4957"/>
    <cellStyle name="Normal 5 4 2 3 2 3 2 2 2" xfId="19727"/>
    <cellStyle name="Normal 5 4 2 3 2 3 2 3" xfId="17784"/>
    <cellStyle name="Normal 5 4 2 3 2 3 3" xfId="4956"/>
    <cellStyle name="Normal 5 4 2 3 2 3 3 2" xfId="19726"/>
    <cellStyle name="Normal 5 4 2 3 2 3 4" xfId="17783"/>
    <cellStyle name="Normal 5 4 2 3 2 4" xfId="3009"/>
    <cellStyle name="Normal 5 4 2 3 2 4 2" xfId="4958"/>
    <cellStyle name="Normal 5 4 2 3 2 4 2 2" xfId="19728"/>
    <cellStyle name="Normal 5 4 2 3 2 4 3" xfId="17785"/>
    <cellStyle name="Normal 5 4 2 3 2 5" xfId="4951"/>
    <cellStyle name="Normal 5 4 2 3 2 5 2" xfId="19721"/>
    <cellStyle name="Normal 5 4 2 3 2 6" xfId="17778"/>
    <cellStyle name="Normal 5 4 2 3 3" xfId="3010"/>
    <cellStyle name="Normal 5 4 2 3 3 2" xfId="3011"/>
    <cellStyle name="Normal 5 4 2 3 3 2 2" xfId="3012"/>
    <cellStyle name="Normal 5 4 2 3 3 2 2 2" xfId="4961"/>
    <cellStyle name="Normal 5 4 2 3 3 2 2 2 2" xfId="19731"/>
    <cellStyle name="Normal 5 4 2 3 3 2 2 3" xfId="17788"/>
    <cellStyle name="Normal 5 4 2 3 3 2 3" xfId="4960"/>
    <cellStyle name="Normal 5 4 2 3 3 2 3 2" xfId="19730"/>
    <cellStyle name="Normal 5 4 2 3 3 2 4" xfId="17787"/>
    <cellStyle name="Normal 5 4 2 3 3 3" xfId="3013"/>
    <cellStyle name="Normal 5 4 2 3 3 3 2" xfId="4962"/>
    <cellStyle name="Normal 5 4 2 3 3 3 2 2" xfId="19732"/>
    <cellStyle name="Normal 5 4 2 3 3 3 3" xfId="17789"/>
    <cellStyle name="Normal 5 4 2 3 3 4" xfId="4959"/>
    <cellStyle name="Normal 5 4 2 3 3 4 2" xfId="19729"/>
    <cellStyle name="Normal 5 4 2 3 3 5" xfId="17786"/>
    <cellStyle name="Normal 5 4 2 3 4" xfId="3014"/>
    <cellStyle name="Normal 5 4 2 3 4 2" xfId="3015"/>
    <cellStyle name="Normal 5 4 2 3 4 2 2" xfId="4964"/>
    <cellStyle name="Normal 5 4 2 3 4 2 2 2" xfId="19734"/>
    <cellStyle name="Normal 5 4 2 3 4 2 3" xfId="17791"/>
    <cellStyle name="Normal 5 4 2 3 4 3" xfId="4963"/>
    <cellStyle name="Normal 5 4 2 3 4 3 2" xfId="19733"/>
    <cellStyle name="Normal 5 4 2 3 4 4" xfId="17790"/>
    <cellStyle name="Normal 5 4 2 3 5" xfId="3016"/>
    <cellStyle name="Normal 5 4 2 3 5 2" xfId="4965"/>
    <cellStyle name="Normal 5 4 2 3 5 2 2" xfId="19735"/>
    <cellStyle name="Normal 5 4 2 3 5 3" xfId="17792"/>
    <cellStyle name="Normal 5 4 2 3 6" xfId="4950"/>
    <cellStyle name="Normal 5 4 2 3 6 2" xfId="19720"/>
    <cellStyle name="Normal 5 4 2 3 7" xfId="17777"/>
    <cellStyle name="Normal 5 4 2 4" xfId="3017"/>
    <cellStyle name="Normal 5 4 2 4 2" xfId="3018"/>
    <cellStyle name="Normal 5 4 2 4 2 2" xfId="3019"/>
    <cellStyle name="Normal 5 4 2 4 2 2 2" xfId="3020"/>
    <cellStyle name="Normal 5 4 2 4 2 2 2 2" xfId="4969"/>
    <cellStyle name="Normal 5 4 2 4 2 2 2 2 2" xfId="19739"/>
    <cellStyle name="Normal 5 4 2 4 2 2 2 3" xfId="17796"/>
    <cellStyle name="Normal 5 4 2 4 2 2 3" xfId="4968"/>
    <cellStyle name="Normal 5 4 2 4 2 2 3 2" xfId="19738"/>
    <cellStyle name="Normal 5 4 2 4 2 2 4" xfId="17795"/>
    <cellStyle name="Normal 5 4 2 4 2 3" xfId="3021"/>
    <cellStyle name="Normal 5 4 2 4 2 3 2" xfId="4970"/>
    <cellStyle name="Normal 5 4 2 4 2 3 2 2" xfId="19740"/>
    <cellStyle name="Normal 5 4 2 4 2 3 3" xfId="17797"/>
    <cellStyle name="Normal 5 4 2 4 2 4" xfId="4967"/>
    <cellStyle name="Normal 5 4 2 4 2 4 2" xfId="19737"/>
    <cellStyle name="Normal 5 4 2 4 2 5" xfId="17794"/>
    <cellStyle name="Normal 5 4 2 4 3" xfId="3022"/>
    <cellStyle name="Normal 5 4 2 4 3 2" xfId="3023"/>
    <cellStyle name="Normal 5 4 2 4 3 2 2" xfId="4972"/>
    <cellStyle name="Normal 5 4 2 4 3 2 2 2" xfId="19742"/>
    <cellStyle name="Normal 5 4 2 4 3 2 3" xfId="17799"/>
    <cellStyle name="Normal 5 4 2 4 3 3" xfId="4971"/>
    <cellStyle name="Normal 5 4 2 4 3 3 2" xfId="19741"/>
    <cellStyle name="Normal 5 4 2 4 3 4" xfId="17798"/>
    <cellStyle name="Normal 5 4 2 4 4" xfId="3024"/>
    <cellStyle name="Normal 5 4 2 4 4 2" xfId="4973"/>
    <cellStyle name="Normal 5 4 2 4 4 2 2" xfId="19743"/>
    <cellStyle name="Normal 5 4 2 4 4 3" xfId="17800"/>
    <cellStyle name="Normal 5 4 2 4 5" xfId="4966"/>
    <cellStyle name="Normal 5 4 2 4 5 2" xfId="19736"/>
    <cellStyle name="Normal 5 4 2 4 6" xfId="17793"/>
    <cellStyle name="Normal 5 4 2 5" xfId="3025"/>
    <cellStyle name="Normal 5 4 2 5 2" xfId="3026"/>
    <cellStyle name="Normal 5 4 2 5 2 2" xfId="3027"/>
    <cellStyle name="Normal 5 4 2 5 2 2 2" xfId="4976"/>
    <cellStyle name="Normal 5 4 2 5 2 2 2 2" xfId="19746"/>
    <cellStyle name="Normal 5 4 2 5 2 2 3" xfId="17803"/>
    <cellStyle name="Normal 5 4 2 5 2 3" xfId="4975"/>
    <cellStyle name="Normal 5 4 2 5 2 3 2" xfId="19745"/>
    <cellStyle name="Normal 5 4 2 5 2 4" xfId="17802"/>
    <cellStyle name="Normal 5 4 2 5 3" xfId="3028"/>
    <cellStyle name="Normal 5 4 2 5 3 2" xfId="4977"/>
    <cellStyle name="Normal 5 4 2 5 3 2 2" xfId="19747"/>
    <cellStyle name="Normal 5 4 2 5 3 3" xfId="17804"/>
    <cellStyle name="Normal 5 4 2 5 4" xfId="4974"/>
    <cellStyle name="Normal 5 4 2 5 4 2" xfId="19744"/>
    <cellStyle name="Normal 5 4 2 5 5" xfId="17801"/>
    <cellStyle name="Normal 5 4 2 6" xfId="3029"/>
    <cellStyle name="Normal 5 4 2 6 2" xfId="3030"/>
    <cellStyle name="Normal 5 4 2 6 2 2" xfId="4979"/>
    <cellStyle name="Normal 5 4 2 6 2 2 2" xfId="19749"/>
    <cellStyle name="Normal 5 4 2 6 2 3" xfId="17806"/>
    <cellStyle name="Normal 5 4 2 6 3" xfId="4978"/>
    <cellStyle name="Normal 5 4 2 6 3 2" xfId="19748"/>
    <cellStyle name="Normal 5 4 2 6 4" xfId="17805"/>
    <cellStyle name="Normal 5 4 2 7" xfId="3031"/>
    <cellStyle name="Normal 5 4 2 7 2" xfId="4980"/>
    <cellStyle name="Normal 5 4 2 7 2 2" xfId="19750"/>
    <cellStyle name="Normal 5 4 2 7 3" xfId="17807"/>
    <cellStyle name="Normal 5 4 2 8" xfId="4917"/>
    <cellStyle name="Normal 5 4 2 8 2" xfId="19687"/>
    <cellStyle name="Normal 5 4 2 9" xfId="12273"/>
    <cellStyle name="Normal 5 4 3" xfId="3032"/>
    <cellStyle name="Normal 5 4 3 2" xfId="3033"/>
    <cellStyle name="Normal 5 4 3 2 2" xfId="3034"/>
    <cellStyle name="Normal 5 4 3 2 2 2" xfId="3035"/>
    <cellStyle name="Normal 5 4 3 2 2 2 2" xfId="3036"/>
    <cellStyle name="Normal 5 4 3 2 2 2 2 2" xfId="3037"/>
    <cellStyle name="Normal 5 4 3 2 2 2 2 2 2" xfId="3038"/>
    <cellStyle name="Normal 5 4 3 2 2 2 2 2 2 2" xfId="4987"/>
    <cellStyle name="Normal 5 4 3 2 2 2 2 2 2 2 2" xfId="19757"/>
    <cellStyle name="Normal 5 4 3 2 2 2 2 2 2 3" xfId="17814"/>
    <cellStyle name="Normal 5 4 3 2 2 2 2 2 3" xfId="4986"/>
    <cellStyle name="Normal 5 4 3 2 2 2 2 2 3 2" xfId="19756"/>
    <cellStyle name="Normal 5 4 3 2 2 2 2 2 4" xfId="17813"/>
    <cellStyle name="Normal 5 4 3 2 2 2 2 3" xfId="3039"/>
    <cellStyle name="Normal 5 4 3 2 2 2 2 3 2" xfId="4988"/>
    <cellStyle name="Normal 5 4 3 2 2 2 2 3 2 2" xfId="19758"/>
    <cellStyle name="Normal 5 4 3 2 2 2 2 3 3" xfId="17815"/>
    <cellStyle name="Normal 5 4 3 2 2 2 2 4" xfId="4985"/>
    <cellStyle name="Normal 5 4 3 2 2 2 2 4 2" xfId="19755"/>
    <cellStyle name="Normal 5 4 3 2 2 2 2 5" xfId="17812"/>
    <cellStyle name="Normal 5 4 3 2 2 2 3" xfId="3040"/>
    <cellStyle name="Normal 5 4 3 2 2 2 3 2" xfId="3041"/>
    <cellStyle name="Normal 5 4 3 2 2 2 3 2 2" xfId="4990"/>
    <cellStyle name="Normal 5 4 3 2 2 2 3 2 2 2" xfId="19760"/>
    <cellStyle name="Normal 5 4 3 2 2 2 3 2 3" xfId="17817"/>
    <cellStyle name="Normal 5 4 3 2 2 2 3 3" xfId="4989"/>
    <cellStyle name="Normal 5 4 3 2 2 2 3 3 2" xfId="19759"/>
    <cellStyle name="Normal 5 4 3 2 2 2 3 4" xfId="17816"/>
    <cellStyle name="Normal 5 4 3 2 2 2 4" xfId="3042"/>
    <cellStyle name="Normal 5 4 3 2 2 2 4 2" xfId="4991"/>
    <cellStyle name="Normal 5 4 3 2 2 2 4 2 2" xfId="19761"/>
    <cellStyle name="Normal 5 4 3 2 2 2 4 3" xfId="17818"/>
    <cellStyle name="Normal 5 4 3 2 2 2 5" xfId="4984"/>
    <cellStyle name="Normal 5 4 3 2 2 2 5 2" xfId="19754"/>
    <cellStyle name="Normal 5 4 3 2 2 2 6" xfId="17811"/>
    <cellStyle name="Normal 5 4 3 2 2 3" xfId="3043"/>
    <cellStyle name="Normal 5 4 3 2 2 3 2" xfId="3044"/>
    <cellStyle name="Normal 5 4 3 2 2 3 2 2" xfId="3045"/>
    <cellStyle name="Normal 5 4 3 2 2 3 2 2 2" xfId="4994"/>
    <cellStyle name="Normal 5 4 3 2 2 3 2 2 2 2" xfId="19764"/>
    <cellStyle name="Normal 5 4 3 2 2 3 2 2 3" xfId="17821"/>
    <cellStyle name="Normal 5 4 3 2 2 3 2 3" xfId="4993"/>
    <cellStyle name="Normal 5 4 3 2 2 3 2 3 2" xfId="19763"/>
    <cellStyle name="Normal 5 4 3 2 2 3 2 4" xfId="17820"/>
    <cellStyle name="Normal 5 4 3 2 2 3 3" xfId="3046"/>
    <cellStyle name="Normal 5 4 3 2 2 3 3 2" xfId="4995"/>
    <cellStyle name="Normal 5 4 3 2 2 3 3 2 2" xfId="19765"/>
    <cellStyle name="Normal 5 4 3 2 2 3 3 3" xfId="17822"/>
    <cellStyle name="Normal 5 4 3 2 2 3 4" xfId="4992"/>
    <cellStyle name="Normal 5 4 3 2 2 3 4 2" xfId="19762"/>
    <cellStyle name="Normal 5 4 3 2 2 3 5" xfId="17819"/>
    <cellStyle name="Normal 5 4 3 2 2 4" xfId="3047"/>
    <cellStyle name="Normal 5 4 3 2 2 4 2" xfId="3048"/>
    <cellStyle name="Normal 5 4 3 2 2 4 2 2" xfId="4997"/>
    <cellStyle name="Normal 5 4 3 2 2 4 2 2 2" xfId="19767"/>
    <cellStyle name="Normal 5 4 3 2 2 4 2 3" xfId="17824"/>
    <cellStyle name="Normal 5 4 3 2 2 4 3" xfId="4996"/>
    <cellStyle name="Normal 5 4 3 2 2 4 3 2" xfId="19766"/>
    <cellStyle name="Normal 5 4 3 2 2 4 4" xfId="17823"/>
    <cellStyle name="Normal 5 4 3 2 2 5" xfId="3049"/>
    <cellStyle name="Normal 5 4 3 2 2 5 2" xfId="4998"/>
    <cellStyle name="Normal 5 4 3 2 2 5 2 2" xfId="19768"/>
    <cellStyle name="Normal 5 4 3 2 2 5 3" xfId="17825"/>
    <cellStyle name="Normal 5 4 3 2 2 6" xfId="4983"/>
    <cellStyle name="Normal 5 4 3 2 2 6 2" xfId="19753"/>
    <cellStyle name="Normal 5 4 3 2 2 7" xfId="17810"/>
    <cellStyle name="Normal 5 4 3 2 3" xfId="3050"/>
    <cellStyle name="Normal 5 4 3 2 3 2" xfId="3051"/>
    <cellStyle name="Normal 5 4 3 2 3 2 2" xfId="3052"/>
    <cellStyle name="Normal 5 4 3 2 3 2 2 2" xfId="3053"/>
    <cellStyle name="Normal 5 4 3 2 3 2 2 2 2" xfId="5002"/>
    <cellStyle name="Normal 5 4 3 2 3 2 2 2 2 2" xfId="19772"/>
    <cellStyle name="Normal 5 4 3 2 3 2 2 2 3" xfId="17829"/>
    <cellStyle name="Normal 5 4 3 2 3 2 2 3" xfId="5001"/>
    <cellStyle name="Normal 5 4 3 2 3 2 2 3 2" xfId="19771"/>
    <cellStyle name="Normal 5 4 3 2 3 2 2 4" xfId="17828"/>
    <cellStyle name="Normal 5 4 3 2 3 2 3" xfId="3054"/>
    <cellStyle name="Normal 5 4 3 2 3 2 3 2" xfId="5003"/>
    <cellStyle name="Normal 5 4 3 2 3 2 3 2 2" xfId="19773"/>
    <cellStyle name="Normal 5 4 3 2 3 2 3 3" xfId="17830"/>
    <cellStyle name="Normal 5 4 3 2 3 2 4" xfId="5000"/>
    <cellStyle name="Normal 5 4 3 2 3 2 4 2" xfId="19770"/>
    <cellStyle name="Normal 5 4 3 2 3 2 5" xfId="17827"/>
    <cellStyle name="Normal 5 4 3 2 3 3" xfId="3055"/>
    <cellStyle name="Normal 5 4 3 2 3 3 2" xfId="3056"/>
    <cellStyle name="Normal 5 4 3 2 3 3 2 2" xfId="5005"/>
    <cellStyle name="Normal 5 4 3 2 3 3 2 2 2" xfId="19775"/>
    <cellStyle name="Normal 5 4 3 2 3 3 2 3" xfId="17832"/>
    <cellStyle name="Normal 5 4 3 2 3 3 3" xfId="5004"/>
    <cellStyle name="Normal 5 4 3 2 3 3 3 2" xfId="19774"/>
    <cellStyle name="Normal 5 4 3 2 3 3 4" xfId="17831"/>
    <cellStyle name="Normal 5 4 3 2 3 4" xfId="3057"/>
    <cellStyle name="Normal 5 4 3 2 3 4 2" xfId="5006"/>
    <cellStyle name="Normal 5 4 3 2 3 4 2 2" xfId="19776"/>
    <cellStyle name="Normal 5 4 3 2 3 4 3" xfId="17833"/>
    <cellStyle name="Normal 5 4 3 2 3 5" xfId="4999"/>
    <cellStyle name="Normal 5 4 3 2 3 5 2" xfId="19769"/>
    <cellStyle name="Normal 5 4 3 2 3 6" xfId="17826"/>
    <cellStyle name="Normal 5 4 3 2 4" xfId="3058"/>
    <cellStyle name="Normal 5 4 3 2 4 2" xfId="3059"/>
    <cellStyle name="Normal 5 4 3 2 4 2 2" xfId="3060"/>
    <cellStyle name="Normal 5 4 3 2 4 2 2 2" xfId="5009"/>
    <cellStyle name="Normal 5 4 3 2 4 2 2 2 2" xfId="19779"/>
    <cellStyle name="Normal 5 4 3 2 4 2 2 3" xfId="17836"/>
    <cellStyle name="Normal 5 4 3 2 4 2 3" xfId="5008"/>
    <cellStyle name="Normal 5 4 3 2 4 2 3 2" xfId="19778"/>
    <cellStyle name="Normal 5 4 3 2 4 2 4" xfId="17835"/>
    <cellStyle name="Normal 5 4 3 2 4 3" xfId="3061"/>
    <cellStyle name="Normal 5 4 3 2 4 3 2" xfId="5010"/>
    <cellStyle name="Normal 5 4 3 2 4 3 2 2" xfId="19780"/>
    <cellStyle name="Normal 5 4 3 2 4 3 3" xfId="17837"/>
    <cellStyle name="Normal 5 4 3 2 4 4" xfId="5007"/>
    <cellStyle name="Normal 5 4 3 2 4 4 2" xfId="19777"/>
    <cellStyle name="Normal 5 4 3 2 4 5" xfId="17834"/>
    <cellStyle name="Normal 5 4 3 2 5" xfId="3062"/>
    <cellStyle name="Normal 5 4 3 2 5 2" xfId="3063"/>
    <cellStyle name="Normal 5 4 3 2 5 2 2" xfId="5012"/>
    <cellStyle name="Normal 5 4 3 2 5 2 2 2" xfId="19782"/>
    <cellStyle name="Normal 5 4 3 2 5 2 3" xfId="17839"/>
    <cellStyle name="Normal 5 4 3 2 5 3" xfId="5011"/>
    <cellStyle name="Normal 5 4 3 2 5 3 2" xfId="19781"/>
    <cellStyle name="Normal 5 4 3 2 5 4" xfId="17838"/>
    <cellStyle name="Normal 5 4 3 2 6" xfId="3064"/>
    <cellStyle name="Normal 5 4 3 2 6 2" xfId="5013"/>
    <cellStyle name="Normal 5 4 3 2 6 2 2" xfId="19783"/>
    <cellStyle name="Normal 5 4 3 2 6 3" xfId="17840"/>
    <cellStyle name="Normal 5 4 3 2 7" xfId="4982"/>
    <cellStyle name="Normal 5 4 3 2 7 2" xfId="19752"/>
    <cellStyle name="Normal 5 4 3 2 8" xfId="17809"/>
    <cellStyle name="Normal 5 4 3 3" xfId="3065"/>
    <cellStyle name="Normal 5 4 3 3 2" xfId="3066"/>
    <cellStyle name="Normal 5 4 3 3 2 2" xfId="3067"/>
    <cellStyle name="Normal 5 4 3 3 2 2 2" xfId="3068"/>
    <cellStyle name="Normal 5 4 3 3 2 2 2 2" xfId="3069"/>
    <cellStyle name="Normal 5 4 3 3 2 2 2 2 2" xfId="5018"/>
    <cellStyle name="Normal 5 4 3 3 2 2 2 2 2 2" xfId="19788"/>
    <cellStyle name="Normal 5 4 3 3 2 2 2 2 3" xfId="17845"/>
    <cellStyle name="Normal 5 4 3 3 2 2 2 3" xfId="5017"/>
    <cellStyle name="Normal 5 4 3 3 2 2 2 3 2" xfId="19787"/>
    <cellStyle name="Normal 5 4 3 3 2 2 2 4" xfId="17844"/>
    <cellStyle name="Normal 5 4 3 3 2 2 3" xfId="3070"/>
    <cellStyle name="Normal 5 4 3 3 2 2 3 2" xfId="5019"/>
    <cellStyle name="Normal 5 4 3 3 2 2 3 2 2" xfId="19789"/>
    <cellStyle name="Normal 5 4 3 3 2 2 3 3" xfId="17846"/>
    <cellStyle name="Normal 5 4 3 3 2 2 4" xfId="5016"/>
    <cellStyle name="Normal 5 4 3 3 2 2 4 2" xfId="19786"/>
    <cellStyle name="Normal 5 4 3 3 2 2 5" xfId="17843"/>
    <cellStyle name="Normal 5 4 3 3 2 3" xfId="3071"/>
    <cellStyle name="Normal 5 4 3 3 2 3 2" xfId="3072"/>
    <cellStyle name="Normal 5 4 3 3 2 3 2 2" xfId="5021"/>
    <cellStyle name="Normal 5 4 3 3 2 3 2 2 2" xfId="19791"/>
    <cellStyle name="Normal 5 4 3 3 2 3 2 3" xfId="17848"/>
    <cellStyle name="Normal 5 4 3 3 2 3 3" xfId="5020"/>
    <cellStyle name="Normal 5 4 3 3 2 3 3 2" xfId="19790"/>
    <cellStyle name="Normal 5 4 3 3 2 3 4" xfId="17847"/>
    <cellStyle name="Normal 5 4 3 3 2 4" xfId="3073"/>
    <cellStyle name="Normal 5 4 3 3 2 4 2" xfId="5022"/>
    <cellStyle name="Normal 5 4 3 3 2 4 2 2" xfId="19792"/>
    <cellStyle name="Normal 5 4 3 3 2 4 3" xfId="17849"/>
    <cellStyle name="Normal 5 4 3 3 2 5" xfId="5015"/>
    <cellStyle name="Normal 5 4 3 3 2 5 2" xfId="19785"/>
    <cellStyle name="Normal 5 4 3 3 2 6" xfId="17842"/>
    <cellStyle name="Normal 5 4 3 3 3" xfId="3074"/>
    <cellStyle name="Normal 5 4 3 3 3 2" xfId="3075"/>
    <cellStyle name="Normal 5 4 3 3 3 2 2" xfId="3076"/>
    <cellStyle name="Normal 5 4 3 3 3 2 2 2" xfId="5025"/>
    <cellStyle name="Normal 5 4 3 3 3 2 2 2 2" xfId="19795"/>
    <cellStyle name="Normal 5 4 3 3 3 2 2 3" xfId="17852"/>
    <cellStyle name="Normal 5 4 3 3 3 2 3" xfId="5024"/>
    <cellStyle name="Normal 5 4 3 3 3 2 3 2" xfId="19794"/>
    <cellStyle name="Normal 5 4 3 3 3 2 4" xfId="17851"/>
    <cellStyle name="Normal 5 4 3 3 3 3" xfId="3077"/>
    <cellStyle name="Normal 5 4 3 3 3 3 2" xfId="5026"/>
    <cellStyle name="Normal 5 4 3 3 3 3 2 2" xfId="19796"/>
    <cellStyle name="Normal 5 4 3 3 3 3 3" xfId="17853"/>
    <cellStyle name="Normal 5 4 3 3 3 4" xfId="5023"/>
    <cellStyle name="Normal 5 4 3 3 3 4 2" xfId="19793"/>
    <cellStyle name="Normal 5 4 3 3 3 5" xfId="17850"/>
    <cellStyle name="Normal 5 4 3 3 4" xfId="3078"/>
    <cellStyle name="Normal 5 4 3 3 4 2" xfId="3079"/>
    <cellStyle name="Normal 5 4 3 3 4 2 2" xfId="5028"/>
    <cellStyle name="Normal 5 4 3 3 4 2 2 2" xfId="19798"/>
    <cellStyle name="Normal 5 4 3 3 4 2 3" xfId="17855"/>
    <cellStyle name="Normal 5 4 3 3 4 3" xfId="5027"/>
    <cellStyle name="Normal 5 4 3 3 4 3 2" xfId="19797"/>
    <cellStyle name="Normal 5 4 3 3 4 4" xfId="17854"/>
    <cellStyle name="Normal 5 4 3 3 5" xfId="3080"/>
    <cellStyle name="Normal 5 4 3 3 5 2" xfId="5029"/>
    <cellStyle name="Normal 5 4 3 3 5 2 2" xfId="19799"/>
    <cellStyle name="Normal 5 4 3 3 5 3" xfId="17856"/>
    <cellStyle name="Normal 5 4 3 3 6" xfId="5014"/>
    <cellStyle name="Normal 5 4 3 3 6 2" xfId="19784"/>
    <cellStyle name="Normal 5 4 3 3 7" xfId="17841"/>
    <cellStyle name="Normal 5 4 3 4" xfId="3081"/>
    <cellStyle name="Normal 5 4 3 4 2" xfId="3082"/>
    <cellStyle name="Normal 5 4 3 4 2 2" xfId="3083"/>
    <cellStyle name="Normal 5 4 3 4 2 2 2" xfId="3084"/>
    <cellStyle name="Normal 5 4 3 4 2 2 2 2" xfId="5033"/>
    <cellStyle name="Normal 5 4 3 4 2 2 2 2 2" xfId="19803"/>
    <cellStyle name="Normal 5 4 3 4 2 2 2 3" xfId="17860"/>
    <cellStyle name="Normal 5 4 3 4 2 2 3" xfId="5032"/>
    <cellStyle name="Normal 5 4 3 4 2 2 3 2" xfId="19802"/>
    <cellStyle name="Normal 5 4 3 4 2 2 4" xfId="17859"/>
    <cellStyle name="Normal 5 4 3 4 2 3" xfId="3085"/>
    <cellStyle name="Normal 5 4 3 4 2 3 2" xfId="5034"/>
    <cellStyle name="Normal 5 4 3 4 2 3 2 2" xfId="19804"/>
    <cellStyle name="Normal 5 4 3 4 2 3 3" xfId="17861"/>
    <cellStyle name="Normal 5 4 3 4 2 4" xfId="5031"/>
    <cellStyle name="Normal 5 4 3 4 2 4 2" xfId="19801"/>
    <cellStyle name="Normal 5 4 3 4 2 5" xfId="17858"/>
    <cellStyle name="Normal 5 4 3 4 3" xfId="3086"/>
    <cellStyle name="Normal 5 4 3 4 3 2" xfId="3087"/>
    <cellStyle name="Normal 5 4 3 4 3 2 2" xfId="5036"/>
    <cellStyle name="Normal 5 4 3 4 3 2 2 2" xfId="19806"/>
    <cellStyle name="Normal 5 4 3 4 3 2 3" xfId="17863"/>
    <cellStyle name="Normal 5 4 3 4 3 3" xfId="5035"/>
    <cellStyle name="Normal 5 4 3 4 3 3 2" xfId="19805"/>
    <cellStyle name="Normal 5 4 3 4 3 4" xfId="17862"/>
    <cellStyle name="Normal 5 4 3 4 4" xfId="3088"/>
    <cellStyle name="Normal 5 4 3 4 4 2" xfId="5037"/>
    <cellStyle name="Normal 5 4 3 4 4 2 2" xfId="19807"/>
    <cellStyle name="Normal 5 4 3 4 4 3" xfId="17864"/>
    <cellStyle name="Normal 5 4 3 4 5" xfId="5030"/>
    <cellStyle name="Normal 5 4 3 4 5 2" xfId="19800"/>
    <cellStyle name="Normal 5 4 3 4 6" xfId="17857"/>
    <cellStyle name="Normal 5 4 3 5" xfId="3089"/>
    <cellStyle name="Normal 5 4 3 5 2" xfId="3090"/>
    <cellStyle name="Normal 5 4 3 5 2 2" xfId="3091"/>
    <cellStyle name="Normal 5 4 3 5 2 2 2" xfId="5040"/>
    <cellStyle name="Normal 5 4 3 5 2 2 2 2" xfId="19810"/>
    <cellStyle name="Normal 5 4 3 5 2 2 3" xfId="17867"/>
    <cellStyle name="Normal 5 4 3 5 2 3" xfId="5039"/>
    <cellStyle name="Normal 5 4 3 5 2 3 2" xfId="19809"/>
    <cellStyle name="Normal 5 4 3 5 2 4" xfId="17866"/>
    <cellStyle name="Normal 5 4 3 5 3" xfId="3092"/>
    <cellStyle name="Normal 5 4 3 5 3 2" xfId="5041"/>
    <cellStyle name="Normal 5 4 3 5 3 2 2" xfId="19811"/>
    <cellStyle name="Normal 5 4 3 5 3 3" xfId="17868"/>
    <cellStyle name="Normal 5 4 3 5 4" xfId="5038"/>
    <cellStyle name="Normal 5 4 3 5 4 2" xfId="19808"/>
    <cellStyle name="Normal 5 4 3 5 5" xfId="17865"/>
    <cellStyle name="Normal 5 4 3 6" xfId="3093"/>
    <cellStyle name="Normal 5 4 3 6 2" xfId="3094"/>
    <cellStyle name="Normal 5 4 3 6 2 2" xfId="5043"/>
    <cellStyle name="Normal 5 4 3 6 2 2 2" xfId="19813"/>
    <cellStyle name="Normal 5 4 3 6 2 3" xfId="17870"/>
    <cellStyle name="Normal 5 4 3 6 3" xfId="5042"/>
    <cellStyle name="Normal 5 4 3 6 3 2" xfId="19812"/>
    <cellStyle name="Normal 5 4 3 6 4" xfId="17869"/>
    <cellStyle name="Normal 5 4 3 7" xfId="3095"/>
    <cellStyle name="Normal 5 4 3 7 2" xfId="5044"/>
    <cellStyle name="Normal 5 4 3 7 2 2" xfId="19814"/>
    <cellStyle name="Normal 5 4 3 7 3" xfId="17871"/>
    <cellStyle name="Normal 5 4 3 8" xfId="4981"/>
    <cellStyle name="Normal 5 4 3 8 2" xfId="19751"/>
    <cellStyle name="Normal 5 4 3 9" xfId="17808"/>
    <cellStyle name="Normal 5 4 4" xfId="3096"/>
    <cellStyle name="Normal 5 4 4 2" xfId="3097"/>
    <cellStyle name="Normal 5 4 4 2 2" xfId="3098"/>
    <cellStyle name="Normal 5 4 4 2 2 2" xfId="3099"/>
    <cellStyle name="Normal 5 4 4 2 2 2 2" xfId="3100"/>
    <cellStyle name="Normal 5 4 4 2 2 2 2 2" xfId="3101"/>
    <cellStyle name="Normal 5 4 4 2 2 2 2 2 2" xfId="5050"/>
    <cellStyle name="Normal 5 4 4 2 2 2 2 2 2 2" xfId="19820"/>
    <cellStyle name="Normal 5 4 4 2 2 2 2 2 3" xfId="17877"/>
    <cellStyle name="Normal 5 4 4 2 2 2 2 3" xfId="5049"/>
    <cellStyle name="Normal 5 4 4 2 2 2 2 3 2" xfId="19819"/>
    <cellStyle name="Normal 5 4 4 2 2 2 2 4" xfId="17876"/>
    <cellStyle name="Normal 5 4 4 2 2 2 3" xfId="3102"/>
    <cellStyle name="Normal 5 4 4 2 2 2 3 2" xfId="5051"/>
    <cellStyle name="Normal 5 4 4 2 2 2 3 2 2" xfId="19821"/>
    <cellStyle name="Normal 5 4 4 2 2 2 3 3" xfId="17878"/>
    <cellStyle name="Normal 5 4 4 2 2 2 4" xfId="5048"/>
    <cellStyle name="Normal 5 4 4 2 2 2 4 2" xfId="19818"/>
    <cellStyle name="Normal 5 4 4 2 2 2 5" xfId="17875"/>
    <cellStyle name="Normal 5 4 4 2 2 3" xfId="3103"/>
    <cellStyle name="Normal 5 4 4 2 2 3 2" xfId="3104"/>
    <cellStyle name="Normal 5 4 4 2 2 3 2 2" xfId="5053"/>
    <cellStyle name="Normal 5 4 4 2 2 3 2 2 2" xfId="19823"/>
    <cellStyle name="Normal 5 4 4 2 2 3 2 3" xfId="17880"/>
    <cellStyle name="Normal 5 4 4 2 2 3 3" xfId="5052"/>
    <cellStyle name="Normal 5 4 4 2 2 3 3 2" xfId="19822"/>
    <cellStyle name="Normal 5 4 4 2 2 3 4" xfId="17879"/>
    <cellStyle name="Normal 5 4 4 2 2 4" xfId="3105"/>
    <cellStyle name="Normal 5 4 4 2 2 4 2" xfId="5054"/>
    <cellStyle name="Normal 5 4 4 2 2 4 2 2" xfId="19824"/>
    <cellStyle name="Normal 5 4 4 2 2 4 3" xfId="17881"/>
    <cellStyle name="Normal 5 4 4 2 2 5" xfId="5047"/>
    <cellStyle name="Normal 5 4 4 2 2 5 2" xfId="19817"/>
    <cellStyle name="Normal 5 4 4 2 2 6" xfId="17874"/>
    <cellStyle name="Normal 5 4 4 2 3" xfId="3106"/>
    <cellStyle name="Normal 5 4 4 2 3 2" xfId="3107"/>
    <cellStyle name="Normal 5 4 4 2 3 2 2" xfId="3108"/>
    <cellStyle name="Normal 5 4 4 2 3 2 2 2" xfId="5057"/>
    <cellStyle name="Normal 5 4 4 2 3 2 2 2 2" xfId="19827"/>
    <cellStyle name="Normal 5 4 4 2 3 2 2 3" xfId="17884"/>
    <cellStyle name="Normal 5 4 4 2 3 2 3" xfId="5056"/>
    <cellStyle name="Normal 5 4 4 2 3 2 3 2" xfId="19826"/>
    <cellStyle name="Normal 5 4 4 2 3 2 4" xfId="17883"/>
    <cellStyle name="Normal 5 4 4 2 3 3" xfId="3109"/>
    <cellStyle name="Normal 5 4 4 2 3 3 2" xfId="5058"/>
    <cellStyle name="Normal 5 4 4 2 3 3 2 2" xfId="19828"/>
    <cellStyle name="Normal 5 4 4 2 3 3 3" xfId="17885"/>
    <cellStyle name="Normal 5 4 4 2 3 4" xfId="5055"/>
    <cellStyle name="Normal 5 4 4 2 3 4 2" xfId="19825"/>
    <cellStyle name="Normal 5 4 4 2 3 5" xfId="17882"/>
    <cellStyle name="Normal 5 4 4 2 4" xfId="3110"/>
    <cellStyle name="Normal 5 4 4 2 4 2" xfId="3111"/>
    <cellStyle name="Normal 5 4 4 2 4 2 2" xfId="5060"/>
    <cellStyle name="Normal 5 4 4 2 4 2 2 2" xfId="19830"/>
    <cellStyle name="Normal 5 4 4 2 4 2 3" xfId="17887"/>
    <cellStyle name="Normal 5 4 4 2 4 3" xfId="5059"/>
    <cellStyle name="Normal 5 4 4 2 4 3 2" xfId="19829"/>
    <cellStyle name="Normal 5 4 4 2 4 4" xfId="17886"/>
    <cellStyle name="Normal 5 4 4 2 5" xfId="3112"/>
    <cellStyle name="Normal 5 4 4 2 5 2" xfId="5061"/>
    <cellStyle name="Normal 5 4 4 2 5 2 2" xfId="19831"/>
    <cellStyle name="Normal 5 4 4 2 5 3" xfId="17888"/>
    <cellStyle name="Normal 5 4 4 2 6" xfId="5046"/>
    <cellStyle name="Normal 5 4 4 2 6 2" xfId="19816"/>
    <cellStyle name="Normal 5 4 4 2 7" xfId="17873"/>
    <cellStyle name="Normal 5 4 4 3" xfId="3113"/>
    <cellStyle name="Normal 5 4 4 3 2" xfId="3114"/>
    <cellStyle name="Normal 5 4 4 3 2 2" xfId="3115"/>
    <cellStyle name="Normal 5 4 4 3 2 2 2" xfId="3116"/>
    <cellStyle name="Normal 5 4 4 3 2 2 2 2" xfId="5065"/>
    <cellStyle name="Normal 5 4 4 3 2 2 2 2 2" xfId="19835"/>
    <cellStyle name="Normal 5 4 4 3 2 2 2 3" xfId="17892"/>
    <cellStyle name="Normal 5 4 4 3 2 2 3" xfId="5064"/>
    <cellStyle name="Normal 5 4 4 3 2 2 3 2" xfId="19834"/>
    <cellStyle name="Normal 5 4 4 3 2 2 4" xfId="17891"/>
    <cellStyle name="Normal 5 4 4 3 2 3" xfId="3117"/>
    <cellStyle name="Normal 5 4 4 3 2 3 2" xfId="5066"/>
    <cellStyle name="Normal 5 4 4 3 2 3 2 2" xfId="19836"/>
    <cellStyle name="Normal 5 4 4 3 2 3 3" xfId="17893"/>
    <cellStyle name="Normal 5 4 4 3 2 4" xfId="5063"/>
    <cellStyle name="Normal 5 4 4 3 2 4 2" xfId="19833"/>
    <cellStyle name="Normal 5 4 4 3 2 5" xfId="17890"/>
    <cellStyle name="Normal 5 4 4 3 3" xfId="3118"/>
    <cellStyle name="Normal 5 4 4 3 3 2" xfId="3119"/>
    <cellStyle name="Normal 5 4 4 3 3 2 2" xfId="5068"/>
    <cellStyle name="Normal 5 4 4 3 3 2 2 2" xfId="19838"/>
    <cellStyle name="Normal 5 4 4 3 3 2 3" xfId="17895"/>
    <cellStyle name="Normal 5 4 4 3 3 3" xfId="5067"/>
    <cellStyle name="Normal 5 4 4 3 3 3 2" xfId="19837"/>
    <cellStyle name="Normal 5 4 4 3 3 4" xfId="17894"/>
    <cellStyle name="Normal 5 4 4 3 4" xfId="3120"/>
    <cellStyle name="Normal 5 4 4 3 4 2" xfId="5069"/>
    <cellStyle name="Normal 5 4 4 3 4 2 2" xfId="19839"/>
    <cellStyle name="Normal 5 4 4 3 4 3" xfId="17896"/>
    <cellStyle name="Normal 5 4 4 3 5" xfId="5062"/>
    <cellStyle name="Normal 5 4 4 3 5 2" xfId="19832"/>
    <cellStyle name="Normal 5 4 4 3 6" xfId="17889"/>
    <cellStyle name="Normal 5 4 4 4" xfId="3121"/>
    <cellStyle name="Normal 5 4 4 4 2" xfId="3122"/>
    <cellStyle name="Normal 5 4 4 4 2 2" xfId="3123"/>
    <cellStyle name="Normal 5 4 4 4 2 2 2" xfId="5072"/>
    <cellStyle name="Normal 5 4 4 4 2 2 2 2" xfId="19842"/>
    <cellStyle name="Normal 5 4 4 4 2 2 3" xfId="17899"/>
    <cellStyle name="Normal 5 4 4 4 2 3" xfId="5071"/>
    <cellStyle name="Normal 5 4 4 4 2 3 2" xfId="19841"/>
    <cellStyle name="Normal 5 4 4 4 2 4" xfId="17898"/>
    <cellStyle name="Normal 5 4 4 4 3" xfId="3124"/>
    <cellStyle name="Normal 5 4 4 4 3 2" xfId="5073"/>
    <cellStyle name="Normal 5 4 4 4 3 2 2" xfId="19843"/>
    <cellStyle name="Normal 5 4 4 4 3 3" xfId="17900"/>
    <cellStyle name="Normal 5 4 4 4 4" xfId="5070"/>
    <cellStyle name="Normal 5 4 4 4 4 2" xfId="19840"/>
    <cellStyle name="Normal 5 4 4 4 5" xfId="17897"/>
    <cellStyle name="Normal 5 4 4 5" xfId="3125"/>
    <cellStyle name="Normal 5 4 4 5 2" xfId="3126"/>
    <cellStyle name="Normal 5 4 4 5 2 2" xfId="5075"/>
    <cellStyle name="Normal 5 4 4 5 2 2 2" xfId="19845"/>
    <cellStyle name="Normal 5 4 4 5 2 3" xfId="17902"/>
    <cellStyle name="Normal 5 4 4 5 3" xfId="5074"/>
    <cellStyle name="Normal 5 4 4 5 3 2" xfId="19844"/>
    <cellStyle name="Normal 5 4 4 5 4" xfId="17901"/>
    <cellStyle name="Normal 5 4 4 6" xfId="3127"/>
    <cellStyle name="Normal 5 4 4 6 2" xfId="5076"/>
    <cellStyle name="Normal 5 4 4 6 2 2" xfId="19846"/>
    <cellStyle name="Normal 5 4 4 6 3" xfId="17903"/>
    <cellStyle name="Normal 5 4 4 7" xfId="5045"/>
    <cellStyle name="Normal 5 4 4 7 2" xfId="19815"/>
    <cellStyle name="Normal 5 4 4 8" xfId="17872"/>
    <cellStyle name="Normal 5 4 5" xfId="3128"/>
    <cellStyle name="Normal 5 4 5 2" xfId="3129"/>
    <cellStyle name="Normal 5 4 5 2 2" xfId="3130"/>
    <cellStyle name="Normal 5 4 5 2 2 2" xfId="3131"/>
    <cellStyle name="Normal 5 4 5 2 2 2 2" xfId="3132"/>
    <cellStyle name="Normal 5 4 5 2 2 2 2 2" xfId="5081"/>
    <cellStyle name="Normal 5 4 5 2 2 2 2 2 2" xfId="19851"/>
    <cellStyle name="Normal 5 4 5 2 2 2 2 3" xfId="17908"/>
    <cellStyle name="Normal 5 4 5 2 2 2 3" xfId="5080"/>
    <cellStyle name="Normal 5 4 5 2 2 2 3 2" xfId="19850"/>
    <cellStyle name="Normal 5 4 5 2 2 2 4" xfId="17907"/>
    <cellStyle name="Normal 5 4 5 2 2 3" xfId="3133"/>
    <cellStyle name="Normal 5 4 5 2 2 3 2" xfId="5082"/>
    <cellStyle name="Normal 5 4 5 2 2 3 2 2" xfId="19852"/>
    <cellStyle name="Normal 5 4 5 2 2 3 3" xfId="17909"/>
    <cellStyle name="Normal 5 4 5 2 2 4" xfId="5079"/>
    <cellStyle name="Normal 5 4 5 2 2 4 2" xfId="19849"/>
    <cellStyle name="Normal 5 4 5 2 2 5" xfId="17906"/>
    <cellStyle name="Normal 5 4 5 2 3" xfId="3134"/>
    <cellStyle name="Normal 5 4 5 2 3 2" xfId="3135"/>
    <cellStyle name="Normal 5 4 5 2 3 2 2" xfId="5084"/>
    <cellStyle name="Normal 5 4 5 2 3 2 2 2" xfId="19854"/>
    <cellStyle name="Normal 5 4 5 2 3 2 3" xfId="17911"/>
    <cellStyle name="Normal 5 4 5 2 3 3" xfId="5083"/>
    <cellStyle name="Normal 5 4 5 2 3 3 2" xfId="19853"/>
    <cellStyle name="Normal 5 4 5 2 3 4" xfId="17910"/>
    <cellStyle name="Normal 5 4 5 2 4" xfId="3136"/>
    <cellStyle name="Normal 5 4 5 2 4 2" xfId="5085"/>
    <cellStyle name="Normal 5 4 5 2 4 2 2" xfId="19855"/>
    <cellStyle name="Normal 5 4 5 2 4 3" xfId="17912"/>
    <cellStyle name="Normal 5 4 5 2 5" xfId="5078"/>
    <cellStyle name="Normal 5 4 5 2 5 2" xfId="19848"/>
    <cellStyle name="Normal 5 4 5 2 6" xfId="17905"/>
    <cellStyle name="Normal 5 4 5 3" xfId="3137"/>
    <cellStyle name="Normal 5 4 5 3 2" xfId="3138"/>
    <cellStyle name="Normal 5 4 5 3 2 2" xfId="3139"/>
    <cellStyle name="Normal 5 4 5 3 2 2 2" xfId="5088"/>
    <cellStyle name="Normal 5 4 5 3 2 2 2 2" xfId="19858"/>
    <cellStyle name="Normal 5 4 5 3 2 2 3" xfId="17915"/>
    <cellStyle name="Normal 5 4 5 3 2 3" xfId="5087"/>
    <cellStyle name="Normal 5 4 5 3 2 3 2" xfId="19857"/>
    <cellStyle name="Normal 5 4 5 3 2 4" xfId="17914"/>
    <cellStyle name="Normal 5 4 5 3 3" xfId="3140"/>
    <cellStyle name="Normal 5 4 5 3 3 2" xfId="5089"/>
    <cellStyle name="Normal 5 4 5 3 3 2 2" xfId="19859"/>
    <cellStyle name="Normal 5 4 5 3 3 3" xfId="17916"/>
    <cellStyle name="Normal 5 4 5 3 4" xfId="5086"/>
    <cellStyle name="Normal 5 4 5 3 4 2" xfId="19856"/>
    <cellStyle name="Normal 5 4 5 3 5" xfId="17913"/>
    <cellStyle name="Normal 5 4 5 4" xfId="3141"/>
    <cellStyle name="Normal 5 4 5 4 2" xfId="3142"/>
    <cellStyle name="Normal 5 4 5 4 2 2" xfId="5091"/>
    <cellStyle name="Normal 5 4 5 4 2 2 2" xfId="19861"/>
    <cellStyle name="Normal 5 4 5 4 2 3" xfId="17918"/>
    <cellStyle name="Normal 5 4 5 4 3" xfId="5090"/>
    <cellStyle name="Normal 5 4 5 4 3 2" xfId="19860"/>
    <cellStyle name="Normal 5 4 5 4 4" xfId="17917"/>
    <cellStyle name="Normal 5 4 5 5" xfId="3143"/>
    <cellStyle name="Normal 5 4 5 5 2" xfId="5092"/>
    <cellStyle name="Normal 5 4 5 5 2 2" xfId="19862"/>
    <cellStyle name="Normal 5 4 5 5 3" xfId="17919"/>
    <cellStyle name="Normal 5 4 5 6" xfId="5077"/>
    <cellStyle name="Normal 5 4 5 6 2" xfId="19847"/>
    <cellStyle name="Normal 5 4 5 7" xfId="17904"/>
    <cellStyle name="Normal 5 4 6" xfId="3144"/>
    <cellStyle name="Normal 5 4 6 2" xfId="3145"/>
    <cellStyle name="Normal 5 4 6 2 2" xfId="3146"/>
    <cellStyle name="Normal 5 4 6 2 2 2" xfId="3147"/>
    <cellStyle name="Normal 5 4 6 2 2 2 2" xfId="5096"/>
    <cellStyle name="Normal 5 4 6 2 2 2 2 2" xfId="19866"/>
    <cellStyle name="Normal 5 4 6 2 2 2 3" xfId="17923"/>
    <cellStyle name="Normal 5 4 6 2 2 3" xfId="5095"/>
    <cellStyle name="Normal 5 4 6 2 2 3 2" xfId="19865"/>
    <cellStyle name="Normal 5 4 6 2 2 4" xfId="17922"/>
    <cellStyle name="Normal 5 4 6 2 3" xfId="3148"/>
    <cellStyle name="Normal 5 4 6 2 3 2" xfId="5097"/>
    <cellStyle name="Normal 5 4 6 2 3 2 2" xfId="19867"/>
    <cellStyle name="Normal 5 4 6 2 3 3" xfId="17924"/>
    <cellStyle name="Normal 5 4 6 2 4" xfId="5094"/>
    <cellStyle name="Normal 5 4 6 2 4 2" xfId="19864"/>
    <cellStyle name="Normal 5 4 6 2 5" xfId="17921"/>
    <cellStyle name="Normal 5 4 6 3" xfId="3149"/>
    <cellStyle name="Normal 5 4 6 3 2" xfId="3150"/>
    <cellStyle name="Normal 5 4 6 3 2 2" xfId="5099"/>
    <cellStyle name="Normal 5 4 6 3 2 2 2" xfId="19869"/>
    <cellStyle name="Normal 5 4 6 3 2 3" xfId="17926"/>
    <cellStyle name="Normal 5 4 6 3 3" xfId="5098"/>
    <cellStyle name="Normal 5 4 6 3 3 2" xfId="19868"/>
    <cellStyle name="Normal 5 4 6 3 4" xfId="17925"/>
    <cellStyle name="Normal 5 4 6 4" xfId="3151"/>
    <cellStyle name="Normal 5 4 6 4 2" xfId="5100"/>
    <cellStyle name="Normal 5 4 6 4 2 2" xfId="19870"/>
    <cellStyle name="Normal 5 4 6 4 3" xfId="17927"/>
    <cellStyle name="Normal 5 4 6 5" xfId="5093"/>
    <cellStyle name="Normal 5 4 6 5 2" xfId="19863"/>
    <cellStyle name="Normal 5 4 6 6" xfId="17920"/>
    <cellStyle name="Normal 5 4 7" xfId="3152"/>
    <cellStyle name="Normal 5 4 7 2" xfId="3153"/>
    <cellStyle name="Normal 5 4 7 2 2" xfId="3154"/>
    <cellStyle name="Normal 5 4 7 2 2 2" xfId="5103"/>
    <cellStyle name="Normal 5 4 7 2 2 2 2" xfId="19873"/>
    <cellStyle name="Normal 5 4 7 2 2 3" xfId="17930"/>
    <cellStyle name="Normal 5 4 7 2 3" xfId="5102"/>
    <cellStyle name="Normal 5 4 7 2 3 2" xfId="19872"/>
    <cellStyle name="Normal 5 4 7 2 4" xfId="17929"/>
    <cellStyle name="Normal 5 4 7 3" xfId="3155"/>
    <cellStyle name="Normal 5 4 7 3 2" xfId="5104"/>
    <cellStyle name="Normal 5 4 7 3 2 2" xfId="19874"/>
    <cellStyle name="Normal 5 4 7 3 3" xfId="17931"/>
    <cellStyle name="Normal 5 4 7 4" xfId="5101"/>
    <cellStyle name="Normal 5 4 7 4 2" xfId="19871"/>
    <cellStyle name="Normal 5 4 7 5" xfId="17928"/>
    <cellStyle name="Normal 5 4 8" xfId="3156"/>
    <cellStyle name="Normal 5 4 8 2" xfId="3157"/>
    <cellStyle name="Normal 5 4 8 2 2" xfId="5106"/>
    <cellStyle name="Normal 5 4 8 2 2 2" xfId="19876"/>
    <cellStyle name="Normal 5 4 8 2 3" xfId="17933"/>
    <cellStyle name="Normal 5 4 8 3" xfId="5105"/>
    <cellStyle name="Normal 5 4 8 3 2" xfId="19875"/>
    <cellStyle name="Normal 5 4 8 4" xfId="17932"/>
    <cellStyle name="Normal 5 4 9" xfId="3158"/>
    <cellStyle name="Normal 5 4 9 2" xfId="5107"/>
    <cellStyle name="Normal 5 4 9 2 2" xfId="19877"/>
    <cellStyle name="Normal 5 4 9 3" xfId="17934"/>
    <cellStyle name="Normal 5 5" xfId="3159"/>
    <cellStyle name="Normal 5 5 10" xfId="6628"/>
    <cellStyle name="Normal 5 5 11" xfId="17935"/>
    <cellStyle name="Normal 5 5 2" xfId="3160"/>
    <cellStyle name="Normal 5 5 2 2" xfId="3161"/>
    <cellStyle name="Normal 5 5 2 2 2" xfId="3162"/>
    <cellStyle name="Normal 5 5 2 2 2 2" xfId="3163"/>
    <cellStyle name="Normal 5 5 2 2 2 2 2" xfId="3164"/>
    <cellStyle name="Normal 5 5 2 2 2 2 2 2" xfId="3165"/>
    <cellStyle name="Normal 5 5 2 2 2 2 2 2 2" xfId="5114"/>
    <cellStyle name="Normal 5 5 2 2 2 2 2 2 2 2" xfId="19884"/>
    <cellStyle name="Normal 5 5 2 2 2 2 2 2 3" xfId="17941"/>
    <cellStyle name="Normal 5 5 2 2 2 2 2 3" xfId="5113"/>
    <cellStyle name="Normal 5 5 2 2 2 2 2 3 2" xfId="19883"/>
    <cellStyle name="Normal 5 5 2 2 2 2 2 4" xfId="17940"/>
    <cellStyle name="Normal 5 5 2 2 2 2 3" xfId="3166"/>
    <cellStyle name="Normal 5 5 2 2 2 2 3 2" xfId="5115"/>
    <cellStyle name="Normal 5 5 2 2 2 2 3 2 2" xfId="19885"/>
    <cellStyle name="Normal 5 5 2 2 2 2 3 3" xfId="17942"/>
    <cellStyle name="Normal 5 5 2 2 2 2 4" xfId="5112"/>
    <cellStyle name="Normal 5 5 2 2 2 2 4 2" xfId="19882"/>
    <cellStyle name="Normal 5 5 2 2 2 2 5" xfId="17939"/>
    <cellStyle name="Normal 5 5 2 2 2 3" xfId="3167"/>
    <cellStyle name="Normal 5 5 2 2 2 3 2" xfId="3168"/>
    <cellStyle name="Normal 5 5 2 2 2 3 2 2" xfId="5117"/>
    <cellStyle name="Normal 5 5 2 2 2 3 2 2 2" xfId="19887"/>
    <cellStyle name="Normal 5 5 2 2 2 3 2 3" xfId="17944"/>
    <cellStyle name="Normal 5 5 2 2 2 3 3" xfId="5116"/>
    <cellStyle name="Normal 5 5 2 2 2 3 3 2" xfId="19886"/>
    <cellStyle name="Normal 5 5 2 2 2 3 4" xfId="17943"/>
    <cellStyle name="Normal 5 5 2 2 2 4" xfId="3169"/>
    <cellStyle name="Normal 5 5 2 2 2 4 2" xfId="5118"/>
    <cellStyle name="Normal 5 5 2 2 2 4 2 2" xfId="19888"/>
    <cellStyle name="Normal 5 5 2 2 2 4 3" xfId="17945"/>
    <cellStyle name="Normal 5 5 2 2 2 5" xfId="5111"/>
    <cellStyle name="Normal 5 5 2 2 2 5 2" xfId="19881"/>
    <cellStyle name="Normal 5 5 2 2 2 6" xfId="17938"/>
    <cellStyle name="Normal 5 5 2 2 3" xfId="3170"/>
    <cellStyle name="Normal 5 5 2 2 3 2" xfId="3171"/>
    <cellStyle name="Normal 5 5 2 2 3 2 2" xfId="3172"/>
    <cellStyle name="Normal 5 5 2 2 3 2 2 2" xfId="5121"/>
    <cellStyle name="Normal 5 5 2 2 3 2 2 2 2" xfId="19891"/>
    <cellStyle name="Normal 5 5 2 2 3 2 2 3" xfId="17948"/>
    <cellStyle name="Normal 5 5 2 2 3 2 3" xfId="5120"/>
    <cellStyle name="Normal 5 5 2 2 3 2 3 2" xfId="19890"/>
    <cellStyle name="Normal 5 5 2 2 3 2 4" xfId="17947"/>
    <cellStyle name="Normal 5 5 2 2 3 3" xfId="3173"/>
    <cellStyle name="Normal 5 5 2 2 3 3 2" xfId="5122"/>
    <cellStyle name="Normal 5 5 2 2 3 3 2 2" xfId="19892"/>
    <cellStyle name="Normal 5 5 2 2 3 3 3" xfId="17949"/>
    <cellStyle name="Normal 5 5 2 2 3 4" xfId="5119"/>
    <cellStyle name="Normal 5 5 2 2 3 4 2" xfId="19889"/>
    <cellStyle name="Normal 5 5 2 2 3 5" xfId="17946"/>
    <cellStyle name="Normal 5 5 2 2 4" xfId="3174"/>
    <cellStyle name="Normal 5 5 2 2 4 2" xfId="3175"/>
    <cellStyle name="Normal 5 5 2 2 4 2 2" xfId="5124"/>
    <cellStyle name="Normal 5 5 2 2 4 2 2 2" xfId="19894"/>
    <cellStyle name="Normal 5 5 2 2 4 2 3" xfId="17951"/>
    <cellStyle name="Normal 5 5 2 2 4 3" xfId="5123"/>
    <cellStyle name="Normal 5 5 2 2 4 3 2" xfId="19893"/>
    <cellStyle name="Normal 5 5 2 2 4 4" xfId="17950"/>
    <cellStyle name="Normal 5 5 2 2 5" xfId="3176"/>
    <cellStyle name="Normal 5 5 2 2 5 2" xfId="5125"/>
    <cellStyle name="Normal 5 5 2 2 5 2 2" xfId="19895"/>
    <cellStyle name="Normal 5 5 2 2 5 3" xfId="17952"/>
    <cellStyle name="Normal 5 5 2 2 6" xfId="5110"/>
    <cellStyle name="Normal 5 5 2 2 6 2" xfId="19880"/>
    <cellStyle name="Normal 5 5 2 2 7" xfId="17937"/>
    <cellStyle name="Normal 5 5 2 3" xfId="3177"/>
    <cellStyle name="Normal 5 5 2 3 2" xfId="3178"/>
    <cellStyle name="Normal 5 5 2 3 2 2" xfId="3179"/>
    <cellStyle name="Normal 5 5 2 3 2 2 2" xfId="3180"/>
    <cellStyle name="Normal 5 5 2 3 2 2 2 2" xfId="5129"/>
    <cellStyle name="Normal 5 5 2 3 2 2 2 2 2" xfId="19899"/>
    <cellStyle name="Normal 5 5 2 3 2 2 2 3" xfId="17956"/>
    <cellStyle name="Normal 5 5 2 3 2 2 3" xfId="5128"/>
    <cellStyle name="Normal 5 5 2 3 2 2 3 2" xfId="19898"/>
    <cellStyle name="Normal 5 5 2 3 2 2 4" xfId="17955"/>
    <cellStyle name="Normal 5 5 2 3 2 3" xfId="3181"/>
    <cellStyle name="Normal 5 5 2 3 2 3 2" xfId="5130"/>
    <cellStyle name="Normal 5 5 2 3 2 3 2 2" xfId="19900"/>
    <cellStyle name="Normal 5 5 2 3 2 3 3" xfId="17957"/>
    <cellStyle name="Normal 5 5 2 3 2 4" xfId="5127"/>
    <cellStyle name="Normal 5 5 2 3 2 4 2" xfId="19897"/>
    <cellStyle name="Normal 5 5 2 3 2 5" xfId="17954"/>
    <cellStyle name="Normal 5 5 2 3 3" xfId="3182"/>
    <cellStyle name="Normal 5 5 2 3 3 2" xfId="3183"/>
    <cellStyle name="Normal 5 5 2 3 3 2 2" xfId="5132"/>
    <cellStyle name="Normal 5 5 2 3 3 2 2 2" xfId="19902"/>
    <cellStyle name="Normal 5 5 2 3 3 2 3" xfId="17959"/>
    <cellStyle name="Normal 5 5 2 3 3 3" xfId="5131"/>
    <cellStyle name="Normal 5 5 2 3 3 3 2" xfId="19901"/>
    <cellStyle name="Normal 5 5 2 3 3 4" xfId="17958"/>
    <cellStyle name="Normal 5 5 2 3 4" xfId="3184"/>
    <cellStyle name="Normal 5 5 2 3 4 2" xfId="5133"/>
    <cellStyle name="Normal 5 5 2 3 4 2 2" xfId="19903"/>
    <cellStyle name="Normal 5 5 2 3 4 3" xfId="17960"/>
    <cellStyle name="Normal 5 5 2 3 5" xfId="5126"/>
    <cellStyle name="Normal 5 5 2 3 5 2" xfId="19896"/>
    <cellStyle name="Normal 5 5 2 3 6" xfId="17953"/>
    <cellStyle name="Normal 5 5 2 4" xfId="3185"/>
    <cellStyle name="Normal 5 5 2 4 2" xfId="3186"/>
    <cellStyle name="Normal 5 5 2 4 2 2" xfId="3187"/>
    <cellStyle name="Normal 5 5 2 4 2 2 2" xfId="5136"/>
    <cellStyle name="Normal 5 5 2 4 2 2 2 2" xfId="19906"/>
    <cellStyle name="Normal 5 5 2 4 2 2 3" xfId="17963"/>
    <cellStyle name="Normal 5 5 2 4 2 3" xfId="5135"/>
    <cellStyle name="Normal 5 5 2 4 2 3 2" xfId="19905"/>
    <cellStyle name="Normal 5 5 2 4 2 4" xfId="17962"/>
    <cellStyle name="Normal 5 5 2 4 3" xfId="3188"/>
    <cellStyle name="Normal 5 5 2 4 3 2" xfId="5137"/>
    <cellStyle name="Normal 5 5 2 4 3 2 2" xfId="19907"/>
    <cellStyle name="Normal 5 5 2 4 3 3" xfId="17964"/>
    <cellStyle name="Normal 5 5 2 4 4" xfId="5134"/>
    <cellStyle name="Normal 5 5 2 4 4 2" xfId="19904"/>
    <cellStyle name="Normal 5 5 2 4 5" xfId="17961"/>
    <cellStyle name="Normal 5 5 2 5" xfId="3189"/>
    <cellStyle name="Normal 5 5 2 5 2" xfId="3190"/>
    <cellStyle name="Normal 5 5 2 5 2 2" xfId="5139"/>
    <cellStyle name="Normal 5 5 2 5 2 2 2" xfId="19909"/>
    <cellStyle name="Normal 5 5 2 5 2 3" xfId="17966"/>
    <cellStyle name="Normal 5 5 2 5 3" xfId="5138"/>
    <cellStyle name="Normal 5 5 2 5 3 2" xfId="19908"/>
    <cellStyle name="Normal 5 5 2 5 4" xfId="17965"/>
    <cellStyle name="Normal 5 5 2 6" xfId="3191"/>
    <cellStyle name="Normal 5 5 2 6 2" xfId="5140"/>
    <cellStyle name="Normal 5 5 2 6 2 2" xfId="19910"/>
    <cellStyle name="Normal 5 5 2 6 3" xfId="17967"/>
    <cellStyle name="Normal 5 5 2 7" xfId="5109"/>
    <cellStyle name="Normal 5 5 2 7 2" xfId="19879"/>
    <cellStyle name="Normal 5 5 2 8" xfId="17936"/>
    <cellStyle name="Normal 5 5 3" xfId="3192"/>
    <cellStyle name="Normal 5 5 3 2" xfId="3193"/>
    <cellStyle name="Normal 5 5 3 2 2" xfId="3194"/>
    <cellStyle name="Normal 5 5 3 2 2 2" xfId="3195"/>
    <cellStyle name="Normal 5 5 3 2 2 2 2" xfId="3196"/>
    <cellStyle name="Normal 5 5 3 2 2 2 2 2" xfId="5145"/>
    <cellStyle name="Normal 5 5 3 2 2 2 2 2 2" xfId="19915"/>
    <cellStyle name="Normal 5 5 3 2 2 2 2 3" xfId="17972"/>
    <cellStyle name="Normal 5 5 3 2 2 2 3" xfId="5144"/>
    <cellStyle name="Normal 5 5 3 2 2 2 3 2" xfId="19914"/>
    <cellStyle name="Normal 5 5 3 2 2 2 4" xfId="17971"/>
    <cellStyle name="Normal 5 5 3 2 2 3" xfId="3197"/>
    <cellStyle name="Normal 5 5 3 2 2 3 2" xfId="5146"/>
    <cellStyle name="Normal 5 5 3 2 2 3 2 2" xfId="19916"/>
    <cellStyle name="Normal 5 5 3 2 2 3 3" xfId="17973"/>
    <cellStyle name="Normal 5 5 3 2 2 4" xfId="5143"/>
    <cellStyle name="Normal 5 5 3 2 2 4 2" xfId="19913"/>
    <cellStyle name="Normal 5 5 3 2 2 5" xfId="17970"/>
    <cellStyle name="Normal 5 5 3 2 3" xfId="3198"/>
    <cellStyle name="Normal 5 5 3 2 3 2" xfId="3199"/>
    <cellStyle name="Normal 5 5 3 2 3 2 2" xfId="5148"/>
    <cellStyle name="Normal 5 5 3 2 3 2 2 2" xfId="19918"/>
    <cellStyle name="Normal 5 5 3 2 3 2 3" xfId="17975"/>
    <cellStyle name="Normal 5 5 3 2 3 3" xfId="5147"/>
    <cellStyle name="Normal 5 5 3 2 3 3 2" xfId="19917"/>
    <cellStyle name="Normal 5 5 3 2 3 4" xfId="17974"/>
    <cellStyle name="Normal 5 5 3 2 4" xfId="3200"/>
    <cellStyle name="Normal 5 5 3 2 4 2" xfId="5149"/>
    <cellStyle name="Normal 5 5 3 2 4 2 2" xfId="19919"/>
    <cellStyle name="Normal 5 5 3 2 4 3" xfId="17976"/>
    <cellStyle name="Normal 5 5 3 2 5" xfId="5142"/>
    <cellStyle name="Normal 5 5 3 2 5 2" xfId="19912"/>
    <cellStyle name="Normal 5 5 3 2 6" xfId="17969"/>
    <cellStyle name="Normal 5 5 3 3" xfId="3201"/>
    <cellStyle name="Normal 5 5 3 3 2" xfId="3202"/>
    <cellStyle name="Normal 5 5 3 3 2 2" xfId="3203"/>
    <cellStyle name="Normal 5 5 3 3 2 2 2" xfId="5152"/>
    <cellStyle name="Normal 5 5 3 3 2 2 2 2" xfId="19922"/>
    <cellStyle name="Normal 5 5 3 3 2 2 3" xfId="17979"/>
    <cellStyle name="Normal 5 5 3 3 2 3" xfId="5151"/>
    <cellStyle name="Normal 5 5 3 3 2 3 2" xfId="19921"/>
    <cellStyle name="Normal 5 5 3 3 2 4" xfId="17978"/>
    <cellStyle name="Normal 5 5 3 3 3" xfId="3204"/>
    <cellStyle name="Normal 5 5 3 3 3 2" xfId="5153"/>
    <cellStyle name="Normal 5 5 3 3 3 2 2" xfId="19923"/>
    <cellStyle name="Normal 5 5 3 3 3 3" xfId="17980"/>
    <cellStyle name="Normal 5 5 3 3 4" xfId="5150"/>
    <cellStyle name="Normal 5 5 3 3 4 2" xfId="19920"/>
    <cellStyle name="Normal 5 5 3 3 5" xfId="17977"/>
    <cellStyle name="Normal 5 5 3 4" xfId="3205"/>
    <cellStyle name="Normal 5 5 3 4 2" xfId="3206"/>
    <cellStyle name="Normal 5 5 3 4 2 2" xfId="5155"/>
    <cellStyle name="Normal 5 5 3 4 2 2 2" xfId="19925"/>
    <cellStyle name="Normal 5 5 3 4 2 3" xfId="17982"/>
    <cellStyle name="Normal 5 5 3 4 3" xfId="5154"/>
    <cellStyle name="Normal 5 5 3 4 3 2" xfId="19924"/>
    <cellStyle name="Normal 5 5 3 4 4" xfId="17981"/>
    <cellStyle name="Normal 5 5 3 5" xfId="3207"/>
    <cellStyle name="Normal 5 5 3 5 2" xfId="5156"/>
    <cellStyle name="Normal 5 5 3 5 2 2" xfId="19926"/>
    <cellStyle name="Normal 5 5 3 5 3" xfId="17983"/>
    <cellStyle name="Normal 5 5 3 6" xfId="5141"/>
    <cellStyle name="Normal 5 5 3 6 2" xfId="19911"/>
    <cellStyle name="Normal 5 5 3 7" xfId="17968"/>
    <cellStyle name="Normal 5 5 4" xfId="3208"/>
    <cellStyle name="Normal 5 5 4 2" xfId="3209"/>
    <cellStyle name="Normal 5 5 4 2 2" xfId="3210"/>
    <cellStyle name="Normal 5 5 4 2 2 2" xfId="3211"/>
    <cellStyle name="Normal 5 5 4 2 2 2 2" xfId="5160"/>
    <cellStyle name="Normal 5 5 4 2 2 2 2 2" xfId="19930"/>
    <cellStyle name="Normal 5 5 4 2 2 2 3" xfId="17987"/>
    <cellStyle name="Normal 5 5 4 2 2 3" xfId="5159"/>
    <cellStyle name="Normal 5 5 4 2 2 3 2" xfId="19929"/>
    <cellStyle name="Normal 5 5 4 2 2 4" xfId="17986"/>
    <cellStyle name="Normal 5 5 4 2 3" xfId="3212"/>
    <cellStyle name="Normal 5 5 4 2 3 2" xfId="5161"/>
    <cellStyle name="Normal 5 5 4 2 3 2 2" xfId="19931"/>
    <cellStyle name="Normal 5 5 4 2 3 3" xfId="17988"/>
    <cellStyle name="Normal 5 5 4 2 4" xfId="5158"/>
    <cellStyle name="Normal 5 5 4 2 4 2" xfId="19928"/>
    <cellStyle name="Normal 5 5 4 2 5" xfId="17985"/>
    <cellStyle name="Normal 5 5 4 3" xfId="3213"/>
    <cellStyle name="Normal 5 5 4 3 2" xfId="3214"/>
    <cellStyle name="Normal 5 5 4 3 2 2" xfId="5163"/>
    <cellStyle name="Normal 5 5 4 3 2 2 2" xfId="19933"/>
    <cellStyle name="Normal 5 5 4 3 2 3" xfId="17990"/>
    <cellStyle name="Normal 5 5 4 3 3" xfId="5162"/>
    <cellStyle name="Normal 5 5 4 3 3 2" xfId="19932"/>
    <cellStyle name="Normal 5 5 4 3 4" xfId="17989"/>
    <cellStyle name="Normal 5 5 4 4" xfId="3215"/>
    <cellStyle name="Normal 5 5 4 4 2" xfId="5164"/>
    <cellStyle name="Normal 5 5 4 4 2 2" xfId="19934"/>
    <cellStyle name="Normal 5 5 4 4 3" xfId="17991"/>
    <cellStyle name="Normal 5 5 4 5" xfId="5157"/>
    <cellStyle name="Normal 5 5 4 5 2" xfId="19927"/>
    <cellStyle name="Normal 5 5 4 6" xfId="17984"/>
    <cellStyle name="Normal 5 5 5" xfId="3216"/>
    <cellStyle name="Normal 5 5 5 2" xfId="3217"/>
    <cellStyle name="Normal 5 5 5 2 2" xfId="3218"/>
    <cellStyle name="Normal 5 5 5 2 2 2" xfId="5167"/>
    <cellStyle name="Normal 5 5 5 2 2 2 2" xfId="19937"/>
    <cellStyle name="Normal 5 5 5 2 2 3" xfId="17994"/>
    <cellStyle name="Normal 5 5 5 2 3" xfId="5166"/>
    <cellStyle name="Normal 5 5 5 2 3 2" xfId="19936"/>
    <cellStyle name="Normal 5 5 5 2 4" xfId="17993"/>
    <cellStyle name="Normal 5 5 5 3" xfId="3219"/>
    <cellStyle name="Normal 5 5 5 3 2" xfId="5168"/>
    <cellStyle name="Normal 5 5 5 3 2 2" xfId="19938"/>
    <cellStyle name="Normal 5 5 5 3 3" xfId="17995"/>
    <cellStyle name="Normal 5 5 5 4" xfId="5165"/>
    <cellStyle name="Normal 5 5 5 4 2" xfId="19935"/>
    <cellStyle name="Normal 5 5 5 5" xfId="17992"/>
    <cellStyle name="Normal 5 5 6" xfId="3220"/>
    <cellStyle name="Normal 5 5 6 2" xfId="3221"/>
    <cellStyle name="Normal 5 5 6 2 2" xfId="5170"/>
    <cellStyle name="Normal 5 5 6 2 2 2" xfId="19940"/>
    <cellStyle name="Normal 5 5 6 2 3" xfId="17997"/>
    <cellStyle name="Normal 5 5 6 3" xfId="5169"/>
    <cellStyle name="Normal 5 5 6 3 2" xfId="19939"/>
    <cellStyle name="Normal 5 5 6 4" xfId="17996"/>
    <cellStyle name="Normal 5 5 7" xfId="3222"/>
    <cellStyle name="Normal 5 5 7 2" xfId="5171"/>
    <cellStyle name="Normal 5 5 7 2 2" xfId="19941"/>
    <cellStyle name="Normal 5 5 7 3" xfId="17998"/>
    <cellStyle name="Normal 5 5 8" xfId="5108"/>
    <cellStyle name="Normal 5 5 8 2" xfId="19878"/>
    <cellStyle name="Normal 5 5 9" xfId="11292"/>
    <cellStyle name="Normal 5 6" xfId="3223"/>
    <cellStyle name="Normal 5 6 2" xfId="3224"/>
    <cellStyle name="Normal 5 6 2 2" xfId="3225"/>
    <cellStyle name="Normal 5 6 2 2 2" xfId="3226"/>
    <cellStyle name="Normal 5 6 2 2 2 2" xfId="3227"/>
    <cellStyle name="Normal 5 6 2 2 2 2 2" xfId="3228"/>
    <cellStyle name="Normal 5 6 2 2 2 2 2 2" xfId="3229"/>
    <cellStyle name="Normal 5 6 2 2 2 2 2 2 2" xfId="5178"/>
    <cellStyle name="Normal 5 6 2 2 2 2 2 2 2 2" xfId="19948"/>
    <cellStyle name="Normal 5 6 2 2 2 2 2 2 3" xfId="18005"/>
    <cellStyle name="Normal 5 6 2 2 2 2 2 3" xfId="5177"/>
    <cellStyle name="Normal 5 6 2 2 2 2 2 3 2" xfId="19947"/>
    <cellStyle name="Normal 5 6 2 2 2 2 2 4" xfId="18004"/>
    <cellStyle name="Normal 5 6 2 2 2 2 3" xfId="3230"/>
    <cellStyle name="Normal 5 6 2 2 2 2 3 2" xfId="5179"/>
    <cellStyle name="Normal 5 6 2 2 2 2 3 2 2" xfId="19949"/>
    <cellStyle name="Normal 5 6 2 2 2 2 3 3" xfId="18006"/>
    <cellStyle name="Normal 5 6 2 2 2 2 4" xfId="5176"/>
    <cellStyle name="Normal 5 6 2 2 2 2 4 2" xfId="19946"/>
    <cellStyle name="Normal 5 6 2 2 2 2 5" xfId="18003"/>
    <cellStyle name="Normal 5 6 2 2 2 3" xfId="3231"/>
    <cellStyle name="Normal 5 6 2 2 2 3 2" xfId="3232"/>
    <cellStyle name="Normal 5 6 2 2 2 3 2 2" xfId="5181"/>
    <cellStyle name="Normal 5 6 2 2 2 3 2 2 2" xfId="19951"/>
    <cellStyle name="Normal 5 6 2 2 2 3 2 3" xfId="18008"/>
    <cellStyle name="Normal 5 6 2 2 2 3 3" xfId="5180"/>
    <cellStyle name="Normal 5 6 2 2 2 3 3 2" xfId="19950"/>
    <cellStyle name="Normal 5 6 2 2 2 3 4" xfId="18007"/>
    <cellStyle name="Normal 5 6 2 2 2 4" xfId="3233"/>
    <cellStyle name="Normal 5 6 2 2 2 4 2" xfId="5182"/>
    <cellStyle name="Normal 5 6 2 2 2 4 2 2" xfId="19952"/>
    <cellStyle name="Normal 5 6 2 2 2 4 3" xfId="18009"/>
    <cellStyle name="Normal 5 6 2 2 2 5" xfId="5175"/>
    <cellStyle name="Normal 5 6 2 2 2 5 2" xfId="19945"/>
    <cellStyle name="Normal 5 6 2 2 2 6" xfId="18002"/>
    <cellStyle name="Normal 5 6 2 2 3" xfId="3234"/>
    <cellStyle name="Normal 5 6 2 2 3 2" xfId="3235"/>
    <cellStyle name="Normal 5 6 2 2 3 2 2" xfId="3236"/>
    <cellStyle name="Normal 5 6 2 2 3 2 2 2" xfId="5185"/>
    <cellStyle name="Normal 5 6 2 2 3 2 2 2 2" xfId="19955"/>
    <cellStyle name="Normal 5 6 2 2 3 2 2 3" xfId="18012"/>
    <cellStyle name="Normal 5 6 2 2 3 2 3" xfId="5184"/>
    <cellStyle name="Normal 5 6 2 2 3 2 3 2" xfId="19954"/>
    <cellStyle name="Normal 5 6 2 2 3 2 4" xfId="18011"/>
    <cellStyle name="Normal 5 6 2 2 3 3" xfId="3237"/>
    <cellStyle name="Normal 5 6 2 2 3 3 2" xfId="5186"/>
    <cellStyle name="Normal 5 6 2 2 3 3 2 2" xfId="19956"/>
    <cellStyle name="Normal 5 6 2 2 3 3 3" xfId="18013"/>
    <cellStyle name="Normal 5 6 2 2 3 4" xfId="5183"/>
    <cellStyle name="Normal 5 6 2 2 3 4 2" xfId="19953"/>
    <cellStyle name="Normal 5 6 2 2 3 5" xfId="18010"/>
    <cellStyle name="Normal 5 6 2 2 4" xfId="3238"/>
    <cellStyle name="Normal 5 6 2 2 4 2" xfId="3239"/>
    <cellStyle name="Normal 5 6 2 2 4 2 2" xfId="5188"/>
    <cellStyle name="Normal 5 6 2 2 4 2 2 2" xfId="19958"/>
    <cellStyle name="Normal 5 6 2 2 4 2 3" xfId="18015"/>
    <cellStyle name="Normal 5 6 2 2 4 3" xfId="5187"/>
    <cellStyle name="Normal 5 6 2 2 4 3 2" xfId="19957"/>
    <cellStyle name="Normal 5 6 2 2 4 4" xfId="18014"/>
    <cellStyle name="Normal 5 6 2 2 5" xfId="3240"/>
    <cellStyle name="Normal 5 6 2 2 5 2" xfId="5189"/>
    <cellStyle name="Normal 5 6 2 2 5 2 2" xfId="19959"/>
    <cellStyle name="Normal 5 6 2 2 5 3" xfId="18016"/>
    <cellStyle name="Normal 5 6 2 2 6" xfId="5174"/>
    <cellStyle name="Normal 5 6 2 2 6 2" xfId="19944"/>
    <cellStyle name="Normal 5 6 2 2 7" xfId="18001"/>
    <cellStyle name="Normal 5 6 2 3" xfId="3241"/>
    <cellStyle name="Normal 5 6 2 3 2" xfId="3242"/>
    <cellStyle name="Normal 5 6 2 3 2 2" xfId="3243"/>
    <cellStyle name="Normal 5 6 2 3 2 2 2" xfId="3244"/>
    <cellStyle name="Normal 5 6 2 3 2 2 2 2" xfId="5193"/>
    <cellStyle name="Normal 5 6 2 3 2 2 2 2 2" xfId="19963"/>
    <cellStyle name="Normal 5 6 2 3 2 2 2 3" xfId="18020"/>
    <cellStyle name="Normal 5 6 2 3 2 2 3" xfId="5192"/>
    <cellStyle name="Normal 5 6 2 3 2 2 3 2" xfId="19962"/>
    <cellStyle name="Normal 5 6 2 3 2 2 4" xfId="18019"/>
    <cellStyle name="Normal 5 6 2 3 2 3" xfId="3245"/>
    <cellStyle name="Normal 5 6 2 3 2 3 2" xfId="5194"/>
    <cellStyle name="Normal 5 6 2 3 2 3 2 2" xfId="19964"/>
    <cellStyle name="Normal 5 6 2 3 2 3 3" xfId="18021"/>
    <cellStyle name="Normal 5 6 2 3 2 4" xfId="5191"/>
    <cellStyle name="Normal 5 6 2 3 2 4 2" xfId="19961"/>
    <cellStyle name="Normal 5 6 2 3 2 5" xfId="18018"/>
    <cellStyle name="Normal 5 6 2 3 3" xfId="3246"/>
    <cellStyle name="Normal 5 6 2 3 3 2" xfId="3247"/>
    <cellStyle name="Normal 5 6 2 3 3 2 2" xfId="5196"/>
    <cellStyle name="Normal 5 6 2 3 3 2 2 2" xfId="19966"/>
    <cellStyle name="Normal 5 6 2 3 3 2 3" xfId="18023"/>
    <cellStyle name="Normal 5 6 2 3 3 3" xfId="5195"/>
    <cellStyle name="Normal 5 6 2 3 3 3 2" xfId="19965"/>
    <cellStyle name="Normal 5 6 2 3 3 4" xfId="18022"/>
    <cellStyle name="Normal 5 6 2 3 4" xfId="3248"/>
    <cellStyle name="Normal 5 6 2 3 4 2" xfId="5197"/>
    <cellStyle name="Normal 5 6 2 3 4 2 2" xfId="19967"/>
    <cellStyle name="Normal 5 6 2 3 4 3" xfId="18024"/>
    <cellStyle name="Normal 5 6 2 3 5" xfId="5190"/>
    <cellStyle name="Normal 5 6 2 3 5 2" xfId="19960"/>
    <cellStyle name="Normal 5 6 2 3 6" xfId="18017"/>
    <cellStyle name="Normal 5 6 2 4" xfId="3249"/>
    <cellStyle name="Normal 5 6 2 4 2" xfId="3250"/>
    <cellStyle name="Normal 5 6 2 4 2 2" xfId="3251"/>
    <cellStyle name="Normal 5 6 2 4 2 2 2" xfId="5200"/>
    <cellStyle name="Normal 5 6 2 4 2 2 2 2" xfId="19970"/>
    <cellStyle name="Normal 5 6 2 4 2 2 3" xfId="18027"/>
    <cellStyle name="Normal 5 6 2 4 2 3" xfId="5199"/>
    <cellStyle name="Normal 5 6 2 4 2 3 2" xfId="19969"/>
    <cellStyle name="Normal 5 6 2 4 2 4" xfId="18026"/>
    <cellStyle name="Normal 5 6 2 4 3" xfId="3252"/>
    <cellStyle name="Normal 5 6 2 4 3 2" xfId="5201"/>
    <cellStyle name="Normal 5 6 2 4 3 2 2" xfId="19971"/>
    <cellStyle name="Normal 5 6 2 4 3 3" xfId="18028"/>
    <cellStyle name="Normal 5 6 2 4 4" xfId="5198"/>
    <cellStyle name="Normal 5 6 2 4 4 2" xfId="19968"/>
    <cellStyle name="Normal 5 6 2 4 5" xfId="18025"/>
    <cellStyle name="Normal 5 6 2 5" xfId="3253"/>
    <cellStyle name="Normal 5 6 2 5 2" xfId="3254"/>
    <cellStyle name="Normal 5 6 2 5 2 2" xfId="5203"/>
    <cellStyle name="Normal 5 6 2 5 2 2 2" xfId="19973"/>
    <cellStyle name="Normal 5 6 2 5 2 3" xfId="18030"/>
    <cellStyle name="Normal 5 6 2 5 3" xfId="5202"/>
    <cellStyle name="Normal 5 6 2 5 3 2" xfId="19972"/>
    <cellStyle name="Normal 5 6 2 5 4" xfId="18029"/>
    <cellStyle name="Normal 5 6 2 6" xfId="3255"/>
    <cellStyle name="Normal 5 6 2 6 2" xfId="5204"/>
    <cellStyle name="Normal 5 6 2 6 2 2" xfId="19974"/>
    <cellStyle name="Normal 5 6 2 6 3" xfId="18031"/>
    <cellStyle name="Normal 5 6 2 7" xfId="5173"/>
    <cellStyle name="Normal 5 6 2 7 2" xfId="19943"/>
    <cellStyle name="Normal 5 6 2 8" xfId="18000"/>
    <cellStyle name="Normal 5 6 3" xfId="3256"/>
    <cellStyle name="Normal 5 6 3 2" xfId="3257"/>
    <cellStyle name="Normal 5 6 3 2 2" xfId="3258"/>
    <cellStyle name="Normal 5 6 3 2 2 2" xfId="3259"/>
    <cellStyle name="Normal 5 6 3 2 2 2 2" xfId="3260"/>
    <cellStyle name="Normal 5 6 3 2 2 2 2 2" xfId="5209"/>
    <cellStyle name="Normal 5 6 3 2 2 2 2 2 2" xfId="19979"/>
    <cellStyle name="Normal 5 6 3 2 2 2 2 3" xfId="18036"/>
    <cellStyle name="Normal 5 6 3 2 2 2 3" xfId="5208"/>
    <cellStyle name="Normal 5 6 3 2 2 2 3 2" xfId="19978"/>
    <cellStyle name="Normal 5 6 3 2 2 2 4" xfId="18035"/>
    <cellStyle name="Normal 5 6 3 2 2 3" xfId="3261"/>
    <cellStyle name="Normal 5 6 3 2 2 3 2" xfId="5210"/>
    <cellStyle name="Normal 5 6 3 2 2 3 2 2" xfId="19980"/>
    <cellStyle name="Normal 5 6 3 2 2 3 3" xfId="18037"/>
    <cellStyle name="Normal 5 6 3 2 2 4" xfId="5207"/>
    <cellStyle name="Normal 5 6 3 2 2 4 2" xfId="19977"/>
    <cellStyle name="Normal 5 6 3 2 2 5" xfId="18034"/>
    <cellStyle name="Normal 5 6 3 2 3" xfId="3262"/>
    <cellStyle name="Normal 5 6 3 2 3 2" xfId="3263"/>
    <cellStyle name="Normal 5 6 3 2 3 2 2" xfId="5212"/>
    <cellStyle name="Normal 5 6 3 2 3 2 2 2" xfId="19982"/>
    <cellStyle name="Normal 5 6 3 2 3 2 3" xfId="18039"/>
    <cellStyle name="Normal 5 6 3 2 3 3" xfId="5211"/>
    <cellStyle name="Normal 5 6 3 2 3 3 2" xfId="19981"/>
    <cellStyle name="Normal 5 6 3 2 3 4" xfId="18038"/>
    <cellStyle name="Normal 5 6 3 2 4" xfId="3264"/>
    <cellStyle name="Normal 5 6 3 2 4 2" xfId="5213"/>
    <cellStyle name="Normal 5 6 3 2 4 2 2" xfId="19983"/>
    <cellStyle name="Normal 5 6 3 2 4 3" xfId="18040"/>
    <cellStyle name="Normal 5 6 3 2 5" xfId="5206"/>
    <cellStyle name="Normal 5 6 3 2 5 2" xfId="19976"/>
    <cellStyle name="Normal 5 6 3 2 6" xfId="18033"/>
    <cellStyle name="Normal 5 6 3 3" xfId="3265"/>
    <cellStyle name="Normal 5 6 3 3 2" xfId="3266"/>
    <cellStyle name="Normal 5 6 3 3 2 2" xfId="3267"/>
    <cellStyle name="Normal 5 6 3 3 2 2 2" xfId="5216"/>
    <cellStyle name="Normal 5 6 3 3 2 2 2 2" xfId="19986"/>
    <cellStyle name="Normal 5 6 3 3 2 2 3" xfId="18043"/>
    <cellStyle name="Normal 5 6 3 3 2 3" xfId="5215"/>
    <cellStyle name="Normal 5 6 3 3 2 3 2" xfId="19985"/>
    <cellStyle name="Normal 5 6 3 3 2 4" xfId="18042"/>
    <cellStyle name="Normal 5 6 3 3 3" xfId="3268"/>
    <cellStyle name="Normal 5 6 3 3 3 2" xfId="5217"/>
    <cellStyle name="Normal 5 6 3 3 3 2 2" xfId="19987"/>
    <cellStyle name="Normal 5 6 3 3 3 3" xfId="18044"/>
    <cellStyle name="Normal 5 6 3 3 4" xfId="5214"/>
    <cellStyle name="Normal 5 6 3 3 4 2" xfId="19984"/>
    <cellStyle name="Normal 5 6 3 3 5" xfId="18041"/>
    <cellStyle name="Normal 5 6 3 4" xfId="3269"/>
    <cellStyle name="Normal 5 6 3 4 2" xfId="3270"/>
    <cellStyle name="Normal 5 6 3 4 2 2" xfId="5219"/>
    <cellStyle name="Normal 5 6 3 4 2 2 2" xfId="19989"/>
    <cellStyle name="Normal 5 6 3 4 2 3" xfId="18046"/>
    <cellStyle name="Normal 5 6 3 4 3" xfId="5218"/>
    <cellStyle name="Normal 5 6 3 4 3 2" xfId="19988"/>
    <cellStyle name="Normal 5 6 3 4 4" xfId="18045"/>
    <cellStyle name="Normal 5 6 3 5" xfId="3271"/>
    <cellStyle name="Normal 5 6 3 5 2" xfId="5220"/>
    <cellStyle name="Normal 5 6 3 5 2 2" xfId="19990"/>
    <cellStyle name="Normal 5 6 3 5 3" xfId="18047"/>
    <cellStyle name="Normal 5 6 3 6" xfId="5205"/>
    <cellStyle name="Normal 5 6 3 6 2" xfId="19975"/>
    <cellStyle name="Normal 5 6 3 7" xfId="18032"/>
    <cellStyle name="Normal 5 6 4" xfId="3272"/>
    <cellStyle name="Normal 5 6 4 2" xfId="3273"/>
    <cellStyle name="Normal 5 6 4 2 2" xfId="3274"/>
    <cellStyle name="Normal 5 6 4 2 2 2" xfId="3275"/>
    <cellStyle name="Normal 5 6 4 2 2 2 2" xfId="5224"/>
    <cellStyle name="Normal 5 6 4 2 2 2 2 2" xfId="19994"/>
    <cellStyle name="Normal 5 6 4 2 2 2 3" xfId="18051"/>
    <cellStyle name="Normal 5 6 4 2 2 3" xfId="5223"/>
    <cellStyle name="Normal 5 6 4 2 2 3 2" xfId="19993"/>
    <cellStyle name="Normal 5 6 4 2 2 4" xfId="18050"/>
    <cellStyle name="Normal 5 6 4 2 3" xfId="3276"/>
    <cellStyle name="Normal 5 6 4 2 3 2" xfId="5225"/>
    <cellStyle name="Normal 5 6 4 2 3 2 2" xfId="19995"/>
    <cellStyle name="Normal 5 6 4 2 3 3" xfId="18052"/>
    <cellStyle name="Normal 5 6 4 2 4" xfId="5222"/>
    <cellStyle name="Normal 5 6 4 2 4 2" xfId="19992"/>
    <cellStyle name="Normal 5 6 4 2 5" xfId="18049"/>
    <cellStyle name="Normal 5 6 4 3" xfId="3277"/>
    <cellStyle name="Normal 5 6 4 3 2" xfId="3278"/>
    <cellStyle name="Normal 5 6 4 3 2 2" xfId="5227"/>
    <cellStyle name="Normal 5 6 4 3 2 2 2" xfId="19997"/>
    <cellStyle name="Normal 5 6 4 3 2 3" xfId="18054"/>
    <cellStyle name="Normal 5 6 4 3 3" xfId="5226"/>
    <cellStyle name="Normal 5 6 4 3 3 2" xfId="19996"/>
    <cellStyle name="Normal 5 6 4 3 4" xfId="18053"/>
    <cellStyle name="Normal 5 6 4 4" xfId="3279"/>
    <cellStyle name="Normal 5 6 4 4 2" xfId="5228"/>
    <cellStyle name="Normal 5 6 4 4 2 2" xfId="19998"/>
    <cellStyle name="Normal 5 6 4 4 3" xfId="18055"/>
    <cellStyle name="Normal 5 6 4 5" xfId="5221"/>
    <cellStyle name="Normal 5 6 4 5 2" xfId="19991"/>
    <cellStyle name="Normal 5 6 4 6" xfId="18048"/>
    <cellStyle name="Normal 5 6 5" xfId="3280"/>
    <cellStyle name="Normal 5 6 5 2" xfId="3281"/>
    <cellStyle name="Normal 5 6 5 2 2" xfId="3282"/>
    <cellStyle name="Normal 5 6 5 2 2 2" xfId="5231"/>
    <cellStyle name="Normal 5 6 5 2 2 2 2" xfId="20001"/>
    <cellStyle name="Normal 5 6 5 2 2 3" xfId="18058"/>
    <cellStyle name="Normal 5 6 5 2 3" xfId="5230"/>
    <cellStyle name="Normal 5 6 5 2 3 2" xfId="20000"/>
    <cellStyle name="Normal 5 6 5 2 4" xfId="18057"/>
    <cellStyle name="Normal 5 6 5 3" xfId="3283"/>
    <cellStyle name="Normal 5 6 5 3 2" xfId="5232"/>
    <cellStyle name="Normal 5 6 5 3 2 2" xfId="20002"/>
    <cellStyle name="Normal 5 6 5 3 3" xfId="18059"/>
    <cellStyle name="Normal 5 6 5 4" xfId="5229"/>
    <cellStyle name="Normal 5 6 5 4 2" xfId="19999"/>
    <cellStyle name="Normal 5 6 5 5" xfId="18056"/>
    <cellStyle name="Normal 5 6 6" xfId="3284"/>
    <cellStyle name="Normal 5 6 6 2" xfId="3285"/>
    <cellStyle name="Normal 5 6 6 2 2" xfId="5234"/>
    <cellStyle name="Normal 5 6 6 2 2 2" xfId="20004"/>
    <cellStyle name="Normal 5 6 6 2 3" xfId="18061"/>
    <cellStyle name="Normal 5 6 6 3" xfId="5233"/>
    <cellStyle name="Normal 5 6 6 3 2" xfId="20003"/>
    <cellStyle name="Normal 5 6 6 4" xfId="18060"/>
    <cellStyle name="Normal 5 6 7" xfId="3286"/>
    <cellStyle name="Normal 5 6 7 2" xfId="5235"/>
    <cellStyle name="Normal 5 6 7 2 2" xfId="20005"/>
    <cellStyle name="Normal 5 6 7 3" xfId="18062"/>
    <cellStyle name="Normal 5 6 8" xfId="5172"/>
    <cellStyle name="Normal 5 6 8 2" xfId="19942"/>
    <cellStyle name="Normal 5 6 9" xfId="17999"/>
    <cellStyle name="Normal 5 7" xfId="3287"/>
    <cellStyle name="Normal 5 7 2" xfId="3288"/>
    <cellStyle name="Normal 5 7 2 2" xfId="3289"/>
    <cellStyle name="Normal 5 7 2 2 2" xfId="3290"/>
    <cellStyle name="Normal 5 7 2 2 2 2" xfId="3291"/>
    <cellStyle name="Normal 5 7 2 2 2 2 2" xfId="3292"/>
    <cellStyle name="Normal 5 7 2 2 2 2 2 2" xfId="5241"/>
    <cellStyle name="Normal 5 7 2 2 2 2 2 2 2" xfId="20011"/>
    <cellStyle name="Normal 5 7 2 2 2 2 2 3" xfId="18068"/>
    <cellStyle name="Normal 5 7 2 2 2 2 3" xfId="5240"/>
    <cellStyle name="Normal 5 7 2 2 2 2 3 2" xfId="20010"/>
    <cellStyle name="Normal 5 7 2 2 2 2 4" xfId="18067"/>
    <cellStyle name="Normal 5 7 2 2 2 3" xfId="3293"/>
    <cellStyle name="Normal 5 7 2 2 2 3 2" xfId="5242"/>
    <cellStyle name="Normal 5 7 2 2 2 3 2 2" xfId="20012"/>
    <cellStyle name="Normal 5 7 2 2 2 3 3" xfId="18069"/>
    <cellStyle name="Normal 5 7 2 2 2 4" xfId="5239"/>
    <cellStyle name="Normal 5 7 2 2 2 4 2" xfId="20009"/>
    <cellStyle name="Normal 5 7 2 2 2 5" xfId="18066"/>
    <cellStyle name="Normal 5 7 2 2 3" xfId="3294"/>
    <cellStyle name="Normal 5 7 2 2 3 2" xfId="3295"/>
    <cellStyle name="Normal 5 7 2 2 3 2 2" xfId="5244"/>
    <cellStyle name="Normal 5 7 2 2 3 2 2 2" xfId="20014"/>
    <cellStyle name="Normal 5 7 2 2 3 2 3" xfId="18071"/>
    <cellStyle name="Normal 5 7 2 2 3 3" xfId="5243"/>
    <cellStyle name="Normal 5 7 2 2 3 3 2" xfId="20013"/>
    <cellStyle name="Normal 5 7 2 2 3 4" xfId="18070"/>
    <cellStyle name="Normal 5 7 2 2 4" xfId="3296"/>
    <cellStyle name="Normal 5 7 2 2 4 2" xfId="5245"/>
    <cellStyle name="Normal 5 7 2 2 4 2 2" xfId="20015"/>
    <cellStyle name="Normal 5 7 2 2 4 3" xfId="18072"/>
    <cellStyle name="Normal 5 7 2 2 5" xfId="5238"/>
    <cellStyle name="Normal 5 7 2 2 5 2" xfId="20008"/>
    <cellStyle name="Normal 5 7 2 2 6" xfId="18065"/>
    <cellStyle name="Normal 5 7 2 3" xfId="3297"/>
    <cellStyle name="Normal 5 7 2 3 2" xfId="3298"/>
    <cellStyle name="Normal 5 7 2 3 2 2" xfId="3299"/>
    <cellStyle name="Normal 5 7 2 3 2 2 2" xfId="5248"/>
    <cellStyle name="Normal 5 7 2 3 2 2 2 2" xfId="20018"/>
    <cellStyle name="Normal 5 7 2 3 2 2 3" xfId="18075"/>
    <cellStyle name="Normal 5 7 2 3 2 3" xfId="5247"/>
    <cellStyle name="Normal 5 7 2 3 2 3 2" xfId="20017"/>
    <cellStyle name="Normal 5 7 2 3 2 4" xfId="18074"/>
    <cellStyle name="Normal 5 7 2 3 3" xfId="3300"/>
    <cellStyle name="Normal 5 7 2 3 3 2" xfId="5249"/>
    <cellStyle name="Normal 5 7 2 3 3 2 2" xfId="20019"/>
    <cellStyle name="Normal 5 7 2 3 3 3" xfId="18076"/>
    <cellStyle name="Normal 5 7 2 3 4" xfId="5246"/>
    <cellStyle name="Normal 5 7 2 3 4 2" xfId="20016"/>
    <cellStyle name="Normal 5 7 2 3 5" xfId="18073"/>
    <cellStyle name="Normal 5 7 2 4" xfId="3301"/>
    <cellStyle name="Normal 5 7 2 4 2" xfId="3302"/>
    <cellStyle name="Normal 5 7 2 4 2 2" xfId="5251"/>
    <cellStyle name="Normal 5 7 2 4 2 2 2" xfId="20021"/>
    <cellStyle name="Normal 5 7 2 4 2 3" xfId="18078"/>
    <cellStyle name="Normal 5 7 2 4 3" xfId="5250"/>
    <cellStyle name="Normal 5 7 2 4 3 2" xfId="20020"/>
    <cellStyle name="Normal 5 7 2 4 4" xfId="18077"/>
    <cellStyle name="Normal 5 7 2 5" xfId="3303"/>
    <cellStyle name="Normal 5 7 2 5 2" xfId="5252"/>
    <cellStyle name="Normal 5 7 2 5 2 2" xfId="20022"/>
    <cellStyle name="Normal 5 7 2 5 3" xfId="18079"/>
    <cellStyle name="Normal 5 7 2 6" xfId="5237"/>
    <cellStyle name="Normal 5 7 2 6 2" xfId="20007"/>
    <cellStyle name="Normal 5 7 2 7" xfId="18064"/>
    <cellStyle name="Normal 5 7 3" xfId="3304"/>
    <cellStyle name="Normal 5 7 3 2" xfId="3305"/>
    <cellStyle name="Normal 5 7 3 2 2" xfId="3306"/>
    <cellStyle name="Normal 5 7 3 2 2 2" xfId="3307"/>
    <cellStyle name="Normal 5 7 3 2 2 2 2" xfId="5256"/>
    <cellStyle name="Normal 5 7 3 2 2 2 2 2" xfId="20026"/>
    <cellStyle name="Normal 5 7 3 2 2 2 3" xfId="18083"/>
    <cellStyle name="Normal 5 7 3 2 2 3" xfId="5255"/>
    <cellStyle name="Normal 5 7 3 2 2 3 2" xfId="20025"/>
    <cellStyle name="Normal 5 7 3 2 2 4" xfId="18082"/>
    <cellStyle name="Normal 5 7 3 2 3" xfId="3308"/>
    <cellStyle name="Normal 5 7 3 2 3 2" xfId="5257"/>
    <cellStyle name="Normal 5 7 3 2 3 2 2" xfId="20027"/>
    <cellStyle name="Normal 5 7 3 2 3 3" xfId="18084"/>
    <cellStyle name="Normal 5 7 3 2 4" xfId="5254"/>
    <cellStyle name="Normal 5 7 3 2 4 2" xfId="20024"/>
    <cellStyle name="Normal 5 7 3 2 5" xfId="18081"/>
    <cellStyle name="Normal 5 7 3 3" xfId="3309"/>
    <cellStyle name="Normal 5 7 3 3 2" xfId="3310"/>
    <cellStyle name="Normal 5 7 3 3 2 2" xfId="5259"/>
    <cellStyle name="Normal 5 7 3 3 2 2 2" xfId="20029"/>
    <cellStyle name="Normal 5 7 3 3 2 3" xfId="18086"/>
    <cellStyle name="Normal 5 7 3 3 3" xfId="5258"/>
    <cellStyle name="Normal 5 7 3 3 3 2" xfId="20028"/>
    <cellStyle name="Normal 5 7 3 3 4" xfId="18085"/>
    <cellStyle name="Normal 5 7 3 4" xfId="3311"/>
    <cellStyle name="Normal 5 7 3 4 2" xfId="5260"/>
    <cellStyle name="Normal 5 7 3 4 2 2" xfId="20030"/>
    <cellStyle name="Normal 5 7 3 4 3" xfId="18087"/>
    <cellStyle name="Normal 5 7 3 5" xfId="5253"/>
    <cellStyle name="Normal 5 7 3 5 2" xfId="20023"/>
    <cellStyle name="Normal 5 7 3 6" xfId="18080"/>
    <cellStyle name="Normal 5 7 4" xfId="3312"/>
    <cellStyle name="Normal 5 7 4 2" xfId="3313"/>
    <cellStyle name="Normal 5 7 4 2 2" xfId="3314"/>
    <cellStyle name="Normal 5 7 4 2 2 2" xfId="5263"/>
    <cellStyle name="Normal 5 7 4 2 2 2 2" xfId="20033"/>
    <cellStyle name="Normal 5 7 4 2 2 3" xfId="18090"/>
    <cellStyle name="Normal 5 7 4 2 3" xfId="5262"/>
    <cellStyle name="Normal 5 7 4 2 3 2" xfId="20032"/>
    <cellStyle name="Normal 5 7 4 2 4" xfId="18089"/>
    <cellStyle name="Normal 5 7 4 3" xfId="3315"/>
    <cellStyle name="Normal 5 7 4 3 2" xfId="5264"/>
    <cellStyle name="Normal 5 7 4 3 2 2" xfId="20034"/>
    <cellStyle name="Normal 5 7 4 3 3" xfId="18091"/>
    <cellStyle name="Normal 5 7 4 4" xfId="5261"/>
    <cellStyle name="Normal 5 7 4 4 2" xfId="20031"/>
    <cellStyle name="Normal 5 7 4 5" xfId="18088"/>
    <cellStyle name="Normal 5 7 5" xfId="3316"/>
    <cellStyle name="Normal 5 7 5 2" xfId="3317"/>
    <cellStyle name="Normal 5 7 5 2 2" xfId="5266"/>
    <cellStyle name="Normal 5 7 5 2 2 2" xfId="20036"/>
    <cellStyle name="Normal 5 7 5 2 3" xfId="18093"/>
    <cellStyle name="Normal 5 7 5 3" xfId="5265"/>
    <cellStyle name="Normal 5 7 5 3 2" xfId="20035"/>
    <cellStyle name="Normal 5 7 5 4" xfId="18092"/>
    <cellStyle name="Normal 5 7 6" xfId="3318"/>
    <cellStyle name="Normal 5 7 6 2" xfId="5267"/>
    <cellStyle name="Normal 5 7 6 2 2" xfId="20037"/>
    <cellStyle name="Normal 5 7 6 3" xfId="18094"/>
    <cellStyle name="Normal 5 7 7" xfId="5236"/>
    <cellStyle name="Normal 5 7 7 2" xfId="20006"/>
    <cellStyle name="Normal 5 7 8" xfId="18063"/>
    <cellStyle name="Normal 5 8" xfId="3319"/>
    <cellStyle name="Normal 5 8 2" xfId="3320"/>
    <cellStyle name="Normal 5 8 2 2" xfId="3321"/>
    <cellStyle name="Normal 5 8 2 2 2" xfId="3322"/>
    <cellStyle name="Normal 5 8 2 2 2 2" xfId="3323"/>
    <cellStyle name="Normal 5 8 2 2 2 2 2" xfId="5272"/>
    <cellStyle name="Normal 5 8 2 2 2 2 2 2" xfId="20042"/>
    <cellStyle name="Normal 5 8 2 2 2 2 3" xfId="18099"/>
    <cellStyle name="Normal 5 8 2 2 2 3" xfId="5271"/>
    <cellStyle name="Normal 5 8 2 2 2 3 2" xfId="20041"/>
    <cellStyle name="Normal 5 8 2 2 2 4" xfId="18098"/>
    <cellStyle name="Normal 5 8 2 2 3" xfId="3324"/>
    <cellStyle name="Normal 5 8 2 2 3 2" xfId="5273"/>
    <cellStyle name="Normal 5 8 2 2 3 2 2" xfId="20043"/>
    <cellStyle name="Normal 5 8 2 2 3 3" xfId="18100"/>
    <cellStyle name="Normal 5 8 2 2 4" xfId="5270"/>
    <cellStyle name="Normal 5 8 2 2 4 2" xfId="20040"/>
    <cellStyle name="Normal 5 8 2 2 5" xfId="18097"/>
    <cellStyle name="Normal 5 8 2 3" xfId="3325"/>
    <cellStyle name="Normal 5 8 2 3 2" xfId="3326"/>
    <cellStyle name="Normal 5 8 2 3 2 2" xfId="5275"/>
    <cellStyle name="Normal 5 8 2 3 2 2 2" xfId="20045"/>
    <cellStyle name="Normal 5 8 2 3 2 3" xfId="18102"/>
    <cellStyle name="Normal 5 8 2 3 3" xfId="5274"/>
    <cellStyle name="Normal 5 8 2 3 3 2" xfId="20044"/>
    <cellStyle name="Normal 5 8 2 3 4" xfId="18101"/>
    <cellStyle name="Normal 5 8 2 4" xfId="3327"/>
    <cellStyle name="Normal 5 8 2 4 2" xfId="5276"/>
    <cellStyle name="Normal 5 8 2 4 2 2" xfId="20046"/>
    <cellStyle name="Normal 5 8 2 4 3" xfId="18103"/>
    <cellStyle name="Normal 5 8 2 5" xfId="5269"/>
    <cellStyle name="Normal 5 8 2 5 2" xfId="20039"/>
    <cellStyle name="Normal 5 8 2 6" xfId="18096"/>
    <cellStyle name="Normal 5 8 3" xfId="3328"/>
    <cellStyle name="Normal 5 8 3 2" xfId="3329"/>
    <cellStyle name="Normal 5 8 3 2 2" xfId="3330"/>
    <cellStyle name="Normal 5 8 3 2 2 2" xfId="5279"/>
    <cellStyle name="Normal 5 8 3 2 2 2 2" xfId="20049"/>
    <cellStyle name="Normal 5 8 3 2 2 3" xfId="18106"/>
    <cellStyle name="Normal 5 8 3 2 3" xfId="5278"/>
    <cellStyle name="Normal 5 8 3 2 3 2" xfId="20048"/>
    <cellStyle name="Normal 5 8 3 2 4" xfId="18105"/>
    <cellStyle name="Normal 5 8 3 3" xfId="3331"/>
    <cellStyle name="Normal 5 8 3 3 2" xfId="5280"/>
    <cellStyle name="Normal 5 8 3 3 2 2" xfId="20050"/>
    <cellStyle name="Normal 5 8 3 3 3" xfId="18107"/>
    <cellStyle name="Normal 5 8 3 4" xfId="5277"/>
    <cellStyle name="Normal 5 8 3 4 2" xfId="20047"/>
    <cellStyle name="Normal 5 8 3 5" xfId="18104"/>
    <cellStyle name="Normal 5 8 4" xfId="3332"/>
    <cellStyle name="Normal 5 8 4 2" xfId="3333"/>
    <cellStyle name="Normal 5 8 4 2 2" xfId="5282"/>
    <cellStyle name="Normal 5 8 4 2 2 2" xfId="20052"/>
    <cellStyle name="Normal 5 8 4 2 3" xfId="18109"/>
    <cellStyle name="Normal 5 8 4 3" xfId="5281"/>
    <cellStyle name="Normal 5 8 4 3 2" xfId="20051"/>
    <cellStyle name="Normal 5 8 4 4" xfId="18108"/>
    <cellStyle name="Normal 5 8 5" xfId="3334"/>
    <cellStyle name="Normal 5 8 5 2" xfId="5283"/>
    <cellStyle name="Normal 5 8 5 2 2" xfId="20053"/>
    <cellStyle name="Normal 5 8 5 3" xfId="18110"/>
    <cellStyle name="Normal 5 8 6" xfId="5268"/>
    <cellStyle name="Normal 5 8 6 2" xfId="20038"/>
    <cellStyle name="Normal 5 8 7" xfId="18095"/>
    <cellStyle name="Normal 5 9" xfId="3335"/>
    <cellStyle name="Normal 5 9 2" xfId="3336"/>
    <cellStyle name="Normal 5 9 2 2" xfId="3337"/>
    <cellStyle name="Normal 5 9 2 2 2" xfId="3338"/>
    <cellStyle name="Normal 5 9 2 2 2 2" xfId="3339"/>
    <cellStyle name="Normal 5 9 2 2 2 2 2" xfId="5288"/>
    <cellStyle name="Normal 5 9 2 2 2 2 2 2" xfId="20058"/>
    <cellStyle name="Normal 5 9 2 2 2 2 3" xfId="18115"/>
    <cellStyle name="Normal 5 9 2 2 2 3" xfId="5287"/>
    <cellStyle name="Normal 5 9 2 2 2 3 2" xfId="20057"/>
    <cellStyle name="Normal 5 9 2 2 2 4" xfId="18114"/>
    <cellStyle name="Normal 5 9 2 2 3" xfId="3340"/>
    <cellStyle name="Normal 5 9 2 2 3 2" xfId="5289"/>
    <cellStyle name="Normal 5 9 2 2 3 2 2" xfId="20059"/>
    <cellStyle name="Normal 5 9 2 2 3 3" xfId="18116"/>
    <cellStyle name="Normal 5 9 2 2 4" xfId="5286"/>
    <cellStyle name="Normal 5 9 2 2 4 2" xfId="20056"/>
    <cellStyle name="Normal 5 9 2 2 5" xfId="18113"/>
    <cellStyle name="Normal 5 9 2 3" xfId="3341"/>
    <cellStyle name="Normal 5 9 2 3 2" xfId="3342"/>
    <cellStyle name="Normal 5 9 2 3 2 2" xfId="5291"/>
    <cellStyle name="Normal 5 9 2 3 2 2 2" xfId="20061"/>
    <cellStyle name="Normal 5 9 2 3 2 3" xfId="18118"/>
    <cellStyle name="Normal 5 9 2 3 3" xfId="5290"/>
    <cellStyle name="Normal 5 9 2 3 3 2" xfId="20060"/>
    <cellStyle name="Normal 5 9 2 3 4" xfId="18117"/>
    <cellStyle name="Normal 5 9 2 4" xfId="3343"/>
    <cellStyle name="Normal 5 9 2 4 2" xfId="5292"/>
    <cellStyle name="Normal 5 9 2 4 2 2" xfId="20062"/>
    <cellStyle name="Normal 5 9 2 4 3" xfId="18119"/>
    <cellStyle name="Normal 5 9 2 5" xfId="5285"/>
    <cellStyle name="Normal 5 9 2 5 2" xfId="20055"/>
    <cellStyle name="Normal 5 9 2 6" xfId="18112"/>
    <cellStyle name="Normal 5 9 3" xfId="3344"/>
    <cellStyle name="Normal 5 9 3 2" xfId="3345"/>
    <cellStyle name="Normal 5 9 3 2 2" xfId="3346"/>
    <cellStyle name="Normal 5 9 3 2 2 2" xfId="5295"/>
    <cellStyle name="Normal 5 9 3 2 2 2 2" xfId="20065"/>
    <cellStyle name="Normal 5 9 3 2 2 3" xfId="18122"/>
    <cellStyle name="Normal 5 9 3 2 3" xfId="5294"/>
    <cellStyle name="Normal 5 9 3 2 3 2" xfId="20064"/>
    <cellStyle name="Normal 5 9 3 2 4" xfId="18121"/>
    <cellStyle name="Normal 5 9 3 3" xfId="3347"/>
    <cellStyle name="Normal 5 9 3 3 2" xfId="5296"/>
    <cellStyle name="Normal 5 9 3 3 2 2" xfId="20066"/>
    <cellStyle name="Normal 5 9 3 3 3" xfId="18123"/>
    <cellStyle name="Normal 5 9 3 4" xfId="5293"/>
    <cellStyle name="Normal 5 9 3 4 2" xfId="20063"/>
    <cellStyle name="Normal 5 9 3 5" xfId="18120"/>
    <cellStyle name="Normal 5 9 4" xfId="3348"/>
    <cellStyle name="Normal 5 9 4 2" xfId="3349"/>
    <cellStyle name="Normal 5 9 4 2 2" xfId="5298"/>
    <cellStyle name="Normal 5 9 4 2 2 2" xfId="20068"/>
    <cellStyle name="Normal 5 9 4 2 3" xfId="18125"/>
    <cellStyle name="Normal 5 9 4 3" xfId="5297"/>
    <cellStyle name="Normal 5 9 4 3 2" xfId="20067"/>
    <cellStyle name="Normal 5 9 4 4" xfId="18124"/>
    <cellStyle name="Normal 5 9 5" xfId="3350"/>
    <cellStyle name="Normal 5 9 5 2" xfId="5299"/>
    <cellStyle name="Normal 5 9 5 2 2" xfId="20069"/>
    <cellStyle name="Normal 5 9 5 3" xfId="18126"/>
    <cellStyle name="Normal 5 9 6" xfId="5284"/>
    <cellStyle name="Normal 5 9 6 2" xfId="20054"/>
    <cellStyle name="Normal 5 9 7" xfId="18111"/>
    <cellStyle name="Normal 5_IM" xfId="9018"/>
    <cellStyle name="Normal 50" xfId="1040"/>
    <cellStyle name="Normal 50 2" xfId="5826"/>
    <cellStyle name="Normal 50 2 2" xfId="14629"/>
    <cellStyle name="Normal 50 3" xfId="5358"/>
    <cellStyle name="Normal 51" xfId="1041"/>
    <cellStyle name="Normal 51 2" xfId="5827"/>
    <cellStyle name="Normal 51 2 2" xfId="15535"/>
    <cellStyle name="Normal 51 3" xfId="5355"/>
    <cellStyle name="Normal 52" xfId="1042"/>
    <cellStyle name="Normal 52 2" xfId="5828"/>
    <cellStyle name="Normal 52 2 2" xfId="15759"/>
    <cellStyle name="Normal 52 3" xfId="9004"/>
    <cellStyle name="Normal 53" xfId="1043"/>
    <cellStyle name="Normal 53 2" xfId="5829"/>
    <cellStyle name="Normal 53 2 2" xfId="11439"/>
    <cellStyle name="Normal 53 3" xfId="5357"/>
    <cellStyle name="Normal 54" xfId="1044"/>
    <cellStyle name="Normal 54 2" xfId="5830"/>
    <cellStyle name="Normal 54 2 2" xfId="14829"/>
    <cellStyle name="Normal 54 3" xfId="5356"/>
    <cellStyle name="Normal 55" xfId="1045"/>
    <cellStyle name="Normal 55 2" xfId="5831"/>
    <cellStyle name="Normal 55 2 2" xfId="15738"/>
    <cellStyle name="Normal 55 3" xfId="7157"/>
    <cellStyle name="Normal 56" xfId="1046"/>
    <cellStyle name="Normal 56 2" xfId="5832"/>
    <cellStyle name="Normal 56 2 2" xfId="12282"/>
    <cellStyle name="Normal 56 3" xfId="7158"/>
    <cellStyle name="Normal 57" xfId="1047"/>
    <cellStyle name="Normal 57 2" xfId="5833"/>
    <cellStyle name="Normal 57 2 2" xfId="15781"/>
    <cellStyle name="Normal 57 3" xfId="7159"/>
    <cellStyle name="Normal 58" xfId="1048"/>
    <cellStyle name="Normal 58 2" xfId="5834"/>
    <cellStyle name="Normal 58 2 2" xfId="15663"/>
    <cellStyle name="Normal 58 3" xfId="8336"/>
    <cellStyle name="Normal 59" xfId="1049"/>
    <cellStyle name="Normal 59 2" xfId="5835"/>
    <cellStyle name="Normal 59 2 2" xfId="15213"/>
    <cellStyle name="Normal 59 3" xfId="5359"/>
    <cellStyle name="Normal 6" xfId="1050"/>
    <cellStyle name="Normal 6 2" xfId="1051"/>
    <cellStyle name="Normal 6 2 2" xfId="3360"/>
    <cellStyle name="Normal 6 2 2 2" xfId="7493"/>
    <cellStyle name="Normal 6 2 2 3" xfId="12157"/>
    <cellStyle name="Normal 6 2 2 4" xfId="5836"/>
    <cellStyle name="Normal 6 2 2 5" xfId="18130"/>
    <cellStyle name="Normal 6 2 3" xfId="9237"/>
    <cellStyle name="Normal 6 2 4" xfId="6442"/>
    <cellStyle name="Normal 6 3" xfId="1376"/>
    <cellStyle name="Normal 6 3 2" xfId="15349"/>
    <cellStyle name="Normal 6 3 3" xfId="6441"/>
    <cellStyle name="Normal 6 3 4" xfId="16185"/>
    <cellStyle name="Normal 6 4" xfId="9022"/>
    <cellStyle name="Normal 6 4 2" xfId="15078"/>
    <cellStyle name="Normal 6 5" xfId="7365"/>
    <cellStyle name="Normal 6 5 2" xfId="6743"/>
    <cellStyle name="Normal 6 6" xfId="9240"/>
    <cellStyle name="Normal 6 7" xfId="7160"/>
    <cellStyle name="Normal 6_IM" xfId="9021"/>
    <cellStyle name="Normal 60" xfId="1052"/>
    <cellStyle name="Normal 60 2" xfId="8031"/>
    <cellStyle name="Normal 60 2 2" xfId="11252"/>
    <cellStyle name="Normal 60 3" xfId="6446"/>
    <cellStyle name="Normal 61" xfId="1053"/>
    <cellStyle name="Normal 61 2" xfId="6136"/>
    <cellStyle name="Normal 61 2 2" xfId="14840"/>
    <cellStyle name="Normal 61 3" xfId="6443"/>
    <cellStyle name="Normal 62" xfId="1054"/>
    <cellStyle name="Normal 62 2" xfId="5837"/>
    <cellStyle name="Normal 62 2 2" xfId="15765"/>
    <cellStyle name="Normal 62 3" xfId="7161"/>
    <cellStyle name="normal 63" xfId="1055"/>
    <cellStyle name="normal 63 2" xfId="5838"/>
    <cellStyle name="Normal 63 2 2" xfId="6748"/>
    <cellStyle name="Normal 63 3" xfId="5954"/>
    <cellStyle name="Normal 63 4" xfId="6445"/>
    <cellStyle name="Normal 64" xfId="3351"/>
    <cellStyle name="Normal 64 2" xfId="5300"/>
    <cellStyle name="Normal 64 2 2" xfId="14653"/>
    <cellStyle name="Normal 64 2 3" xfId="6811"/>
    <cellStyle name="Normal 64 2 4" xfId="20070"/>
    <cellStyle name="Normal 64 3" xfId="5955"/>
    <cellStyle name="Normal 64 4" xfId="6444"/>
    <cellStyle name="Normal 64 5" xfId="18127"/>
    <cellStyle name="Normal 65" xfId="9023"/>
    <cellStyle name="Normal 65 2" xfId="9255"/>
    <cellStyle name="Normal 65 3" xfId="6644"/>
    <cellStyle name="Normal 65 4" xfId="9401"/>
    <cellStyle name="Normal 65 5" xfId="5956"/>
    <cellStyle name="Normal 66" xfId="9020"/>
    <cellStyle name="Normal 66 2" xfId="8636"/>
    <cellStyle name="Normal 66 3" xfId="5957"/>
    <cellStyle name="Normal 67" xfId="7162"/>
    <cellStyle name="Normal 67 2" xfId="8699"/>
    <cellStyle name="Normal 67 3" xfId="9428"/>
    <cellStyle name="Normal 68" xfId="7163"/>
    <cellStyle name="Normal 68 2" xfId="8342"/>
    <cellStyle name="Normal 69" xfId="8335"/>
    <cellStyle name="Normal 69 2" xfId="9025"/>
    <cellStyle name="Normal 7" xfId="1056"/>
    <cellStyle name="Normal 7 2" xfId="1057"/>
    <cellStyle name="Normal 7 2 2" xfId="9024"/>
    <cellStyle name="Normal 7 2 2 2" xfId="11969"/>
    <cellStyle name="Normal 7 2 3" xfId="5840"/>
    <cellStyle name="Normal 7 2 3 2" xfId="8629"/>
    <cellStyle name="Normal 7 2 4" xfId="6633"/>
    <cellStyle name="Normal 7 2 5" xfId="6447"/>
    <cellStyle name="Normal 7 3" xfId="7164"/>
    <cellStyle name="Normal 7 3 2" xfId="15042"/>
    <cellStyle name="Normal 7 4" xfId="5839"/>
    <cellStyle name="Normal 7 4 2" xfId="9360"/>
    <cellStyle name="Normal 7 5" xfId="7372"/>
    <cellStyle name="Normal 7 6" xfId="8337"/>
    <cellStyle name="Normal 70" xfId="7597"/>
    <cellStyle name="Normal 71" xfId="9463"/>
    <cellStyle name="Normal 72" xfId="9400"/>
    <cellStyle name="Normal 73" xfId="8718"/>
    <cellStyle name="Normal 74" xfId="8727"/>
    <cellStyle name="Normal 75" xfId="6838"/>
    <cellStyle name="Normal 76" xfId="6839"/>
    <cellStyle name="Normal 77" xfId="7596"/>
    <cellStyle name="Normal 78" xfId="20240"/>
    <cellStyle name="Normal 79" xfId="20242"/>
    <cellStyle name="Normal 8" xfId="1058"/>
    <cellStyle name="Normal 8 2" xfId="1059"/>
    <cellStyle name="Normal 8 2 2" xfId="9898"/>
    <cellStyle name="Normal 8 2 2 2" xfId="12309"/>
    <cellStyle name="Normal 8 2 3" xfId="8334"/>
    <cellStyle name="Normal 8 3" xfId="8024"/>
    <cellStyle name="Normal 8 3 2" xfId="8719"/>
    <cellStyle name="Normal 8 3 2 2" xfId="9552"/>
    <cellStyle name="Normal 8 3 2 2 2" xfId="10333"/>
    <cellStyle name="Normal 8 3 2 2 2 2" xfId="13024"/>
    <cellStyle name="Normal 8 3 2 2 2 3" xfId="14527"/>
    <cellStyle name="Normal 8 3 2 2 3" xfId="12697"/>
    <cellStyle name="Normal 8 3 2 2 4" xfId="14191"/>
    <cellStyle name="Normal 8 3 2 3" xfId="9986"/>
    <cellStyle name="Normal 8 3 2 3 2" xfId="12857"/>
    <cellStyle name="Normal 8 3 2 3 3" xfId="14350"/>
    <cellStyle name="Normal 8 3 2 4" xfId="12526"/>
    <cellStyle name="Normal 8 3 2 5" xfId="14020"/>
    <cellStyle name="Normal 8 3 3" xfId="5978"/>
    <cellStyle name="Normal 8 3 3 2" xfId="10087"/>
    <cellStyle name="Normal 8 3 3 2 2" xfId="12909"/>
    <cellStyle name="Normal 8 3 3 2 3" xfId="14403"/>
    <cellStyle name="Normal 8 3 3 3" xfId="12577"/>
    <cellStyle name="Normal 8 3 3 4" xfId="14073"/>
    <cellStyle name="Normal 8 3 4" xfId="9575"/>
    <cellStyle name="Normal 8 3 4 2" xfId="12750"/>
    <cellStyle name="Normal 8 3 4 3" xfId="14244"/>
    <cellStyle name="Normal 8 3 5" xfId="6658"/>
    <cellStyle name="Normal 8 3 6" xfId="13065"/>
    <cellStyle name="Normal 8 3 7" xfId="13847"/>
    <cellStyle name="Normal 8 3 8" xfId="15747"/>
    <cellStyle name="Normal 8 4" xfId="8630"/>
    <cellStyle name="Normal 8 5" xfId="8339"/>
    <cellStyle name="Normal 9" xfId="1060"/>
    <cellStyle name="Normal 9 2" xfId="6589"/>
    <cellStyle name="Normal 9 2 2" xfId="11668"/>
    <cellStyle name="Normal 9 3" xfId="5841"/>
    <cellStyle name="Normal 9 3 2" xfId="11774"/>
    <cellStyle name="Normal 9 4" xfId="9782"/>
    <cellStyle name="Normal Table" xfId="1061"/>
    <cellStyle name="Normál_10mell99" xfId="1062"/>
    <cellStyle name="normální_Bilancování 2005Q4 - final" xfId="10534"/>
    <cellStyle name="normální_Graf III.3_ZOI_IV_2008_III_2" xfId="30"/>
    <cellStyle name="normální_Graf III.4 " xfId="32"/>
    <cellStyle name="normální_ZOI_II_2010_III_2" xfId="33"/>
    <cellStyle name="Note" xfId="111"/>
    <cellStyle name="Note 10" xfId="1067"/>
    <cellStyle name="Note 10 2" xfId="9019"/>
    <cellStyle name="Note 10 2 2" xfId="13491"/>
    <cellStyle name="Note 10 2 2 2" xfId="14965"/>
    <cellStyle name="Note 10 2 2 3" xfId="15208"/>
    <cellStyle name="Note 10 2 2 4" xfId="12148"/>
    <cellStyle name="Note 10 2 2 5" xfId="11875"/>
    <cellStyle name="Note 10 3" xfId="9233"/>
    <cellStyle name="Note 10 3 2" xfId="9359"/>
    <cellStyle name="Note 10 3 2 2" xfId="13201"/>
    <cellStyle name="Note 10 3 2 3" xfId="14749"/>
    <cellStyle name="Note 10 3 2 4" xfId="13349"/>
    <cellStyle name="Note 10 3 2 5" xfId="11296"/>
    <cellStyle name="Note 10 3 2 6" xfId="11521"/>
    <cellStyle name="Note 10 3 3" xfId="13875"/>
    <cellStyle name="Note 10 3 3 2" xfId="15237"/>
    <cellStyle name="Note 10 3 3 3" xfId="11204"/>
    <cellStyle name="Note 10 3 3 4" xfId="14620"/>
    <cellStyle name="Note 10 3 3 5" xfId="15693"/>
    <cellStyle name="Note 10 4" xfId="11973"/>
    <cellStyle name="Note 10 5" xfId="6448"/>
    <cellStyle name="Note 11" xfId="1068"/>
    <cellStyle name="Note 11 2" xfId="5842"/>
    <cellStyle name="Note 11 2 2" xfId="8530"/>
    <cellStyle name="Note 11 2 2 2" xfId="13492"/>
    <cellStyle name="Note 11 2 2 3" xfId="14966"/>
    <cellStyle name="Note 11 2 2 4" xfId="14690"/>
    <cellStyle name="Note 11 2 2 5" xfId="15330"/>
    <cellStyle name="Note 11 2 2 6" xfId="11165"/>
    <cellStyle name="Note 11 2 3" xfId="10536"/>
    <cellStyle name="Note 11 3" xfId="13202"/>
    <cellStyle name="Note 11 3 2" xfId="14750"/>
    <cellStyle name="Note 11 3 3" xfId="11675"/>
    <cellStyle name="Note 11 3 4" xfId="14823"/>
    <cellStyle name="Note 11 3 5" xfId="15194"/>
    <cellStyle name="Note 11 4" xfId="15576"/>
    <cellStyle name="Note 11 5" xfId="7165"/>
    <cellStyle name="Note 12" xfId="1066"/>
    <cellStyle name="Note 12 2" xfId="10537"/>
    <cellStyle name="Note 12 2 2" xfId="13336"/>
    <cellStyle name="Note 12 3" xfId="13490"/>
    <cellStyle name="Note 12 4" xfId="14964"/>
    <cellStyle name="Note 12 5" xfId="11911"/>
    <cellStyle name="Note 12 6" xfId="14668"/>
    <cellStyle name="Note 12 7" xfId="15684"/>
    <cellStyle name="Note 12 8" xfId="14906"/>
    <cellStyle name="Note 12 9" xfId="15863"/>
    <cellStyle name="Note 13" xfId="10538"/>
    <cellStyle name="Note 13 2" xfId="13200"/>
    <cellStyle name="Note 13 3" xfId="14748"/>
    <cellStyle name="Note 13 4" xfId="11674"/>
    <cellStyle name="Note 13 5" xfId="11482"/>
    <cellStyle name="Note 13 6" xfId="11719"/>
    <cellStyle name="Note 14" xfId="11190"/>
    <cellStyle name="Note 15" xfId="9780"/>
    <cellStyle name="Note 2" xfId="1069"/>
    <cellStyle name="Note 2 2" xfId="3352"/>
    <cellStyle name="Note 2 2 2" xfId="13493"/>
    <cellStyle name="Note 2 2 2 2" xfId="14967"/>
    <cellStyle name="Note 2 2 2 3" xfId="12130"/>
    <cellStyle name="Note 2 2 2 4" xfId="11537"/>
    <cellStyle name="Note 2 2 2 5" xfId="11862"/>
    <cellStyle name="Note 2 2 3" xfId="15344"/>
    <cellStyle name="Note 2 2 4" xfId="8343"/>
    <cellStyle name="Note 2 3" xfId="5843"/>
    <cellStyle name="Note 2 3 2" xfId="8632"/>
    <cellStyle name="Note 2 3 2 2" xfId="13203"/>
    <cellStyle name="Note 2 3 2 3" xfId="14751"/>
    <cellStyle name="Note 2 3 2 4" xfId="11676"/>
    <cellStyle name="Note 2 3 2 5" xfId="12346"/>
    <cellStyle name="Note 2 3 2 6" xfId="15516"/>
    <cellStyle name="Note 2 3 3" xfId="13876"/>
    <cellStyle name="Note 2 3 3 2" xfId="15238"/>
    <cellStyle name="Note 2 3 3 3" xfId="15337"/>
    <cellStyle name="Note 2 3 3 4" xfId="12212"/>
    <cellStyle name="Note 2 3 3 5" xfId="15646"/>
    <cellStyle name="Note 2 4" xfId="11310"/>
    <cellStyle name="Note 2 5" xfId="7166"/>
    <cellStyle name="Note 3" xfId="1070"/>
    <cellStyle name="Note 3 2" xfId="3353"/>
    <cellStyle name="Note 3 2 2" xfId="13494"/>
    <cellStyle name="Note 3 2 2 2" xfId="14968"/>
    <cellStyle name="Note 3 2 2 3" xfId="15378"/>
    <cellStyle name="Note 3 2 2 4" xfId="15606"/>
    <cellStyle name="Note 3 2 2 5" xfId="15588"/>
    <cellStyle name="Note 3 3" xfId="5844"/>
    <cellStyle name="Note 3 3 2" xfId="6744"/>
    <cellStyle name="Note 3 3 2 2" xfId="13204"/>
    <cellStyle name="Note 3 3 2 3" xfId="14752"/>
    <cellStyle name="Note 3 3 2 4" xfId="11463"/>
    <cellStyle name="Note 3 3 2 5" xfId="13341"/>
    <cellStyle name="Note 3 3 2 6" xfId="12092"/>
    <cellStyle name="Note 3 3 3" xfId="13877"/>
    <cellStyle name="Note 3 3 3 2" xfId="15239"/>
    <cellStyle name="Note 3 3 3 3" xfId="11140"/>
    <cellStyle name="Note 3 3 3 4" xfId="14655"/>
    <cellStyle name="Note 3 3 3 5" xfId="14847"/>
    <cellStyle name="Note 3 4" xfId="15704"/>
    <cellStyle name="Note 3 5" xfId="8338"/>
    <cellStyle name="Note 4" xfId="1071"/>
    <cellStyle name="Note 4 2" xfId="6449"/>
    <cellStyle name="Note 4 2 2" xfId="13495"/>
    <cellStyle name="Note 4 2 2 2" xfId="14969"/>
    <cellStyle name="Note 4 2 2 3" xfId="14586"/>
    <cellStyle name="Note 4 2 2 4" xfId="15549"/>
    <cellStyle name="Note 4 2 2 5" xfId="15723"/>
    <cellStyle name="Note 4 3" xfId="5845"/>
    <cellStyle name="Note 4 3 2" xfId="7494"/>
    <cellStyle name="Note 4 3 2 2" xfId="13205"/>
    <cellStyle name="Note 4 3 2 3" xfId="14753"/>
    <cellStyle name="Note 4 3 2 4" xfId="11677"/>
    <cellStyle name="Note 4 3 2 5" xfId="11864"/>
    <cellStyle name="Note 4 3 2 6" xfId="15369"/>
    <cellStyle name="Note 4 3 3" xfId="13878"/>
    <cellStyle name="Note 4 3 3 2" xfId="15240"/>
    <cellStyle name="Note 4 3 3 3" xfId="15439"/>
    <cellStyle name="Note 4 3 3 4" xfId="11480"/>
    <cellStyle name="Note 4 3 3 5" xfId="11412"/>
    <cellStyle name="Note 4 4" xfId="12296"/>
    <cellStyle name="Note 4 5" xfId="8340"/>
    <cellStyle name="Note 5" xfId="1072"/>
    <cellStyle name="Note 5 2" xfId="9027"/>
    <cellStyle name="Note 5 2 2" xfId="13496"/>
    <cellStyle name="Note 5 2 2 2" xfId="14970"/>
    <cellStyle name="Note 5 2 2 3" xfId="11214"/>
    <cellStyle name="Note 5 2 2 4" xfId="11664"/>
    <cellStyle name="Note 5 2 2 5" xfId="11429"/>
    <cellStyle name="Note 5 3" xfId="5846"/>
    <cellStyle name="Note 5 3 2" xfId="9361"/>
    <cellStyle name="Note 5 3 2 2" xfId="13206"/>
    <cellStyle name="Note 5 3 2 3" xfId="14754"/>
    <cellStyle name="Note 5 3 2 4" xfId="11462"/>
    <cellStyle name="Note 5 3 2 5" xfId="14645"/>
    <cellStyle name="Note 5 3 2 6" xfId="15636"/>
    <cellStyle name="Note 5 3 3" xfId="13879"/>
    <cellStyle name="Note 5 3 3 2" xfId="15241"/>
    <cellStyle name="Note 5 3 3 3" xfId="14642"/>
    <cellStyle name="Note 5 3 3 4" xfId="15452"/>
    <cellStyle name="Note 5 3 3 5" xfId="12167"/>
    <cellStyle name="Note 5 4" xfId="12136"/>
    <cellStyle name="Note 5 5" xfId="9028"/>
    <cellStyle name="Note 6" xfId="1073"/>
    <cellStyle name="Note 6 2" xfId="8333"/>
    <cellStyle name="Note 6 2 2" xfId="13497"/>
    <cellStyle name="Note 6 2 2 2" xfId="14971"/>
    <cellStyle name="Note 6 2 2 3" xfId="15323"/>
    <cellStyle name="Note 6 2 2 4" xfId="14701"/>
    <cellStyle name="Note 6 2 2 5" xfId="11936"/>
    <cellStyle name="Note 6 3" xfId="5847"/>
    <cellStyle name="Note 6 3 2" xfId="9354"/>
    <cellStyle name="Note 6 3 2 2" xfId="13207"/>
    <cellStyle name="Note 6 3 2 3" xfId="14755"/>
    <cellStyle name="Note 6 3 2 4" xfId="11678"/>
    <cellStyle name="Note 6 3 2 5" xfId="15443"/>
    <cellStyle name="Note 6 3 2 6" xfId="13324"/>
    <cellStyle name="Note 6 3 3" xfId="13880"/>
    <cellStyle name="Note 6 3 3 2" xfId="15242"/>
    <cellStyle name="Note 6 3 3 3" xfId="11183"/>
    <cellStyle name="Note 6 3 3 4" xfId="15558"/>
    <cellStyle name="Note 6 3 3 5" xfId="11437"/>
    <cellStyle name="Note 6 4" xfId="14679"/>
    <cellStyle name="Note 6 5" xfId="6452"/>
    <cellStyle name="Note 7" xfId="1074"/>
    <cellStyle name="Note 7 2" xfId="6451"/>
    <cellStyle name="Note 7 2 2" xfId="13498"/>
    <cellStyle name="Note 7 2 2 2" xfId="14972"/>
    <cellStyle name="Note 7 2 2 3" xfId="11856"/>
    <cellStyle name="Note 7 2 2 4" xfId="11519"/>
    <cellStyle name="Note 7 2 2 5" xfId="11735"/>
    <cellStyle name="Note 7 3" xfId="5848"/>
    <cellStyle name="Note 7 3 2" xfId="7495"/>
    <cellStyle name="Note 7 3 2 2" xfId="13208"/>
    <cellStyle name="Note 7 3 2 3" xfId="14756"/>
    <cellStyle name="Note 7 3 2 4" xfId="15210"/>
    <cellStyle name="Note 7 3 2 5" xfId="15202"/>
    <cellStyle name="Note 7 3 2 6" xfId="15017"/>
    <cellStyle name="Note 7 3 3" xfId="13881"/>
    <cellStyle name="Note 7 3 3 2" xfId="15243"/>
    <cellStyle name="Note 7 3 3 3" xfId="11247"/>
    <cellStyle name="Note 7 3 3 4" xfId="15500"/>
    <cellStyle name="Note 7 3 3 5" xfId="11601"/>
    <cellStyle name="Note 7 4" xfId="15618"/>
    <cellStyle name="Note 7 5" xfId="7167"/>
    <cellStyle name="Note 8" xfId="1075"/>
    <cellStyle name="Note 8 2" xfId="9029"/>
    <cellStyle name="Note 8 2 2" xfId="13499"/>
    <cellStyle name="Note 8 2 2 2" xfId="14973"/>
    <cellStyle name="Note 8 2 2 3" xfId="15426"/>
    <cellStyle name="Note 8 2 2 4" xfId="11207"/>
    <cellStyle name="Note 8 2 2 5" xfId="11999"/>
    <cellStyle name="Note 8 3" xfId="5849"/>
    <cellStyle name="Note 8 3 2" xfId="7496"/>
    <cellStyle name="Note 8 3 2 2" xfId="13209"/>
    <cellStyle name="Note 8 3 2 3" xfId="14757"/>
    <cellStyle name="Note 8 3 2 4" xfId="12048"/>
    <cellStyle name="Note 8 3 2 5" xfId="12076"/>
    <cellStyle name="Note 8 3 2 6" xfId="14924"/>
    <cellStyle name="Note 8 3 3" xfId="13882"/>
    <cellStyle name="Note 8 3 3 2" xfId="15244"/>
    <cellStyle name="Note 8 3 3 3" xfId="11320"/>
    <cellStyle name="Note 8 3 3 4" xfId="12180"/>
    <cellStyle name="Note 8 3 3 5" xfId="14817"/>
    <cellStyle name="Note 8 4" xfId="11307"/>
    <cellStyle name="Note 8 5" xfId="6450"/>
    <cellStyle name="Note 9" xfId="1076"/>
    <cellStyle name="Note 9 2" xfId="7168"/>
    <cellStyle name="Note 9 2 2" xfId="13500"/>
    <cellStyle name="Note 9 2 2 2" xfId="14974"/>
    <cellStyle name="Note 9 2 2 3" xfId="14631"/>
    <cellStyle name="Note 9 2 2 4" xfId="15599"/>
    <cellStyle name="Note 9 2 2 5" xfId="13456"/>
    <cellStyle name="Note 9 3" xfId="5850"/>
    <cellStyle name="Note 9 3 2" xfId="7497"/>
    <cellStyle name="Note 9 3 2 2" xfId="13210"/>
    <cellStyle name="Note 9 3 2 3" xfId="14758"/>
    <cellStyle name="Note 9 3 2 4" xfId="11400"/>
    <cellStyle name="Note 9 3 2 5" xfId="13298"/>
    <cellStyle name="Note 9 3 2 6" xfId="11351"/>
    <cellStyle name="Note 9 3 3" xfId="13883"/>
    <cellStyle name="Note 9 3 3 2" xfId="15245"/>
    <cellStyle name="Note 9 3 3 3" xfId="15297"/>
    <cellStyle name="Note 9 3 3 4" xfId="11282"/>
    <cellStyle name="Note 9 3 3 5" xfId="11308"/>
    <cellStyle name="Note 9 4" xfId="11897"/>
    <cellStyle name="Note 9 5" xfId="9026"/>
    <cellStyle name="Number-Cells" xfId="7169"/>
    <cellStyle name="Number-Cells 2" xfId="13780"/>
    <cellStyle name="Number-Cells 2 2" xfId="15179"/>
    <cellStyle name="Number-Cells 2 3" xfId="11701"/>
    <cellStyle name="Number-Cells 2 4" xfId="11755"/>
    <cellStyle name="Number-Cells 2 5" xfId="15348"/>
    <cellStyle name="Number-Cells-Column2" xfId="9031"/>
    <cellStyle name="Number-Cells-Column2 2" xfId="13781"/>
    <cellStyle name="Number-Cells-Column2 2 2" xfId="15180"/>
    <cellStyle name="Number-Cells-Column2 2 3" xfId="11319"/>
    <cellStyle name="Number-Cells-Column2 2 4" xfId="12207"/>
    <cellStyle name="Number-Cells-Column2 2 5" xfId="15654"/>
    <cellStyle name="Number-Cells-Column5" xfId="9030"/>
    <cellStyle name="Number-Cells-Column5 2" xfId="13782"/>
    <cellStyle name="Number-Cells-Column5 2 2" xfId="15181"/>
    <cellStyle name="Number-Cells-Column5 2 3" xfId="14833"/>
    <cellStyle name="Number-Cells-Column5 2 4" xfId="11500"/>
    <cellStyle name="Number-Cells-Column5 2 5" xfId="11505"/>
    <cellStyle name="Obično_ENG.30.04.2004" xfId="1077"/>
    <cellStyle name="Ôèíàíñîâûé_Tranche" xfId="112"/>
    <cellStyle name="Output" xfId="113"/>
    <cellStyle name="Output 10" xfId="1079"/>
    <cellStyle name="Output 10 2" xfId="9032"/>
    <cellStyle name="Output 10 2 2" xfId="13502"/>
    <cellStyle name="Output 10 2 2 2" xfId="14976"/>
    <cellStyle name="Output 10 2 2 3" xfId="11900"/>
    <cellStyle name="Output 10 2 2 4" xfId="14592"/>
    <cellStyle name="Output 10 2 2 5" xfId="13358"/>
    <cellStyle name="Output 10 3" xfId="9232"/>
    <cellStyle name="Output 10 3 2" xfId="5941"/>
    <cellStyle name="Output 10 3 2 2" xfId="13212"/>
    <cellStyle name="Output 10 3 2 3" xfId="14760"/>
    <cellStyle name="Output 10 3 2 4" xfId="14589"/>
    <cellStyle name="Output 10 3 2 5" xfId="11359"/>
    <cellStyle name="Output 10 3 2 6" xfId="11501"/>
    <cellStyle name="Output 10 3 3" xfId="13884"/>
    <cellStyle name="Output 10 3 3 2" xfId="15246"/>
    <cellStyle name="Output 10 3 3 3" xfId="11558"/>
    <cellStyle name="Output 10 3 3 4" xfId="15105"/>
    <cellStyle name="Output 10 3 3 5" xfId="12122"/>
    <cellStyle name="Output 10 4" xfId="11927"/>
    <cellStyle name="Output 10 5" xfId="8341"/>
    <cellStyle name="Output 11" xfId="1078"/>
    <cellStyle name="Output 11 2" xfId="10542"/>
    <cellStyle name="Output 11 2 2" xfId="11257"/>
    <cellStyle name="Output 11 3" xfId="13501"/>
    <cellStyle name="Output 11 4" xfId="14975"/>
    <cellStyle name="Output 11 5" xfId="11586"/>
    <cellStyle name="Output 11 6" xfId="11334"/>
    <cellStyle name="Output 11 7" xfId="15530"/>
    <cellStyle name="Output 11 8" xfId="15314"/>
    <cellStyle name="Output 11 9" xfId="15864"/>
    <cellStyle name="Output 12" xfId="13211"/>
    <cellStyle name="Output 12 2" xfId="14759"/>
    <cellStyle name="Output 12 3" xfId="15380"/>
    <cellStyle name="Output 12 4" xfId="15493"/>
    <cellStyle name="Output 12 5" xfId="15674"/>
    <cellStyle name="Output 13" xfId="7914"/>
    <cellStyle name="Output 2" xfId="1080"/>
    <cellStyle name="Output 2 2" xfId="3354"/>
    <cellStyle name="Output 2 2 2" xfId="13503"/>
    <cellStyle name="Output 2 2 2 2" xfId="14977"/>
    <cellStyle name="Output 2 2 2 3" xfId="15284"/>
    <cellStyle name="Output 2 2 2 4" xfId="15386"/>
    <cellStyle name="Output 2 2 2 5" xfId="14587"/>
    <cellStyle name="Output 2 2 3" xfId="13254"/>
    <cellStyle name="Output 2 2 4" xfId="6454"/>
    <cellStyle name="Output 2 3" xfId="8025"/>
    <cellStyle name="Output 2 3 2" xfId="5942"/>
    <cellStyle name="Output 2 3 2 2" xfId="13213"/>
    <cellStyle name="Output 2 3 2 3" xfId="14761"/>
    <cellStyle name="Output 2 3 2 4" xfId="11212"/>
    <cellStyle name="Output 2 3 2 5" xfId="11512"/>
    <cellStyle name="Output 2 3 2 6" xfId="11824"/>
    <cellStyle name="Output 2 3 3" xfId="13885"/>
    <cellStyle name="Output 2 3 3 2" xfId="15247"/>
    <cellStyle name="Output 2 3 3 3" xfId="15404"/>
    <cellStyle name="Output 2 3 3 4" xfId="13563"/>
    <cellStyle name="Output 2 3 3 5" xfId="15329"/>
    <cellStyle name="Output 2 4" xfId="12094"/>
    <cellStyle name="Output 2 5" xfId="6455"/>
    <cellStyle name="Output 3" xfId="1081"/>
    <cellStyle name="Output 3 2" xfId="7170"/>
    <cellStyle name="Output 3 2 2" xfId="13504"/>
    <cellStyle name="Output 3 2 2 2" xfId="14978"/>
    <cellStyle name="Output 3 2 2 3" xfId="12234"/>
    <cellStyle name="Output 3 2 2 4" xfId="12267"/>
    <cellStyle name="Output 3 2 2 5" xfId="14590"/>
    <cellStyle name="Output 3 3" xfId="5851"/>
    <cellStyle name="Output 3 3 2" xfId="5943"/>
    <cellStyle name="Output 3 3 2 2" xfId="13214"/>
    <cellStyle name="Output 3 3 2 3" xfId="14762"/>
    <cellStyle name="Output 3 3 2 4" xfId="15324"/>
    <cellStyle name="Output 3 3 2 5" xfId="11938"/>
    <cellStyle name="Output 3 3 2 6" xfId="11906"/>
    <cellStyle name="Output 3 3 3" xfId="13886"/>
    <cellStyle name="Output 3 3 3 2" xfId="15248"/>
    <cellStyle name="Output 3 3 3 3" xfId="14610"/>
    <cellStyle name="Output 3 3 3 4" xfId="12332"/>
    <cellStyle name="Output 3 3 3 5" xfId="15733"/>
    <cellStyle name="Output 3 4" xfId="11381"/>
    <cellStyle name="Output 3 5" xfId="8971"/>
    <cellStyle name="Output 4" xfId="1082"/>
    <cellStyle name="Output 4 2" xfId="8346"/>
    <cellStyle name="Output 4 2 2" xfId="13505"/>
    <cellStyle name="Output 4 2 2 2" xfId="14979"/>
    <cellStyle name="Output 4 2 2 3" xfId="15399"/>
    <cellStyle name="Output 4 2 2 4" xfId="14694"/>
    <cellStyle name="Output 4 2 2 5" xfId="15316"/>
    <cellStyle name="Output 4 3" xfId="8026"/>
    <cellStyle name="Output 4 3 2" xfId="5944"/>
    <cellStyle name="Output 4 3 2 2" xfId="13215"/>
    <cellStyle name="Output 4 3 2 3" xfId="14763"/>
    <cellStyle name="Output 4 3 2 4" xfId="11146"/>
    <cellStyle name="Output 4 3 2 5" xfId="15097"/>
    <cellStyle name="Output 4 3 2 6" xfId="11440"/>
    <cellStyle name="Output 4 3 3" xfId="13887"/>
    <cellStyle name="Output 4 3 3 2" xfId="15249"/>
    <cellStyle name="Output 4 3 3 3" xfId="12090"/>
    <cellStyle name="Output 4 3 3 4" xfId="11394"/>
    <cellStyle name="Output 4 3 3 5" xfId="15730"/>
    <cellStyle name="Output 4 4" xfId="15438"/>
    <cellStyle name="Output 4 5" xfId="8345"/>
    <cellStyle name="Output 5" xfId="1083"/>
    <cellStyle name="Output 5 2" xfId="7172"/>
    <cellStyle name="Output 5 2 2" xfId="13506"/>
    <cellStyle name="Output 5 2 2 2" xfId="14980"/>
    <cellStyle name="Output 5 2 2 3" xfId="14606"/>
    <cellStyle name="Output 5 2 2 4" xfId="15214"/>
    <cellStyle name="Output 5 2 2 5" xfId="11120"/>
    <cellStyle name="Output 5 3" xfId="5852"/>
    <cellStyle name="Output 5 3 2" xfId="5945"/>
    <cellStyle name="Output 5 3 2 2" xfId="13216"/>
    <cellStyle name="Output 5 3 2 3" xfId="14764"/>
    <cellStyle name="Output 5 3 2 4" xfId="15427"/>
    <cellStyle name="Output 5 3 2 5" xfId="15539"/>
    <cellStyle name="Output 5 3 2 6" xfId="11405"/>
    <cellStyle name="Output 5 3 3" xfId="13888"/>
    <cellStyle name="Output 5 3 3 2" xfId="15250"/>
    <cellStyle name="Output 5 3 3 3" xfId="15360"/>
    <cellStyle name="Output 5 3 3 4" xfId="11979"/>
    <cellStyle name="Output 5 3 3 5" xfId="15719"/>
    <cellStyle name="Output 5 4" xfId="12277"/>
    <cellStyle name="Output 5 5" xfId="7171"/>
    <cellStyle name="Output 6" xfId="1084"/>
    <cellStyle name="Output 6 2" xfId="6456"/>
    <cellStyle name="Output 6 2 2" xfId="13507"/>
    <cellStyle name="Output 6 2 2 2" xfId="14981"/>
    <cellStyle name="Output 6 2 2 3" xfId="12054"/>
    <cellStyle name="Output 6 2 2 4" xfId="11295"/>
    <cellStyle name="Output 6 2 2 5" xfId="15635"/>
    <cellStyle name="Output 6 3" xfId="5853"/>
    <cellStyle name="Output 6 3 2" xfId="5946"/>
    <cellStyle name="Output 6 3 2 2" xfId="13217"/>
    <cellStyle name="Output 6 3 2 3" xfId="14765"/>
    <cellStyle name="Output 6 3 2 4" xfId="14632"/>
    <cellStyle name="Output 6 3 2 5" xfId="11274"/>
    <cellStyle name="Output 6 3 2 6" xfId="15648"/>
    <cellStyle name="Output 6 3 3" xfId="13889"/>
    <cellStyle name="Output 6 3 3 2" xfId="15251"/>
    <cellStyle name="Output 6 3 3 3" xfId="11845"/>
    <cellStyle name="Output 6 3 3 4" xfId="12293"/>
    <cellStyle name="Output 6 3 3 5" xfId="12138"/>
    <cellStyle name="Output 6 4" xfId="15653"/>
    <cellStyle name="Output 6 5" xfId="6457"/>
    <cellStyle name="Output 7" xfId="1085"/>
    <cellStyle name="Output 7 2" xfId="8332"/>
    <cellStyle name="Output 7 2 2" xfId="13508"/>
    <cellStyle name="Output 7 2 2 2" xfId="14982"/>
    <cellStyle name="Output 7 2 2 3" xfId="15355"/>
    <cellStyle name="Output 7 2 2 4" xfId="14824"/>
    <cellStyle name="Output 7 2 2 5" xfId="11219"/>
    <cellStyle name="Output 7 3" xfId="5854"/>
    <cellStyle name="Output 7 3 2" xfId="5947"/>
    <cellStyle name="Output 7 3 2 2" xfId="13218"/>
    <cellStyle name="Output 7 3 2 3" xfId="14766"/>
    <cellStyle name="Output 7 3 2 4" xfId="11870"/>
    <cellStyle name="Output 7 3 2 5" xfId="11314"/>
    <cellStyle name="Output 7 3 2 6" xfId="11266"/>
    <cellStyle name="Output 7 3 3" xfId="13890"/>
    <cellStyle name="Output 7 3 3 2" xfId="15252"/>
    <cellStyle name="Output 7 3 3 3" xfId="15456"/>
    <cellStyle name="Output 7 3 3 4" xfId="11750"/>
    <cellStyle name="Output 7 3 3 5" xfId="15565"/>
    <cellStyle name="Output 7 4" xfId="11994"/>
    <cellStyle name="Output 7 5" xfId="7173"/>
    <cellStyle name="Output 8" xfId="1086"/>
    <cellStyle name="Output 8 2" xfId="7174"/>
    <cellStyle name="Output 8 2 2" xfId="13509"/>
    <cellStyle name="Output 8 2 2 2" xfId="14983"/>
    <cellStyle name="Output 8 2 2 3" xfId="11130"/>
    <cellStyle name="Output 8 2 2 4" xfId="13124"/>
    <cellStyle name="Output 8 2 2 5" xfId="15016"/>
    <cellStyle name="Output 8 3" xfId="5855"/>
    <cellStyle name="Output 8 3 2" xfId="5948"/>
    <cellStyle name="Output 8 3 2 2" xfId="13219"/>
    <cellStyle name="Output 8 3 2 3" xfId="14767"/>
    <cellStyle name="Output 8 3 2 4" xfId="11262"/>
    <cellStyle name="Output 8 3 2 5" xfId="12034"/>
    <cellStyle name="Output 8 3 2 6" xfId="11377"/>
    <cellStyle name="Output 8 3 3" xfId="13891"/>
    <cellStyle name="Output 8 3 3 2" xfId="15253"/>
    <cellStyle name="Output 8 3 3 3" xfId="14659"/>
    <cellStyle name="Output 8 3 3 4" xfId="15611"/>
    <cellStyle name="Output 8 3 3 5" xfId="11309"/>
    <cellStyle name="Output 8 4" xfId="12185"/>
    <cellStyle name="Output 8 5" xfId="8347"/>
    <cellStyle name="Output 9" xfId="1087"/>
    <cellStyle name="Output 9 2" xfId="7176"/>
    <cellStyle name="Output 9 2 2" xfId="13510"/>
    <cellStyle name="Output 9 2 2 2" xfId="14984"/>
    <cellStyle name="Output 9 2 2 3" xfId="15449"/>
    <cellStyle name="Output 9 2 2 4" xfId="12003"/>
    <cellStyle name="Output 9 2 2 5" xfId="14923"/>
    <cellStyle name="Output 9 3" xfId="5856"/>
    <cellStyle name="Output 9 3 2" xfId="6115"/>
    <cellStyle name="Output 9 3 2 2" xfId="13220"/>
    <cellStyle name="Output 9 3 2 3" xfId="14768"/>
    <cellStyle name="Output 9 3 2 4" xfId="15281"/>
    <cellStyle name="Output 9 3 2 5" xfId="13442"/>
    <cellStyle name="Output 9 3 2 6" xfId="15047"/>
    <cellStyle name="Output 9 3 3" xfId="13892"/>
    <cellStyle name="Output 9 3 3 2" xfId="15254"/>
    <cellStyle name="Output 9 3 3 3" xfId="12192"/>
    <cellStyle name="Output 9 3 3 4" xfId="15608"/>
    <cellStyle name="Output 9 3 3 5" xfId="13452"/>
    <cellStyle name="Output 9 4" xfId="15032"/>
    <cellStyle name="Output 9 5" xfId="7175"/>
    <cellStyle name="Pénznem [0]_10mell99" xfId="1088"/>
    <cellStyle name="Pénznem_10mell99" xfId="1089"/>
    <cellStyle name="Percen - Style1" xfId="1090"/>
    <cellStyle name="Percen - Style1 2" xfId="5857"/>
    <cellStyle name="Percen - Style1 2 2" xfId="11143"/>
    <cellStyle name="Percen - Style1 3" xfId="9039"/>
    <cellStyle name="Percent" xfId="10543"/>
    <cellStyle name="Percent [2]" xfId="1091"/>
    <cellStyle name="Percent 2" xfId="1092"/>
    <cellStyle name="Percent 2 2" xfId="9038"/>
    <cellStyle name="Percent 2 2 2" xfId="10544"/>
    <cellStyle name="Percent 2 2 3" xfId="15777"/>
    <cellStyle name="Percent 2 3" xfId="7177"/>
    <cellStyle name="Percent 3" xfId="1093"/>
    <cellStyle name="Percent 3 2" xfId="1094"/>
    <cellStyle name="Percent 3 2 2" xfId="9254"/>
    <cellStyle name="Percent 3 3" xfId="1095"/>
    <cellStyle name="Percent 3 4" xfId="9913"/>
    <cellStyle name="Percent 3 5" xfId="8350"/>
    <cellStyle name="Percent 4" xfId="6458"/>
    <cellStyle name="Percent 5" xfId="8349"/>
    <cellStyle name="Percent 5 2" xfId="6643"/>
    <cellStyle name="Percent 6" xfId="9037"/>
    <cellStyle name="percentage difference" xfId="1096"/>
    <cellStyle name="percentage difference 2" xfId="7178"/>
    <cellStyle name="percentage difference one decimal" xfId="1097"/>
    <cellStyle name="percentage difference zero decimal" xfId="1098"/>
    <cellStyle name="Percentual" xfId="6459"/>
    <cellStyle name="Pevný" xfId="1099"/>
    <cellStyle name="Ponto" xfId="8352"/>
    <cellStyle name="Porcentagem_SEP1196" xfId="6460"/>
    <cellStyle name="Porcentaje" xfId="7179"/>
    <cellStyle name="Presentation" xfId="1100"/>
    <cellStyle name="Presentation 2" xfId="8348"/>
    <cellStyle name="Publication" xfId="1101"/>
    <cellStyle name="Publication 2" xfId="5858"/>
    <cellStyle name="Publication 2 2" xfId="11686"/>
    <cellStyle name="Publication 3" xfId="8351"/>
    <cellStyle name="Punto" xfId="9036"/>
    <cellStyle name="Punto0" xfId="8353"/>
    <cellStyle name="Red Text" xfId="1102"/>
    <cellStyle name="Red Text 2" xfId="5859"/>
    <cellStyle name="Red Text 2 2" xfId="13221"/>
    <cellStyle name="Red Text 2 3" xfId="11352"/>
    <cellStyle name="Red Text 3" xfId="13805"/>
    <cellStyle name="Red Text 4" xfId="6461"/>
    <cellStyle name="Red Text 5" xfId="16146"/>
    <cellStyle name="reduced" xfId="1103"/>
    <cellStyle name="Row-Header" xfId="7180"/>
    <cellStyle name="Row-Header 2" xfId="7181"/>
    <cellStyle name="Row-Header 2 2" xfId="13784"/>
    <cellStyle name="Row-Header 2 2 2" xfId="15183"/>
    <cellStyle name="Row-Header 2 2 3" xfId="13551"/>
    <cellStyle name="Row-Header 2 2 4" xfId="13444"/>
    <cellStyle name="Row-Header 2 2 5" xfId="15621"/>
    <cellStyle name="Row-Header 3" xfId="13783"/>
    <cellStyle name="Row-Header 3 2" xfId="15182"/>
    <cellStyle name="Row-Header 3 3" xfId="11702"/>
    <cellStyle name="Row-Header 3 4" xfId="11330"/>
    <cellStyle name="Row-Header 3 5" xfId="13414"/>
    <cellStyle name="S0" xfId="114"/>
    <cellStyle name="S0 2" xfId="14928"/>
    <cellStyle name="S0 3" xfId="9925"/>
    <cellStyle name="S1" xfId="115"/>
    <cellStyle name="S1 2" xfId="11335"/>
    <cellStyle name="S1 3" xfId="9939"/>
    <cellStyle name="S2" xfId="116"/>
    <cellStyle name="S2 2" xfId="11367"/>
    <cellStyle name="S2 3" xfId="5647"/>
    <cellStyle name="S3" xfId="9937"/>
    <cellStyle name="S4" xfId="117"/>
    <cellStyle name="S4 2" xfId="11111"/>
    <cellStyle name="S4 3" xfId="9938"/>
    <cellStyle name="S5" xfId="118"/>
    <cellStyle name="S5 2" xfId="15700"/>
    <cellStyle name="S5 3" xfId="5648"/>
    <cellStyle name="S6" xfId="119"/>
    <cellStyle name="S6 2" xfId="14816"/>
    <cellStyle name="S6 3" xfId="5649"/>
    <cellStyle name="S7" xfId="8354"/>
    <cellStyle name="SAPBEXaggData" xfId="6462"/>
    <cellStyle name="SAPBEXaggDataEmph" xfId="9042"/>
    <cellStyle name="SAPBEXaggItem" xfId="6464"/>
    <cellStyle name="SAPBEXchaText" xfId="6463"/>
    <cellStyle name="SAPBEXexcBad" xfId="9041"/>
    <cellStyle name="SAPBEXexcCritical" xfId="7182"/>
    <cellStyle name="SAPBEXexcGood" xfId="8357"/>
    <cellStyle name="SAPBEXexcVeryBad" xfId="8356"/>
    <cellStyle name="SAPBEXfilterDrill" xfId="9043"/>
    <cellStyle name="SAPBEXfilterItem" xfId="6465"/>
    <cellStyle name="SAPBEXfilterText" xfId="8355"/>
    <cellStyle name="SAPBEXformats" xfId="9040"/>
    <cellStyle name="SAPBEXheaderData" xfId="7183"/>
    <cellStyle name="SAPBEXheaderItem" xfId="7184"/>
    <cellStyle name="SAPBEXheaderText" xfId="9045"/>
    <cellStyle name="SAPBEXresData" xfId="9044"/>
    <cellStyle name="SAPBEXresDataEmph" xfId="6481"/>
    <cellStyle name="SAPBEXresItem" xfId="6466"/>
    <cellStyle name="SAPBEXstdData" xfId="7185"/>
    <cellStyle name="SAPBEXstdDataEmph" xfId="8358"/>
    <cellStyle name="SAPBEXstdItem" xfId="8359"/>
    <cellStyle name="SAPBEXsubData" xfId="9046"/>
    <cellStyle name="SAPBEXsubDataEmph" xfId="9035"/>
    <cellStyle name="SAPBEXsubItem" xfId="6468"/>
    <cellStyle name="SAPBEXtitle" xfId="6467"/>
    <cellStyle name="SAPBEXundefined" xfId="7186"/>
    <cellStyle name="Sep. milhar [2]" xfId="8331"/>
    <cellStyle name="Separador de m" xfId="8360"/>
    <cellStyle name="Separador de milhares [0]_A" xfId="7187"/>
    <cellStyle name="Separador de milhares_A" xfId="7188"/>
    <cellStyle name="Sheet Title" xfId="7189"/>
    <cellStyle name="STYL1 - Style1" xfId="1104"/>
    <cellStyle name="STYL1 - Style1 2" xfId="5860"/>
    <cellStyle name="STYL1 - Style1 2 2" xfId="11169"/>
    <cellStyle name="STYL1 - Style1 3" xfId="8366"/>
    <cellStyle name="Style 1" xfId="6469"/>
    <cellStyle name="Style 1 2" xfId="9050"/>
    <cellStyle name="Text" xfId="1105"/>
    <cellStyle name="Text 2" xfId="6470"/>
    <cellStyle name="Text 3" xfId="5861"/>
    <cellStyle name="Text 4" xfId="6471"/>
    <cellStyle name="Title" xfId="120"/>
    <cellStyle name="Title 10" xfId="1107"/>
    <cellStyle name="Title 10 2" xfId="7190"/>
    <cellStyle name="Title 10 3" xfId="5862"/>
    <cellStyle name="Title 10 3 2" xfId="9394"/>
    <cellStyle name="Title 10 4" xfId="9049"/>
    <cellStyle name="Title 11" xfId="1106"/>
    <cellStyle name="Title 11 2" xfId="15865"/>
    <cellStyle name="Title 12" xfId="11299"/>
    <cellStyle name="Title 13" xfId="9934"/>
    <cellStyle name="Title 2" xfId="1108"/>
    <cellStyle name="Title 2 2" xfId="3355"/>
    <cellStyle name="Title 2 2 2" xfId="14685"/>
    <cellStyle name="Title 2 2 3" xfId="6472"/>
    <cellStyle name="Title 2 3" xfId="5863"/>
    <cellStyle name="Title 2 3 2" xfId="6774"/>
    <cellStyle name="Title 2 3 3" xfId="12324"/>
    <cellStyle name="Title 2 4" xfId="6473"/>
    <cellStyle name="Title 3" xfId="1109"/>
    <cellStyle name="Title 3 2" xfId="8364"/>
    <cellStyle name="Title 3 3" xfId="5864"/>
    <cellStyle name="Title 3 3 2" xfId="6747"/>
    <cellStyle name="Title 3 4" xfId="9051"/>
    <cellStyle name="Title 4" xfId="1110"/>
    <cellStyle name="Title 4 2" xfId="9048"/>
    <cellStyle name="Title 4 3" xfId="7366"/>
    <cellStyle name="Title 4 3 2" xfId="9363"/>
    <cellStyle name="Title 4 4" xfId="8365"/>
    <cellStyle name="Title 5" xfId="1111"/>
    <cellStyle name="Title 5 2" xfId="7192"/>
    <cellStyle name="Title 5 3" xfId="5865"/>
    <cellStyle name="Title 5 3 2" xfId="8572"/>
    <cellStyle name="Title 5 4" xfId="7191"/>
    <cellStyle name="Title 6" xfId="1112"/>
    <cellStyle name="Title 6 2" xfId="8370"/>
    <cellStyle name="Title 6 3" xfId="5866"/>
    <cellStyle name="Title 6 3 2" xfId="8635"/>
    <cellStyle name="Title 6 4" xfId="9053"/>
    <cellStyle name="Title 7" xfId="1113"/>
    <cellStyle name="Title 7 2" xfId="9052"/>
    <cellStyle name="Title 7 3" xfId="5867"/>
    <cellStyle name="Title 7 3 2" xfId="7498"/>
    <cellStyle name="Title 7 4" xfId="8363"/>
    <cellStyle name="Title 8" xfId="1114"/>
    <cellStyle name="Title 8 2" xfId="6474"/>
    <cellStyle name="Title 8 3" xfId="5868"/>
    <cellStyle name="Title 8 3 2" xfId="9365"/>
    <cellStyle name="Title 8 4" xfId="6475"/>
    <cellStyle name="Title 9" xfId="1115"/>
    <cellStyle name="Title 9 2" xfId="9054"/>
    <cellStyle name="Title 9 3" xfId="5869"/>
    <cellStyle name="Title 9 3 2" xfId="5408"/>
    <cellStyle name="Title 9 4" xfId="7193"/>
    <cellStyle name="Titulo1" xfId="8369"/>
    <cellStyle name="Titulo2" xfId="8368"/>
    <cellStyle name="TopGrey" xfId="1116"/>
    <cellStyle name="TopGrey 2" xfId="5870"/>
    <cellStyle name="TopGrey 2 2" xfId="13222"/>
    <cellStyle name="TopGrey 2 3" xfId="15503"/>
    <cellStyle name="TopGrey 3" xfId="13804"/>
    <cellStyle name="TopGrey 4" xfId="9047"/>
    <cellStyle name="TopGrey 5" xfId="16147"/>
    <cellStyle name="Total" xfId="121"/>
    <cellStyle name="Total 2" xfId="1118"/>
    <cellStyle name="Total 2 2" xfId="3356"/>
    <cellStyle name="Total 2 2 2" xfId="9362"/>
    <cellStyle name="Total 2 2 2 2" xfId="13372"/>
    <cellStyle name="Total 2 2 3" xfId="10545"/>
    <cellStyle name="Total 2 2 4" xfId="13345"/>
    <cellStyle name="Total 2 2 5" xfId="5872"/>
    <cellStyle name="Total 2 3" xfId="8517"/>
    <cellStyle name="Total 2 3 2" xfId="13511"/>
    <cellStyle name="Total 2 3 2 2" xfId="14985"/>
    <cellStyle name="Total 2 3 2 3" xfId="14650"/>
    <cellStyle name="Total 2 3 2 4" xfId="13393"/>
    <cellStyle name="Total 2 3 2 5" xfId="12014"/>
    <cellStyle name="Total 2 3 3" xfId="14784"/>
    <cellStyle name="Total 2 4" xfId="10546"/>
    <cellStyle name="Total 2 4 2" xfId="13594"/>
    <cellStyle name="Total 2 4 3" xfId="15746"/>
    <cellStyle name="Total 2 5" xfId="10505"/>
    <cellStyle name="Total 2 6" xfId="13224"/>
    <cellStyle name="Total 2 6 2" xfId="14769"/>
    <cellStyle name="Total 2 6 3" xfId="11597"/>
    <cellStyle name="Total 2 6 4" xfId="11517"/>
    <cellStyle name="Total 2 6 5" xfId="12238"/>
    <cellStyle name="Total 2 7" xfId="11270"/>
    <cellStyle name="Total 2 8" xfId="6476"/>
    <cellStyle name="Total 3" xfId="3357"/>
    <cellStyle name="Total 3 2" xfId="13225"/>
    <cellStyle name="Total 3 3" xfId="14843"/>
    <cellStyle name="Total 3 4" xfId="5871"/>
    <cellStyle name="Total 3 5" xfId="18128"/>
    <cellStyle name="Total 4" xfId="1117"/>
    <cellStyle name="Total 4 2" xfId="16072"/>
    <cellStyle name="Total 4 3" xfId="12298"/>
    <cellStyle name="Total 4 4" xfId="6684"/>
    <cellStyle name="Total 5" xfId="6806"/>
    <cellStyle name="Total 5 2" xfId="13610"/>
    <cellStyle name="Total 6" xfId="11775"/>
    <cellStyle name="Total 6 2" xfId="13223"/>
    <cellStyle name="Total 7" xfId="15582"/>
    <cellStyle name="Total 8" xfId="16148"/>
    <cellStyle name="Total_01 BoP forecast comparative scenario-4" xfId="1119"/>
    <cellStyle name="Undefiniert" xfId="1120"/>
    <cellStyle name="Undefiniert 2" xfId="5873"/>
    <cellStyle name="Undefiniert 2 2" xfId="11428"/>
    <cellStyle name="Undefiniert 3" xfId="8367"/>
    <cellStyle name="V¡rgula" xfId="7194"/>
    <cellStyle name="V¡rgula0" xfId="7195"/>
    <cellStyle name="vaca" xfId="7196"/>
    <cellStyle name="Vírgula" xfId="8373"/>
    <cellStyle name="Warning Text" xfId="122"/>
    <cellStyle name="Warning Text 10" xfId="1122"/>
    <cellStyle name="Warning Text 10 2" xfId="9057"/>
    <cellStyle name="Warning Text 10 3" xfId="5874"/>
    <cellStyle name="Warning Text 10 3 2" xfId="5407"/>
    <cellStyle name="Warning Text 10 4" xfId="8362"/>
    <cellStyle name="Warning Text 11" xfId="1121"/>
    <cellStyle name="Warning Text 11 2" xfId="15866"/>
    <cellStyle name="Warning Text 12" xfId="11154"/>
    <cellStyle name="Warning Text 13" xfId="5650"/>
    <cellStyle name="Warning Text 2" xfId="1123"/>
    <cellStyle name="Warning Text 2 2" xfId="3358"/>
    <cellStyle name="Warning Text 2 2 2" xfId="15532"/>
    <cellStyle name="Warning Text 2 2 3" xfId="6477"/>
    <cellStyle name="Warning Text 2 3" xfId="5875"/>
    <cellStyle name="Warning Text 2 3 2" xfId="5406"/>
    <cellStyle name="Warning Text 2 3 3" xfId="14802"/>
    <cellStyle name="Warning Text 2 4" xfId="6478"/>
    <cellStyle name="Warning Text 3" xfId="1124"/>
    <cellStyle name="Warning Text 3 2" xfId="7197"/>
    <cellStyle name="Warning Text 3 3" xfId="5876"/>
    <cellStyle name="Warning Text 3 3 2" xfId="7499"/>
    <cellStyle name="Warning Text 3 4" xfId="9056"/>
    <cellStyle name="Warning Text 4" xfId="1125"/>
    <cellStyle name="Warning Text 4 2" xfId="6479"/>
    <cellStyle name="Warning Text 4 3" xfId="5877"/>
    <cellStyle name="Warning Text 4 3 2" xfId="7500"/>
    <cellStyle name="Warning Text 4 4" xfId="6480"/>
    <cellStyle name="Warning Text 5" xfId="1126"/>
    <cellStyle name="Warning Text 5 2" xfId="8371"/>
    <cellStyle name="Warning Text 5 3" xfId="5878"/>
    <cellStyle name="Warning Text 5 3 2" xfId="9367"/>
    <cellStyle name="Warning Text 5 4" xfId="9058"/>
    <cellStyle name="Warning Text 6" xfId="1127"/>
    <cellStyle name="Warning Text 6 2" xfId="9055"/>
    <cellStyle name="Warning Text 6 3" xfId="5879"/>
    <cellStyle name="Warning Text 6 3 2" xfId="6749"/>
    <cellStyle name="Warning Text 6 4" xfId="8372"/>
    <cellStyle name="Warning Text 7" xfId="1128"/>
    <cellStyle name="Warning Text 7 2" xfId="7199"/>
    <cellStyle name="Warning Text 7 3" xfId="5880"/>
    <cellStyle name="Warning Text 7 3 2" xfId="5409"/>
    <cellStyle name="Warning Text 7 4" xfId="7198"/>
    <cellStyle name="Warning Text 8" xfId="1129"/>
    <cellStyle name="Warning Text 8 2" xfId="9059"/>
    <cellStyle name="Warning Text 8 3" xfId="5881"/>
    <cellStyle name="Warning Text 8 3 2" xfId="9366"/>
    <cellStyle name="Warning Text 8 4" xfId="9060"/>
    <cellStyle name="Warning Text 9" xfId="1130"/>
    <cellStyle name="Warning Text 9 2" xfId="6504"/>
    <cellStyle name="Warning Text 9 3" xfId="5882"/>
    <cellStyle name="Warning Text 9 3 2" xfId="5411"/>
    <cellStyle name="Warning Text 9 4" xfId="7200"/>
    <cellStyle name="WebAnchor1" xfId="6482"/>
    <cellStyle name="WebAnchor2" xfId="9061"/>
    <cellStyle name="WebAnchor3" xfId="8374"/>
    <cellStyle name="WebAnchor4" xfId="8375"/>
    <cellStyle name="WebAnchor5" xfId="9034"/>
    <cellStyle name="WebAnchor6" xfId="7201"/>
    <cellStyle name="WebAnchor7" xfId="6484"/>
    <cellStyle name="Webexclude" xfId="6483"/>
    <cellStyle name="WebFN" xfId="7202"/>
    <cellStyle name="WebFN1" xfId="8361"/>
    <cellStyle name="WebFN2" xfId="8376"/>
    <cellStyle name="WebFN3" xfId="7203"/>
    <cellStyle name="WebFN4" xfId="7204"/>
    <cellStyle name="WebHR" xfId="7205"/>
    <cellStyle name="WebIndent1" xfId="8378"/>
    <cellStyle name="WebIndent1wFN3" xfId="6485"/>
    <cellStyle name="WebIndent2" xfId="9066"/>
    <cellStyle name="WebNoBR" xfId="6487"/>
    <cellStyle name="Záhlaví 1" xfId="1131"/>
    <cellStyle name="Záhlaví 1 2" xfId="5883"/>
    <cellStyle name="Záhlaví 1 2 2" xfId="15093"/>
    <cellStyle name="Záhlaví 1 3" xfId="6486"/>
    <cellStyle name="Záhlaví 2" xfId="1132"/>
    <cellStyle name="Záhlaví 2 2" xfId="9231"/>
    <cellStyle name="Záhlaví 2 2 2" xfId="11890"/>
    <cellStyle name="Záhlaví 2 3" xfId="9065"/>
    <cellStyle name="zero" xfId="1133"/>
    <cellStyle name="Акцент1 10" xfId="9935"/>
    <cellStyle name="Акцент1 11" xfId="9936"/>
    <cellStyle name="Акцент1 12" xfId="6895"/>
    <cellStyle name="Акцент1 13" xfId="5651"/>
    <cellStyle name="Акцент1 2" xfId="171"/>
    <cellStyle name="Акцент1 2 2" xfId="1288"/>
    <cellStyle name="Акцент1 2 2 2" xfId="10547"/>
    <cellStyle name="Акцент1 2 2 3" xfId="11829"/>
    <cellStyle name="Акцент1 2 2 4" xfId="9926"/>
    <cellStyle name="Акцент1 2 3" xfId="9933"/>
    <cellStyle name="Акцент1 2 4" xfId="11776"/>
    <cellStyle name="Акцент1 2_Kalendar_01_12_2014_new" xfId="5652"/>
    <cellStyle name="Акцент1 3" xfId="216"/>
    <cellStyle name="Акцент1 3 2" xfId="1289"/>
    <cellStyle name="Акцент1 3 2 2" xfId="13266"/>
    <cellStyle name="Акцент1 3 2 3" xfId="14711"/>
    <cellStyle name="Акцент1 3 2 4" xfId="9151"/>
    <cellStyle name="Акцент1 3 3" xfId="10548"/>
    <cellStyle name="Акцент1 3 4" xfId="9931"/>
    <cellStyle name="Акцент1 4" xfId="268"/>
    <cellStyle name="Акцент1 4 2" xfId="5382"/>
    <cellStyle name="Акцент1 4 3" xfId="6775"/>
    <cellStyle name="Акцент1 4 4" xfId="9932"/>
    <cellStyle name="Акцент1 5" xfId="323"/>
    <cellStyle name="Акцент1 5 2" xfId="9492"/>
    <cellStyle name="Акцент1 5 3" xfId="11438"/>
    <cellStyle name="Акцент1 5 4" xfId="5653"/>
    <cellStyle name="Акцент1 6" xfId="123"/>
    <cellStyle name="Акцент1 6 2" xfId="15607"/>
    <cellStyle name="Акцент1 6 3" xfId="15919"/>
    <cellStyle name="Акцент1 6 4" xfId="5654"/>
    <cellStyle name="Акцент1 7" xfId="9927"/>
    <cellStyle name="Акцент1 8" xfId="9930"/>
    <cellStyle name="Акцент1 9" xfId="5655"/>
    <cellStyle name="Акцент2 10" xfId="9928"/>
    <cellStyle name="Акцент2 11" xfId="9929"/>
    <cellStyle name="Акцент2 12" xfId="5656"/>
    <cellStyle name="Акцент2 2" xfId="172"/>
    <cellStyle name="Акцент2 2 2" xfId="1290"/>
    <cellStyle name="Акцент2 2 2 2" xfId="13426"/>
    <cellStyle name="Акцент2 2 2 3" xfId="11406"/>
    <cellStyle name="Акцент2 2 2 4" xfId="5657"/>
    <cellStyle name="Акцент2 2 3" xfId="5658"/>
    <cellStyle name="Акцент2 2 4" xfId="11777"/>
    <cellStyle name="Акцент2 2_Kalendar_01_12_2014_new" xfId="5659"/>
    <cellStyle name="Акцент2 3" xfId="217"/>
    <cellStyle name="Акцент2 3 2" xfId="1291"/>
    <cellStyle name="Акцент2 3 2 2" xfId="10549"/>
    <cellStyle name="Акцент2 3 2 3" xfId="12052"/>
    <cellStyle name="Акцент2 3 2 4" xfId="5383"/>
    <cellStyle name="Акцент2 3 3" xfId="5317"/>
    <cellStyle name="Акцент2 4" xfId="269"/>
    <cellStyle name="Акцент2 4 2" xfId="5433"/>
    <cellStyle name="Акцент2 4 3" xfId="7529"/>
    <cellStyle name="Акцент2 4 4" xfId="9924"/>
    <cellStyle name="Акцент2 5" xfId="324"/>
    <cellStyle name="Акцент2 5 2" xfId="7626"/>
    <cellStyle name="Акцент2 5 3" xfId="12046"/>
    <cellStyle name="Акцент2 5 4" xfId="5660"/>
    <cellStyle name="Акцент2 6" xfId="124"/>
    <cellStyle name="Акцент2 6 2" xfId="14931"/>
    <cellStyle name="Акцент2 6 3" xfId="15920"/>
    <cellStyle name="Акцент2 6 4" xfId="9922"/>
    <cellStyle name="Акцент2 7" xfId="9923"/>
    <cellStyle name="Акцент2 8" xfId="5661"/>
    <cellStyle name="Акцент2 9" xfId="5662"/>
    <cellStyle name="Акцент3 10" xfId="9919"/>
    <cellStyle name="Акцент3 11" xfId="9921"/>
    <cellStyle name="Акцент3 12" xfId="5663"/>
    <cellStyle name="Акцент3 2" xfId="173"/>
    <cellStyle name="Акцент3 2 2" xfId="1292"/>
    <cellStyle name="Акцент3 2 2 2" xfId="14598"/>
    <cellStyle name="Акцент3 2 2 3" xfId="12002"/>
    <cellStyle name="Акцент3 2 2 4" xfId="9920"/>
    <cellStyle name="Акцент3 2 3" xfId="5664"/>
    <cellStyle name="Акцент3 2 4" xfId="11778"/>
    <cellStyle name="Акцент3 2_Kalendar_01_12_2014_new" xfId="5665"/>
    <cellStyle name="Акцент3 3" xfId="218"/>
    <cellStyle name="Акцент3 3 2" xfId="1293"/>
    <cellStyle name="Акцент3 3 2 2" xfId="10550"/>
    <cellStyle name="Акцент3 3 2 3" xfId="11872"/>
    <cellStyle name="Акцент3 3 2 4" xfId="7288"/>
    <cellStyle name="Акцент3 3 3" xfId="5666"/>
    <cellStyle name="Акцент3 4" xfId="270"/>
    <cellStyle name="Акцент3 4 2" xfId="9150"/>
    <cellStyle name="Акцент3 4 3" xfId="8664"/>
    <cellStyle name="Акцент3 4 4" xfId="1366"/>
    <cellStyle name="Акцент3 5" xfId="325"/>
    <cellStyle name="Акцент3 5 2" xfId="9494"/>
    <cellStyle name="Акцент3 5 3" xfId="11554"/>
    <cellStyle name="Акцент3 5 4" xfId="9918"/>
    <cellStyle name="Акцент3 6" xfId="125"/>
    <cellStyle name="Акцент3 6 2" xfId="12223"/>
    <cellStyle name="Акцент3 6 3" xfId="15921"/>
    <cellStyle name="Акцент3 6 4" xfId="5667"/>
    <cellStyle name="Акцент3 7" xfId="9916"/>
    <cellStyle name="Акцент3 8" xfId="9917"/>
    <cellStyle name="Акцент3 9" xfId="5668"/>
    <cellStyle name="Акцент4 10" xfId="5669"/>
    <cellStyle name="Акцент4 11" xfId="1367"/>
    <cellStyle name="Акцент4 12" xfId="1230"/>
    <cellStyle name="Акцент4 13" xfId="5670"/>
    <cellStyle name="Акцент4 2" xfId="174"/>
    <cellStyle name="Акцент4 2 2" xfId="1294"/>
    <cellStyle name="Акцент4 2 2 2" xfId="10551"/>
    <cellStyle name="Акцент4 2 2 3" xfId="15770"/>
    <cellStyle name="Акцент4 2 2 4" xfId="1368"/>
    <cellStyle name="Акцент4 2 3" xfId="5671"/>
    <cellStyle name="Акцент4 2 4" xfId="11779"/>
    <cellStyle name="Акцент4 2_Kalendar_01_12_2014_new" xfId="5672"/>
    <cellStyle name="Акцент4 3" xfId="219"/>
    <cellStyle name="Акцент4 3 2" xfId="1295"/>
    <cellStyle name="Акцент4 3 2 2" xfId="13267"/>
    <cellStyle name="Акцент4 3 2 3" xfId="5384"/>
    <cellStyle name="Акцент4 3 3" xfId="10552"/>
    <cellStyle name="Акцент4 3 4" xfId="5673"/>
    <cellStyle name="Акцент4 4" xfId="271"/>
    <cellStyle name="Акцент4 4 2" xfId="6561"/>
    <cellStyle name="Акцент4 4 3" xfId="6776"/>
    <cellStyle name="Акцент4 4 4" xfId="5674"/>
    <cellStyle name="Акцент4 5" xfId="326"/>
    <cellStyle name="Акцент4 5 2" xfId="7628"/>
    <cellStyle name="Акцент4 5 3" xfId="11929"/>
    <cellStyle name="Акцент4 5 4" xfId="5675"/>
    <cellStyle name="Акцент4 6" xfId="126"/>
    <cellStyle name="Акцент4 6 2" xfId="14676"/>
    <cellStyle name="Акцент4 6 3" xfId="15922"/>
    <cellStyle name="Акцент4 6 4" xfId="8041"/>
    <cellStyle name="Акцент4 7" xfId="1346"/>
    <cellStyle name="Акцент4 8" xfId="6022"/>
    <cellStyle name="Акцент4 9" xfId="1251"/>
    <cellStyle name="Акцент5 10" xfId="1345"/>
    <cellStyle name="Акцент5 11" xfId="5676"/>
    <cellStyle name="Акцент5 12" xfId="5677"/>
    <cellStyle name="Акцент5 2" xfId="175"/>
    <cellStyle name="Акцент5 2 2" xfId="482"/>
    <cellStyle name="Акцент5 2 3" xfId="6896"/>
    <cellStyle name="Акцент5 2_Kalendar_01_12_2014_new" xfId="1143"/>
    <cellStyle name="Акцент5 3" xfId="220"/>
    <cellStyle name="Акцент5 3 2" xfId="6560"/>
    <cellStyle name="Акцент5 3 2 2" xfId="10553"/>
    <cellStyle name="Акцент5 3 3" xfId="1145"/>
    <cellStyle name="Акцент5 4" xfId="272"/>
    <cellStyle name="Акцент5 4 2" xfId="9152"/>
    <cellStyle name="Акцент5 4 3" xfId="9396"/>
    <cellStyle name="Акцент5 4 4" xfId="5678"/>
    <cellStyle name="Акцент5 5" xfId="327"/>
    <cellStyle name="Акцент5 5 2" xfId="9464"/>
    <cellStyle name="Акцент5 5 3" xfId="11934"/>
    <cellStyle name="Акцент5 5 4" xfId="5679"/>
    <cellStyle name="Акцент5 6" xfId="127"/>
    <cellStyle name="Акцент5 6 2" xfId="15665"/>
    <cellStyle name="Акцент5 6 3" xfId="15923"/>
    <cellStyle name="Акцент5 6 4" xfId="5680"/>
    <cellStyle name="Акцент5 7" xfId="924"/>
    <cellStyle name="Акцент5 8" xfId="1297"/>
    <cellStyle name="Акцент5 9" xfId="5681"/>
    <cellStyle name="Акцент6 10" xfId="1065"/>
    <cellStyle name="Акцент6 11" xfId="1296"/>
    <cellStyle name="Акцент6 12" xfId="5682"/>
    <cellStyle name="Акцент6 2" xfId="176"/>
    <cellStyle name="Акцент6 2 2" xfId="1298"/>
    <cellStyle name="Акцент6 2 2 2" xfId="11889"/>
    <cellStyle name="Акцент6 2 2 3" xfId="11970"/>
    <cellStyle name="Акцент6 2 2 4" xfId="925"/>
    <cellStyle name="Акцент6 2 3" xfId="1064"/>
    <cellStyle name="Акцент6 2 4" xfId="11780"/>
    <cellStyle name="Акцент6 2_Kalendar_01_12_2014_new" xfId="5683"/>
    <cellStyle name="Акцент6 3" xfId="221"/>
    <cellStyle name="Акцент6 3 2" xfId="1299"/>
    <cellStyle name="Акцент6 3 2 2" xfId="10554"/>
    <cellStyle name="Акцент6 3 2 3" xfId="15751"/>
    <cellStyle name="Акцент6 3 2 4" xfId="7289"/>
    <cellStyle name="Акцент6 3 3" xfId="928"/>
    <cellStyle name="Акцент6 4" xfId="273"/>
    <cellStyle name="Акцент6 4 2" xfId="5385"/>
    <cellStyle name="Акцент6 4 3" xfId="9393"/>
    <cellStyle name="Акцент6 4 4" xfId="1063"/>
    <cellStyle name="Акцент6 5" xfId="328"/>
    <cellStyle name="Акцент6 5 2" xfId="8758"/>
    <cellStyle name="Акцент6 5 3" xfId="11549"/>
    <cellStyle name="Акцент6 5 4" xfId="5684"/>
    <cellStyle name="Акцент6 6" xfId="128"/>
    <cellStyle name="Акцент6 6 2" xfId="12276"/>
    <cellStyle name="Акцент6 6 3" xfId="15924"/>
    <cellStyle name="Акцент6 6 4" xfId="5685"/>
    <cellStyle name="Акцент6 7" xfId="5686"/>
    <cellStyle name="Акцент6 8" xfId="5687"/>
    <cellStyle name="Акцент6 9" xfId="6146"/>
    <cellStyle name="Акцентування1 2" xfId="1134"/>
    <cellStyle name="Акцентування1 2 2" xfId="10555"/>
    <cellStyle name="Акцентування1 2 3" xfId="12096"/>
    <cellStyle name="Акцентування1 2 4" xfId="8380"/>
    <cellStyle name="Акцентування1 3" xfId="5884"/>
    <cellStyle name="Акцентування1 3 2" xfId="5410"/>
    <cellStyle name="Акцентування1 3 3" xfId="15867"/>
    <cellStyle name="Акцентування1 4" xfId="14583"/>
    <cellStyle name="Акцентування1 5" xfId="8381"/>
    <cellStyle name="Акцентування2 2" xfId="1135"/>
    <cellStyle name="Акцентування2 2 2" xfId="10556"/>
    <cellStyle name="Акцентування2 2 3" xfId="11489"/>
    <cellStyle name="Акцентування2 2 4" xfId="6488"/>
    <cellStyle name="Акцентування2 3" xfId="5885"/>
    <cellStyle name="Акцентування2 3 2" xfId="7501"/>
    <cellStyle name="Акцентування2 3 2 2" xfId="13119"/>
    <cellStyle name="Акцентування2 3 3" xfId="15868"/>
    <cellStyle name="Акцентування2 4" xfId="9067"/>
    <cellStyle name="Акцентування3 2" xfId="1136"/>
    <cellStyle name="Акцентування3 2 2" xfId="10557"/>
    <cellStyle name="Акцентування3 2 3" xfId="11228"/>
    <cellStyle name="Акцентування3 2 4" xfId="9064"/>
    <cellStyle name="Акцентування3 3" xfId="5886"/>
    <cellStyle name="Акцентування3 3 2" xfId="9368"/>
    <cellStyle name="Акцентування3 3 3" xfId="15869"/>
    <cellStyle name="Акцентування3 4" xfId="8379"/>
    <cellStyle name="Акцентування4 2" xfId="1137"/>
    <cellStyle name="Акцентування4 2 2" xfId="10558"/>
    <cellStyle name="Акцентування4 2 3" xfId="15550"/>
    <cellStyle name="Акцентування4 2 4" xfId="7207"/>
    <cellStyle name="Акцентування4 3" xfId="5887"/>
    <cellStyle name="Акцентування4 3 2" xfId="5415"/>
    <cellStyle name="Акцентування4 3 3" xfId="15870"/>
    <cellStyle name="Акцентування4 4" xfId="11939"/>
    <cellStyle name="Акцентування4 5" xfId="7206"/>
    <cellStyle name="Акцентування5 2" xfId="1138"/>
    <cellStyle name="Акцентування5 2 2" xfId="10559"/>
    <cellStyle name="Акцентування5 2 3" xfId="15368"/>
    <cellStyle name="Акцентування5 2 4" xfId="6496"/>
    <cellStyle name="Акцентування5 3" xfId="5888"/>
    <cellStyle name="Акцентування5 3 2" xfId="5412"/>
    <cellStyle name="Акцентування5 3 3" xfId="15871"/>
    <cellStyle name="Акцентування5 4" xfId="9069"/>
    <cellStyle name="Акцентування6 2" xfId="1139"/>
    <cellStyle name="Акцентування6 2 2" xfId="10560"/>
    <cellStyle name="Акцентування6 2 3" xfId="11403"/>
    <cellStyle name="Акцентування6 2 4" xfId="9068"/>
    <cellStyle name="Акцентування6 3" xfId="8027"/>
    <cellStyle name="Акцентування6 3 2" xfId="9337"/>
    <cellStyle name="Акцентування6 3 3" xfId="15872"/>
    <cellStyle name="Акцентування6 4" xfId="6489"/>
    <cellStyle name="Ввід 2" xfId="1140"/>
    <cellStyle name="Ввід 2 2" xfId="10561"/>
    <cellStyle name="Ввід 2 3" xfId="13785"/>
    <cellStyle name="Ввід 2 3 2" xfId="15184"/>
    <cellStyle name="Ввід 2 3 3" xfId="12062"/>
    <cellStyle name="Ввід 2 3 4" xfId="11458"/>
    <cellStyle name="Ввід 2 3 5" xfId="11195"/>
    <cellStyle name="Ввід 2 4" xfId="11769"/>
    <cellStyle name="Ввід 2 5" xfId="6490"/>
    <cellStyle name="Ввід 3" xfId="5889"/>
    <cellStyle name="Ввід 3 2" xfId="5414"/>
    <cellStyle name="Ввід 3 2 2" xfId="10563"/>
    <cellStyle name="Ввід 3 2 3" xfId="13528"/>
    <cellStyle name="Ввід 3 2 4" xfId="15001"/>
    <cellStyle name="Ввід 3 2 5" xfId="11317"/>
    <cellStyle name="Ввід 3 2 6" xfId="12165"/>
    <cellStyle name="Ввід 3 2 7" xfId="15657"/>
    <cellStyle name="Ввід 3 3" xfId="10562"/>
    <cellStyle name="Ввід 3 3 2" xfId="13373"/>
    <cellStyle name="Ввід 3 3 3" xfId="14858"/>
    <cellStyle name="Ввід 3 3 4" xfId="12128"/>
    <cellStyle name="Ввід 3 3 5" xfId="11315"/>
    <cellStyle name="Ввід 3 3 6" xfId="14869"/>
    <cellStyle name="Ввід 3 4" xfId="13893"/>
    <cellStyle name="Ввід 3 4 2" xfId="15255"/>
    <cellStyle name="Ввід 3 4 3" xfId="11233"/>
    <cellStyle name="Ввід 3 4 4" xfId="15591"/>
    <cellStyle name="Ввід 3 4 5" xfId="15593"/>
    <cellStyle name="Ввід 4" xfId="7602"/>
    <cellStyle name="Ввід 4 2" xfId="10564"/>
    <cellStyle name="Ввід 4 2 2" xfId="13512"/>
    <cellStyle name="Ввід 4 2 3" xfId="14986"/>
    <cellStyle name="Ввід 4 2 4" xfId="11584"/>
    <cellStyle name="Ввід 4 2 5" xfId="15491"/>
    <cellStyle name="Ввід 4 2 6" xfId="15671"/>
    <cellStyle name="Ввід 5" xfId="13597"/>
    <cellStyle name="Ввід 5 2" xfId="15053"/>
    <cellStyle name="Ввід 5 3" xfId="12085"/>
    <cellStyle name="Ввід 5 4" xfId="15487"/>
    <cellStyle name="Ввід 5 5" xfId="12111"/>
    <cellStyle name="Ввід 5 6" xfId="11341"/>
    <cellStyle name="Ввід 6" xfId="13611"/>
    <cellStyle name="Ввід 6 2" xfId="15059"/>
    <cellStyle name="Ввід 6 3" xfId="15354"/>
    <cellStyle name="Ввід 6 4" xfId="12342"/>
    <cellStyle name="Ввід 6 5" xfId="11267"/>
    <cellStyle name="Ввід 7" xfId="13123"/>
    <cellStyle name="Ввід 8" xfId="8383"/>
    <cellStyle name="Ввод  10" xfId="869"/>
    <cellStyle name="Ввод  10 2" xfId="12159"/>
    <cellStyle name="Ввод  10 3" xfId="11382"/>
    <cellStyle name="Ввод  10 4" xfId="14920"/>
    <cellStyle name="Ввод  11" xfId="6897"/>
    <cellStyle name="Ввод  11 2" xfId="14812"/>
    <cellStyle name="Ввод  11 3" xfId="14842"/>
    <cellStyle name="Ввод  11 4" xfId="14674"/>
    <cellStyle name="Ввод  12" xfId="828"/>
    <cellStyle name="Ввод  12 2" xfId="11297"/>
    <cellStyle name="Ввод  12 3" xfId="11651"/>
    <cellStyle name="Ввод  12 4" xfId="11170"/>
    <cellStyle name="Ввод  2" xfId="177"/>
    <cellStyle name="Ввод  2 2" xfId="1300"/>
    <cellStyle name="Ввод  2 2 2" xfId="10565"/>
    <cellStyle name="Ввод  2 2 2 2" xfId="13529"/>
    <cellStyle name="Ввод  2 2 2 3" xfId="15002"/>
    <cellStyle name="Ввод  2 2 2 4" xfId="14835"/>
    <cellStyle name="Ввод  2 2 2 5" xfId="11996"/>
    <cellStyle name="Ввод  2 2 2 6" xfId="11682"/>
    <cellStyle name="Ввод  2 2 3" xfId="13374"/>
    <cellStyle name="Ввод  2 2 3 2" xfId="14859"/>
    <cellStyle name="Ввод  2 2 3 3" xfId="11378"/>
    <cellStyle name="Ввод  2 2 3 4" xfId="15566"/>
    <cellStyle name="Ввод  2 2 3 5" xfId="13302"/>
    <cellStyle name="Ввод  2 2 4" xfId="11548"/>
    <cellStyle name="Ввод  2 2 5" xfId="5688"/>
    <cellStyle name="Ввод  2 3" xfId="5689"/>
    <cellStyle name="Ввод  2 3 2" xfId="10566"/>
    <cellStyle name="Ввод  2 3 2 2" xfId="13535"/>
    <cellStyle name="Ввод  2 3 2 3" xfId="15008"/>
    <cellStyle name="Ввод  2 3 2 4" xfId="15296"/>
    <cellStyle name="Ввод  2 3 2 5" xfId="13574"/>
    <cellStyle name="Ввод  2 3 2 6" xfId="11960"/>
    <cellStyle name="Ввод  2 3 3" xfId="13415"/>
    <cellStyle name="Ввод  2 3 3 2" xfId="14888"/>
    <cellStyle name="Ввод  2 3 3 3" xfId="15218"/>
    <cellStyle name="Ввод  2 3 3 4" xfId="11612"/>
    <cellStyle name="Ввод  2 3 3 5" xfId="11866"/>
    <cellStyle name="Ввод  2 4" xfId="10567"/>
    <cellStyle name="Ввод  2 4 2" xfId="10568"/>
    <cellStyle name="Ввод  2 4 2 2" xfId="13543"/>
    <cellStyle name="Ввод  2 4 2 3" xfId="15018"/>
    <cellStyle name="Ввод  2 4 2 4" xfId="14880"/>
    <cellStyle name="Ввод  2 4 2 5" xfId="11460"/>
    <cellStyle name="Ввод  2 4 2 6" xfId="14651"/>
    <cellStyle name="Ввод  2 4 3" xfId="13434"/>
    <cellStyle name="Ввод  2 4 3 2" xfId="14907"/>
    <cellStyle name="Ввод  2 4 3 3" xfId="12218"/>
    <cellStyle name="Ввод  2 4 3 4" xfId="13569"/>
    <cellStyle name="Ввод  2 4 3 5" xfId="13413"/>
    <cellStyle name="Ввод  2 4 4" xfId="11781"/>
    <cellStyle name="Ввод  2 4 5" xfId="14704"/>
    <cellStyle name="Ввод  2 4 6" xfId="11476"/>
    <cellStyle name="Ввод  2 4 7" xfId="11569"/>
    <cellStyle name="Ввод  2 5" xfId="10569"/>
    <cellStyle name="Ввод  2 5 2" xfId="13598"/>
    <cellStyle name="Ввод  2 5 3" xfId="15054"/>
    <cellStyle name="Ввод  2 5 4" xfId="15375"/>
    <cellStyle name="Ввод  2 5 5" xfId="15605"/>
    <cellStyle name="Ввод  2 5 6" xfId="14848"/>
    <cellStyle name="Ввод  2 6" xfId="13612"/>
    <cellStyle name="Ввод  2 6 2" xfId="15060"/>
    <cellStyle name="Ввод  2 6 3" xfId="11131"/>
    <cellStyle name="Ввод  2 6 4" xfId="15217"/>
    <cellStyle name="Ввод  2 6 5" xfId="15015"/>
    <cellStyle name="Ввод  2 7" xfId="13226"/>
    <cellStyle name="Ввод  2 7 2" xfId="14770"/>
    <cellStyle name="Ввод  2 7 3" xfId="11133"/>
    <cellStyle name="Ввод  2 7 4" xfId="11835"/>
    <cellStyle name="Ввод  2 7 5" xfId="15209"/>
    <cellStyle name="Ввод  2 8" xfId="13694"/>
    <cellStyle name="Ввод  2 8 2" xfId="15101"/>
    <cellStyle name="Ввод  2 8 3" xfId="12286"/>
    <cellStyle name="Ввод  2 8 4" xfId="11525"/>
    <cellStyle name="Ввод  2 8 5" xfId="15526"/>
    <cellStyle name="Ввод  2_Kalendar_01_12_2014_new" xfId="6142"/>
    <cellStyle name="Ввод  3" xfId="222"/>
    <cellStyle name="Ввод  3 2" xfId="1301"/>
    <cellStyle name="Ввод  3 2 2" xfId="10571"/>
    <cellStyle name="Ввод  3 2 3" xfId="15384"/>
    <cellStyle name="Ввод  3 2 4" xfId="13541"/>
    <cellStyle name="Ввод  3 2 5" xfId="15630"/>
    <cellStyle name="Ввод  3 2 6" xfId="15794"/>
    <cellStyle name="Ввод  3 2 7" xfId="15888"/>
    <cellStyle name="Ввод  3 2 8" xfId="7291"/>
    <cellStyle name="Ввод  3 3" xfId="10572"/>
    <cellStyle name="Ввод  3 3 2" xfId="13518"/>
    <cellStyle name="Ввод  3 3 3" xfId="14992"/>
    <cellStyle name="Ввод  3 3 4" xfId="11971"/>
    <cellStyle name="Ввод  3 3 5" xfId="12205"/>
    <cellStyle name="Ввод  3 3 6" xfId="12248"/>
    <cellStyle name="Ввод  3 4" xfId="10570"/>
    <cellStyle name="Ввод  3 4 2" xfId="13613"/>
    <cellStyle name="Ввод  3 4 3" xfId="15061"/>
    <cellStyle name="Ввод  3 4 4" xfId="15448"/>
    <cellStyle name="Ввод  3 4 5" xfId="12330"/>
    <cellStyle name="Ввод  3 4 6" xfId="15087"/>
    <cellStyle name="Ввод  3 5" xfId="13268"/>
    <cellStyle name="Ввод  3 5 2" xfId="14791"/>
    <cellStyle name="Ввод  3 5 3" xfId="15379"/>
    <cellStyle name="Ввод  3 5 4" xfId="15600"/>
    <cellStyle name="Ввод  3 5 5" xfId="11580"/>
    <cellStyle name="Ввод  3 6" xfId="13786"/>
    <cellStyle name="Ввод  3 6 2" xfId="15185"/>
    <cellStyle name="Ввод  3 6 3" xfId="11703"/>
    <cellStyle name="Ввод  3 6 4" xfId="15518"/>
    <cellStyle name="Ввод  3 6 5" xfId="15709"/>
    <cellStyle name="Ввод  3 7" xfId="6139"/>
    <cellStyle name="Ввод  4" xfId="274"/>
    <cellStyle name="Ввод  4 2" xfId="7290"/>
    <cellStyle name="Ввод  4 2 2" xfId="13970"/>
    <cellStyle name="Ввод  4 2 2 2" xfId="15290"/>
    <cellStyle name="Ввод  4 2 2 3" xfId="11705"/>
    <cellStyle name="Ввод  4 2 2 4" xfId="15033"/>
    <cellStyle name="Ввод  4 2 2 5" xfId="11896"/>
    <cellStyle name="Ввод  4 3" xfId="8662"/>
    <cellStyle name="Ввод  4 3 2" xfId="13916"/>
    <cellStyle name="Ввод  4 3 2 2" xfId="15270"/>
    <cellStyle name="Ввод  4 3 2 3" xfId="11162"/>
    <cellStyle name="Ввод  4 3 2 4" xfId="14774"/>
    <cellStyle name="Ввод  4 3 2 5" xfId="11691"/>
    <cellStyle name="Ввод  4 4" xfId="13787"/>
    <cellStyle name="Ввод  4 4 2" xfId="15186"/>
    <cellStyle name="Ввод  4 4 3" xfId="13550"/>
    <cellStyle name="Ввод  4 4 4" xfId="11366"/>
    <cellStyle name="Ввод  4 4 5" xfId="15480"/>
    <cellStyle name="Ввод  4 5" xfId="11566"/>
    <cellStyle name="Ввод  4 6" xfId="5690"/>
    <cellStyle name="Ввод  5" xfId="329"/>
    <cellStyle name="Ввод  5 2" xfId="11208"/>
    <cellStyle name="Ввод  5 3" xfId="15587"/>
    <cellStyle name="Ввод  5 4" xfId="15716"/>
    <cellStyle name="Ввод  5 5" xfId="11551"/>
    <cellStyle name="Ввод  5 6" xfId="6141"/>
    <cellStyle name="Ввод  6" xfId="129"/>
    <cellStyle name="Ввод  6 2" xfId="15328"/>
    <cellStyle name="Ввод  6 3" xfId="15395"/>
    <cellStyle name="Ввод  6 4" xfId="14703"/>
    <cellStyle name="Ввод  6 5" xfId="13410"/>
    <cellStyle name="Ввод  6 6" xfId="15934"/>
    <cellStyle name="Ввод  6 7" xfId="6140"/>
    <cellStyle name="Ввод  7" xfId="5691"/>
    <cellStyle name="Ввод  7 2" xfId="11145"/>
    <cellStyle name="Ввод  7 3" xfId="13185"/>
    <cellStyle name="Ввод  7 4" xfId="11452"/>
    <cellStyle name="Ввод  8" xfId="5692"/>
    <cellStyle name="Ввод  8 2" xfId="15429"/>
    <cellStyle name="Ввод  8 3" xfId="14735"/>
    <cellStyle name="Ввод  8 4" xfId="14854"/>
    <cellStyle name="Ввод  9" xfId="5693"/>
    <cellStyle name="Ввод  9 2" xfId="14633"/>
    <cellStyle name="Ввод  9 3" xfId="12284"/>
    <cellStyle name="Ввод  9 4" xfId="11594"/>
    <cellStyle name="Відсотковий 2" xfId="13144"/>
    <cellStyle name="Відсотковий 2 2" xfId="15880"/>
    <cellStyle name="Вывод 10" xfId="6145"/>
    <cellStyle name="Вывод 10 2" xfId="11638"/>
    <cellStyle name="Вывод 10 3" xfId="11185"/>
    <cellStyle name="Вывод 10 4" xfId="13394"/>
    <cellStyle name="Вывод 10 5" xfId="13101"/>
    <cellStyle name="Вывод 11" xfId="6143"/>
    <cellStyle name="Вывод 11 2" xfId="11456"/>
    <cellStyle name="Вывод 11 3" xfId="11258"/>
    <cellStyle name="Вывод 11 4" xfId="12083"/>
    <cellStyle name="Вывод 11 5" xfId="11630"/>
    <cellStyle name="Вывод 12" xfId="5694"/>
    <cellStyle name="Вывод 12 2" xfId="11637"/>
    <cellStyle name="Вывод 12 3" xfId="15286"/>
    <cellStyle name="Вывод 12 4" xfId="11669"/>
    <cellStyle name="Вывод 12 5" xfId="12137"/>
    <cellStyle name="Вывод 13" xfId="8039"/>
    <cellStyle name="Вывод 13 2" xfId="11457"/>
    <cellStyle name="Вывод 13 3" xfId="12266"/>
    <cellStyle name="Вывод 13 4" xfId="14611"/>
    <cellStyle name="Вывод 13 5" xfId="13303"/>
    <cellStyle name="Вывод 2" xfId="178"/>
    <cellStyle name="Вывод 2 2" xfId="1302"/>
    <cellStyle name="Вывод 2 2 2" xfId="10573"/>
    <cellStyle name="Вывод 2 2 3" xfId="13894"/>
    <cellStyle name="Вывод 2 2 3 2" xfId="15256"/>
    <cellStyle name="Вывод 2 2 3 3" xfId="11913"/>
    <cellStyle name="Вывод 2 2 3 4" xfId="11275"/>
    <cellStyle name="Вывод 2 2 3 5" xfId="15726"/>
    <cellStyle name="Вывод 2 2 4" xfId="11710"/>
    <cellStyle name="Вывод 2 2 5" xfId="5695"/>
    <cellStyle name="Вывод 2 3" xfId="5696"/>
    <cellStyle name="Вывод 2 3 2" xfId="10574"/>
    <cellStyle name="Вывод 2 3 2 2" xfId="13530"/>
    <cellStyle name="Вывод 2 3 2 3" xfId="15003"/>
    <cellStyle name="Вывод 2 3 2 4" xfId="12100"/>
    <cellStyle name="Вывод 2 3 2 5" xfId="12024"/>
    <cellStyle name="Вывод 2 3 2 6" xfId="11976"/>
    <cellStyle name="Вывод 2 3 3" xfId="13375"/>
    <cellStyle name="Вывод 2 3 3 2" xfId="14860"/>
    <cellStyle name="Вывод 2 3 3 3" xfId="12310"/>
    <cellStyle name="Вывод 2 3 3 4" xfId="14670"/>
    <cellStyle name="Вывод 2 3 3 5" xfId="14857"/>
    <cellStyle name="Вывод 2 4" xfId="10575"/>
    <cellStyle name="Вывод 2 4 2" xfId="10576"/>
    <cellStyle name="Вывод 2 4 2 2" xfId="13536"/>
    <cellStyle name="Вывод 2 4 2 3" xfId="15009"/>
    <cellStyle name="Вывод 2 4 2 4" xfId="15453"/>
    <cellStyle name="Вывод 2 4 2 5" xfId="11356"/>
    <cellStyle name="Вывод 2 4 2 6" xfId="11153"/>
    <cellStyle name="Вывод 2 4 3" xfId="13416"/>
    <cellStyle name="Вывод 2 4 3 2" xfId="14889"/>
    <cellStyle name="Вывод 2 4 3 3" xfId="15336"/>
    <cellStyle name="Вывод 2 4 3 4" xfId="12135"/>
    <cellStyle name="Вывод 2 4 3 5" xfId="11326"/>
    <cellStyle name="Вывод 2 4 4" xfId="11782"/>
    <cellStyle name="Вывод 2 4 5" xfId="11407"/>
    <cellStyle name="Вывод 2 4 6" xfId="13294"/>
    <cellStyle name="Вывод 2 4 7" xfId="15470"/>
    <cellStyle name="Вывод 2 4 8" xfId="14691"/>
    <cellStyle name="Вывод 2 5" xfId="10577"/>
    <cellStyle name="Вывод 2 5 2" xfId="10578"/>
    <cellStyle name="Вывод 2 5 2 2" xfId="13544"/>
    <cellStyle name="Вывод 2 5 2 3" xfId="15019"/>
    <cellStyle name="Вывод 2 5 2 4" xfId="12191"/>
    <cellStyle name="Вывод 2 5 2 5" xfId="15536"/>
    <cellStyle name="Вывод 2 5 2 6" xfId="15515"/>
    <cellStyle name="Вывод 2 5 3" xfId="13435"/>
    <cellStyle name="Вывод 2 5 4" xfId="14908"/>
    <cellStyle name="Вывод 2 5 5" xfId="15351"/>
    <cellStyle name="Вывод 2 5 6" xfId="13257"/>
    <cellStyle name="Вывод 2 5 7" xfId="14852"/>
    <cellStyle name="Вывод 2 6" xfId="10579"/>
    <cellStyle name="Вывод 2 6 2" xfId="13599"/>
    <cellStyle name="Вывод 2 6 3" xfId="15055"/>
    <cellStyle name="Вывод 2 6 4" xfId="14584"/>
    <cellStyle name="Вывод 2 6 5" xfId="15548"/>
    <cellStyle name="Вывод 2 6 6" xfId="15725"/>
    <cellStyle name="Вывод 2 7" xfId="13614"/>
    <cellStyle name="Вывод 2 7 2" xfId="15062"/>
    <cellStyle name="Вывод 2 7 3" xfId="14649"/>
    <cellStyle name="Вывод 2 7 4" xfId="14800"/>
    <cellStyle name="Вывод 2 7 5" xfId="11196"/>
    <cellStyle name="Вывод 2 8" xfId="13227"/>
    <cellStyle name="Вывод 2 8 2" xfId="14771"/>
    <cellStyle name="Вывод 2 8 3" xfId="15445"/>
    <cellStyle name="Вывод 2 8 4" xfId="15560"/>
    <cellStyle name="Вывод 2 8 5" xfId="15039"/>
    <cellStyle name="Вывод 2 9" xfId="13695"/>
    <cellStyle name="Вывод 2 9 2" xfId="15102"/>
    <cellStyle name="Вывод 2 9 3" xfId="15408"/>
    <cellStyle name="Вывод 2 9 4" xfId="12072"/>
    <cellStyle name="Вывод 2 9 5" xfId="11291"/>
    <cellStyle name="Вывод 2_Kalendar_01_12_2014_new" xfId="8037"/>
    <cellStyle name="Вывод 3" xfId="223"/>
    <cellStyle name="Вывод 3 2" xfId="1303"/>
    <cellStyle name="Вывод 3 2 2" xfId="10581"/>
    <cellStyle name="Вывод 3 2 2 2" xfId="13519"/>
    <cellStyle name="Вывод 3 2 2 3" xfId="14993"/>
    <cellStyle name="Вывод 3 2 2 4" xfId="15365"/>
    <cellStyle name="Вывод 3 2 2 5" xfId="11301"/>
    <cellStyle name="Вывод 3 2 2 6" xfId="11415"/>
    <cellStyle name="Вывод 3 2 3" xfId="11636"/>
    <cellStyle name="Вывод 3 2 4" xfId="15357"/>
    <cellStyle name="Вывод 3 2 5" xfId="11344"/>
    <cellStyle name="Вывод 3 2 6" xfId="12198"/>
    <cellStyle name="Вывод 3 2 7" xfId="15889"/>
    <cellStyle name="Вывод 3 2 8" xfId="6562"/>
    <cellStyle name="Вывод 3 3" xfId="10580"/>
    <cellStyle name="Вывод 3 3 2" xfId="13615"/>
    <cellStyle name="Вывод 3 3 3" xfId="15063"/>
    <cellStyle name="Вывод 3 3 4" xfId="11585"/>
    <cellStyle name="Вывод 3 3 5" xfId="15490"/>
    <cellStyle name="Вывод 3 3 6" xfId="15668"/>
    <cellStyle name="Вывод 3 4" xfId="13269"/>
    <cellStyle name="Вывод 3 4 2" xfId="14792"/>
    <cellStyle name="Вывод 3 4 3" xfId="14588"/>
    <cellStyle name="Вывод 3 4 4" xfId="12243"/>
    <cellStyle name="Вывод 3 4 5" xfId="13577"/>
    <cellStyle name="Вывод 3 5" xfId="13788"/>
    <cellStyle name="Вывод 3 5 2" xfId="15187"/>
    <cellStyle name="Вывод 3 5 3" xfId="11466"/>
    <cellStyle name="Вывод 3 5 4" xfId="11303"/>
    <cellStyle name="Вывод 3 5 5" xfId="11818"/>
    <cellStyle name="Вывод 3 6" xfId="8038"/>
    <cellStyle name="Вывод 4" xfId="275"/>
    <cellStyle name="Вывод 4 2" xfId="8457"/>
    <cellStyle name="Вывод 4 2 2" xfId="13971"/>
    <cellStyle name="Вывод 4 2 2 2" xfId="15291"/>
    <cellStyle name="Вывод 4 2 2 3" xfId="11469"/>
    <cellStyle name="Вывод 4 2 2 4" xfId="14917"/>
    <cellStyle name="Вывод 4 2 2 5" xfId="15394"/>
    <cellStyle name="Вывод 4 3" xfId="8663"/>
    <cellStyle name="Вывод 4 3 2" xfId="13917"/>
    <cellStyle name="Вывод 4 3 2 2" xfId="15271"/>
    <cellStyle name="Вывод 4 3 2 3" xfId="11615"/>
    <cellStyle name="Вывод 4 3 2 4" xfId="11479"/>
    <cellStyle name="Вывод 4 3 2 5" xfId="11820"/>
    <cellStyle name="Вывод 4 4" xfId="13789"/>
    <cellStyle name="Вывод 4 4 2" xfId="15188"/>
    <cellStyle name="Вывод 4 4 3" xfId="15279"/>
    <cellStyle name="Вывод 4 4 4" xfId="13572"/>
    <cellStyle name="Вывод 4 4 5" xfId="11946"/>
    <cellStyle name="Вывод 4 5" xfId="5697"/>
    <cellStyle name="Вывод 5" xfId="330"/>
    <cellStyle name="Вывод 5 2" xfId="8750"/>
    <cellStyle name="Вывод 5 3" xfId="11635"/>
    <cellStyle name="Вывод 5 4" xfId="15451"/>
    <cellStyle name="Вывод 5 5" xfId="11659"/>
    <cellStyle name="Вывод 5 6" xfId="11287"/>
    <cellStyle name="Вывод 5 7" xfId="14707"/>
    <cellStyle name="Вывод 5 8" xfId="8040"/>
    <cellStyle name="Вывод 6" xfId="130"/>
    <cellStyle name="Вывод 6 2" xfId="11634"/>
    <cellStyle name="Вывод 6 3" xfId="14652"/>
    <cellStyle name="Вывод 6 4" xfId="15553"/>
    <cellStyle name="Вывод 6 5" xfId="15688"/>
    <cellStyle name="Вывод 6 6" xfId="11655"/>
    <cellStyle name="Вывод 6 7" xfId="15938"/>
    <cellStyle name="Вывод 6 8" xfId="6144"/>
    <cellStyle name="Вывод 7" xfId="6898"/>
    <cellStyle name="Вывод 7 2" xfId="11633"/>
    <cellStyle name="Вывод 7 3" xfId="12272"/>
    <cellStyle name="Вывод 7 4" xfId="11260"/>
    <cellStyle name="Вывод 7 5" xfId="13300"/>
    <cellStyle name="Вывод 8" xfId="5698"/>
    <cellStyle name="Вывод 8 2" xfId="11632"/>
    <cellStyle name="Вывод 8 3" xfId="11613"/>
    <cellStyle name="Вывод 8 4" xfId="11895"/>
    <cellStyle name="Вывод 8 5" xfId="11484"/>
    <cellStyle name="Вывод 9" xfId="5699"/>
    <cellStyle name="Вывод 9 2" xfId="11455"/>
    <cellStyle name="Вывод 9 3" xfId="12320"/>
    <cellStyle name="Вывод 9 4" xfId="11650"/>
    <cellStyle name="Вывод 9 5" xfId="13386"/>
    <cellStyle name="Вычисление 10" xfId="5700"/>
    <cellStyle name="Вычисление 10 2" xfId="15311"/>
    <cellStyle name="Вычисление 10 3" xfId="11497"/>
    <cellStyle name="Вычисление 10 4" xfId="11577"/>
    <cellStyle name="Вычисление 11" xfId="5701"/>
    <cellStyle name="Вычисление 11 2" xfId="14867"/>
    <cellStyle name="Вычисление 11 3" xfId="11142"/>
    <cellStyle name="Вычисление 11 4" xfId="11903"/>
    <cellStyle name="Вычисление 12" xfId="5702"/>
    <cellStyle name="Вычисление 12 2" xfId="11858"/>
    <cellStyle name="Вычисление 12 3" xfId="11205"/>
    <cellStyle name="Вычисление 12 4" xfId="11395"/>
    <cellStyle name="Вычисление 13" xfId="8069"/>
    <cellStyle name="Вычисление 13 2" xfId="15413"/>
    <cellStyle name="Вычисление 13 3" xfId="11264"/>
    <cellStyle name="Вычисление 13 4" xfId="11261"/>
    <cellStyle name="Вычисление 2" xfId="179"/>
    <cellStyle name="Вычисление 2 2" xfId="1304"/>
    <cellStyle name="Вычисление 2 2 2" xfId="10582"/>
    <cellStyle name="Вычисление 2 2 3" xfId="13895"/>
    <cellStyle name="Вычисление 2 2 3 2" xfId="15257"/>
    <cellStyle name="Вычисление 2 2 3 3" xfId="15201"/>
    <cellStyle name="Вычисление 2 2 3 4" xfId="15366"/>
    <cellStyle name="Вычисление 2 2 3 5" xfId="15680"/>
    <cellStyle name="Вычисление 2 2 4" xfId="12221"/>
    <cellStyle name="Вычисление 2 2 5" xfId="5703"/>
    <cellStyle name="Вычисление 2 3" xfId="8042"/>
    <cellStyle name="Вычисление 2 3 2" xfId="10583"/>
    <cellStyle name="Вычисление 2 3 2 2" xfId="13531"/>
    <cellStyle name="Вычисление 2 3 2 3" xfId="15004"/>
    <cellStyle name="Вычисление 2 3 2 4" xfId="13548"/>
    <cellStyle name="Вычисление 2 3 2 5" xfId="11532"/>
    <cellStyle name="Вычисление 2 3 2 6" xfId="15623"/>
    <cellStyle name="Вычисление 2 3 3" xfId="13376"/>
    <cellStyle name="Вычисление 2 3 3 2" xfId="14861"/>
    <cellStyle name="Вычисление 2 3 3 3" xfId="12216"/>
    <cellStyle name="Вычисление 2 3 3 4" xfId="12226"/>
    <cellStyle name="Вычисление 2 3 3 5" xfId="15660"/>
    <cellStyle name="Вычисление 2 4" xfId="10584"/>
    <cellStyle name="Вычисление 2 4 2" xfId="10585"/>
    <cellStyle name="Вычисление 2 4 2 2" xfId="13537"/>
    <cellStyle name="Вычисление 2 4 2 3" xfId="15010"/>
    <cellStyle name="Вычисление 2 4 2 4" xfId="15092"/>
    <cellStyle name="Вычисление 2 4 2 5" xfId="15583"/>
    <cellStyle name="Вычисление 2 4 2 6" xfId="13554"/>
    <cellStyle name="Вычисление 2 4 3" xfId="13417"/>
    <cellStyle name="Вычисление 2 4 3 2" xfId="14890"/>
    <cellStyle name="Вычисление 2 4 3 3" xfId="14579"/>
    <cellStyle name="Вычисление 2 4 3 4" xfId="12132"/>
    <cellStyle name="Вычисление 2 4 3 5" xfId="14927"/>
    <cellStyle name="Вычисление 2 4 4" xfId="11783"/>
    <cellStyle name="Вычисление 2 4 5" xfId="14831"/>
    <cellStyle name="Вычисление 2 4 6" xfId="11117"/>
    <cellStyle name="Вычисление 2 4 7" xfId="11490"/>
    <cellStyle name="Вычисление 2 5" xfId="10586"/>
    <cellStyle name="Вычисление 2 5 2" xfId="10587"/>
    <cellStyle name="Вычисление 2 5 2 2" xfId="13545"/>
    <cellStyle name="Вычисление 2 5 2 3" xfId="15020"/>
    <cellStyle name="Вычисление 2 5 2 4" xfId="11696"/>
    <cellStyle name="Вычисление 2 5 2 5" xfId="14619"/>
    <cellStyle name="Вычисление 2 5 2 6" xfId="15644"/>
    <cellStyle name="Вычисление 2 5 3" xfId="13436"/>
    <cellStyle name="Вычисление 2 5 4" xfId="14909"/>
    <cellStyle name="Вычисление 2 5 5" xfId="11132"/>
    <cellStyle name="Вычисление 2 5 6" xfId="15563"/>
    <cellStyle name="Вычисление 2 5 7" xfId="15038"/>
    <cellStyle name="Вычисление 2 6" xfId="10588"/>
    <cellStyle name="Вычисление 2 6 2" xfId="13600"/>
    <cellStyle name="Вычисление 2 6 3" xfId="15056"/>
    <cellStyle name="Вычисление 2 6 4" xfId="11215"/>
    <cellStyle name="Вычисление 2 6 5" xfId="11663"/>
    <cellStyle name="Вычисление 2 6 6" xfId="11408"/>
    <cellStyle name="Вычисление 2 7" xfId="13616"/>
    <cellStyle name="Вычисление 2 7 2" xfId="15064"/>
    <cellStyle name="Вычисление 2 7 3" xfId="11614"/>
    <cellStyle name="Вычисление 2 7 4" xfId="11112"/>
    <cellStyle name="Вычисление 2 7 5" xfId="11933"/>
    <cellStyle name="Вычисление 2 8" xfId="13228"/>
    <cellStyle name="Вычисление 2 8 2" xfId="14772"/>
    <cellStyle name="Вычисление 2 8 3" xfId="14647"/>
    <cellStyle name="Вычисление 2 8 4" xfId="12224"/>
    <cellStyle name="Вычисление 2 8 5" xfId="14710"/>
    <cellStyle name="Вычисление 2 9" xfId="13696"/>
    <cellStyle name="Вычисление 2 9 2" xfId="15103"/>
    <cellStyle name="Вычисление 2 9 3" xfId="14614"/>
    <cellStyle name="Вычисление 2 9 4" xfId="11941"/>
    <cellStyle name="Вычисление 2 9 5" xfId="13285"/>
    <cellStyle name="Вычисление 2_Kalendar_01_12_2014_new" xfId="6147"/>
    <cellStyle name="Вычисление 3" xfId="224"/>
    <cellStyle name="Вычисление 3 2" xfId="1305"/>
    <cellStyle name="Вычисление 3 2 2" xfId="10590"/>
    <cellStyle name="Вычисление 3 2 2 2" xfId="13520"/>
    <cellStyle name="Вычисление 3 2 2 3" xfId="14994"/>
    <cellStyle name="Вычисление 3 2 2 4" xfId="11123"/>
    <cellStyle name="Вычисление 3 2 2 5" xfId="11990"/>
    <cellStyle name="Вычисление 3 2 2 6" xfId="14702"/>
    <cellStyle name="Вычисление 3 2 3" xfId="11116"/>
    <cellStyle name="Вычисление 3 2 4" xfId="11524"/>
    <cellStyle name="Вычисление 3 2 5" xfId="11194"/>
    <cellStyle name="Вычисление 3 2 6" xfId="14868"/>
    <cellStyle name="Вычисление 3 2 7" xfId="15890"/>
    <cellStyle name="Вычисление 3 2 8" xfId="6564"/>
    <cellStyle name="Вычисление 3 3" xfId="10589"/>
    <cellStyle name="Вычисление 3 3 2" xfId="13617"/>
    <cellStyle name="Вычисление 3 3 3" xfId="15065"/>
    <cellStyle name="Вычисление 3 3 4" xfId="11305"/>
    <cellStyle name="Вычисление 3 3 5" xfId="11729"/>
    <cellStyle name="Вычисление 3 3 6" xfId="12114"/>
    <cellStyle name="Вычисление 3 4" xfId="13270"/>
    <cellStyle name="Вычисление 3 4 2" xfId="14793"/>
    <cellStyle name="Вычисление 3 4 3" xfId="11213"/>
    <cellStyle name="Вычисление 3 4 4" xfId="15276"/>
    <cellStyle name="Вычисление 3 4 5" xfId="12182"/>
    <cellStyle name="Вычисление 3 5" xfId="13790"/>
    <cellStyle name="Вычисление 3 5 2" xfId="15189"/>
    <cellStyle name="Вычисление 3 5 3" xfId="15294"/>
    <cellStyle name="Вычисление 3 5 4" xfId="11935"/>
    <cellStyle name="Вычисление 3 5 5" xfId="15531"/>
    <cellStyle name="Вычисление 3 6" xfId="5704"/>
    <cellStyle name="Вычисление 4" xfId="276"/>
    <cellStyle name="Вычисление 4 2" xfId="7292"/>
    <cellStyle name="Вычисление 4 2 2" xfId="13972"/>
    <cellStyle name="Вычисление 4 2 2 2" xfId="15292"/>
    <cellStyle name="Вычисление 4 2 2 3" xfId="11706"/>
    <cellStyle name="Вычисление 4 2 2 4" xfId="11898"/>
    <cellStyle name="Вычисление 4 2 2 5" xfId="15341"/>
    <cellStyle name="Вычисление 4 3" xfId="7530"/>
    <cellStyle name="Вычисление 4 3 2" xfId="13918"/>
    <cellStyle name="Вычисление 4 3 2 2" xfId="15272"/>
    <cellStyle name="Вычисление 4 3 2 3" xfId="12026"/>
    <cellStyle name="Вычисление 4 3 2 4" xfId="13279"/>
    <cellStyle name="Вычисление 4 3 2 5" xfId="15206"/>
    <cellStyle name="Вычисление 4 4" xfId="13791"/>
    <cellStyle name="Вычисление 4 4 2" xfId="15190"/>
    <cellStyle name="Вычисление 4 4 3" xfId="15091"/>
    <cellStyle name="Вычисление 4 4 4" xfId="15578"/>
    <cellStyle name="Вычисление 4 4 5" xfId="12318"/>
    <cellStyle name="Вычисление 4 5" xfId="5705"/>
    <cellStyle name="Вычисление 5" xfId="331"/>
    <cellStyle name="Вычисление 5 2" xfId="7625"/>
    <cellStyle name="Вычисление 5 3" xfId="14672"/>
    <cellStyle name="Вычисление 5 4" xfId="13451"/>
    <cellStyle name="Вычисление 5 5" xfId="12289"/>
    <cellStyle name="Вычисление 5 6" xfId="13558"/>
    <cellStyle name="Вычисление 5 7" xfId="6150"/>
    <cellStyle name="Вычисление 6" xfId="131"/>
    <cellStyle name="Вычисление 6 2" xfId="12349"/>
    <cellStyle name="Вычисление 6 3" xfId="11251"/>
    <cellStyle name="Вычисление 6 4" xfId="11595"/>
    <cellStyle name="Вычисление 6 5" xfId="15624"/>
    <cellStyle name="Вычисление 6 6" xfId="15926"/>
    <cellStyle name="Вычисление 6 7" xfId="8036"/>
    <cellStyle name="Вычисление 7" xfId="5706"/>
    <cellStyle name="Вычисление 7 2" xfId="11886"/>
    <cellStyle name="Вычисление 7 3" xfId="15543"/>
    <cellStyle name="Вычисление 7 4" xfId="15677"/>
    <cellStyle name="Вычисление 8" xfId="6149"/>
    <cellStyle name="Вычисление 8 2" xfId="11908"/>
    <cellStyle name="Вычисление 8 3" xfId="15096"/>
    <cellStyle name="Вычисление 8 4" xfId="11838"/>
    <cellStyle name="Вычисление 9" xfId="6148"/>
    <cellStyle name="Вычисление 9 2" xfId="11396"/>
    <cellStyle name="Вычисление 9 3" xfId="11894"/>
    <cellStyle name="Вычисление 9 4" xfId="11720"/>
    <cellStyle name="Гарний 2" xfId="15882"/>
    <cellStyle name="Гиперссылка 2" xfId="10504"/>
    <cellStyle name="Гиперссылка 2 2" xfId="10591"/>
    <cellStyle name="Гиперссылка 2 2 2" xfId="11499"/>
    <cellStyle name="Гиперссылка 2 2 3" xfId="15803"/>
    <cellStyle name="Гиперссылка 2 3" xfId="10592"/>
    <cellStyle name="Гиперссылка 2 4" xfId="10593"/>
    <cellStyle name="Гиперссылка 2 4 2" xfId="13618"/>
    <cellStyle name="Гиперссылка 2 5" xfId="11285"/>
    <cellStyle name="Гиперссылка 2 6" xfId="12129"/>
    <cellStyle name="Гиперссылка 3" xfId="8527"/>
    <cellStyle name="Гиперссылка 3 2" xfId="10595"/>
    <cellStyle name="Гиперссылка 3 2 2" xfId="13619"/>
    <cellStyle name="Гиперссылка 3 2 3" xfId="13620"/>
    <cellStyle name="Гиперссылка 3 3" xfId="10594"/>
    <cellStyle name="Гиперссылка 3 4" xfId="13271"/>
    <cellStyle name="Гиперссылка 4" xfId="10596"/>
    <cellStyle name="Гиперссылка 4 2" xfId="13621"/>
    <cellStyle name="Гиперссылка 4 3" xfId="13622"/>
    <cellStyle name="Гиперссылка 5" xfId="10597"/>
    <cellStyle name="Гиперссылка 6" xfId="10598"/>
    <cellStyle name="Гіперпосилання" xfId="5" builtinId="8"/>
    <cellStyle name="Гіперпосилання 2" xfId="39"/>
    <cellStyle name="Гіперпосилання 2 2" xfId="45"/>
    <cellStyle name="Гіперпосилання 2 2 2" xfId="12150"/>
    <cellStyle name="Гіперпосилання 2 2 3" xfId="13623"/>
    <cellStyle name="Гіперпосилання 2 3" xfId="1306"/>
    <cellStyle name="Гіперпосилання 2 3 2" xfId="12259"/>
    <cellStyle name="Гіперпосилання 2 4" xfId="15745"/>
    <cellStyle name="Гіперпосилання 2 5" xfId="15572"/>
    <cellStyle name="Гіперпосилання 2 6" xfId="10599"/>
    <cellStyle name="Гіперпосилання 3" xfId="1141"/>
    <cellStyle name="Гіперпосилання 3 2" xfId="12102"/>
    <cellStyle name="Гіперпосилання 3 3" xfId="13601"/>
    <cellStyle name="Гіперпосилання 4" xfId="13255"/>
    <cellStyle name="Гіперпосилання 4 2" xfId="14828"/>
    <cellStyle name="Гіперпосилання 5" xfId="13109"/>
    <cellStyle name="Гіперпосилання 6" xfId="11449"/>
    <cellStyle name="ДАТА" xfId="1142"/>
    <cellStyle name="ДАТА 2" xfId="9070"/>
    <cellStyle name="ДАТА 3" xfId="5890"/>
    <cellStyle name="ДАТА 4" xfId="7208"/>
    <cellStyle name="Денджный_CPI (2)" xfId="132"/>
    <cellStyle name="Денежный 2" xfId="8377"/>
    <cellStyle name="Денежный 2 2" xfId="7387"/>
    <cellStyle name="Денежный 2 2 2" xfId="10601"/>
    <cellStyle name="Денежный 2 3" xfId="10600"/>
    <cellStyle name="Добре" xfId="1144"/>
    <cellStyle name="Добре 2" xfId="9063"/>
    <cellStyle name="Добре 2 2" xfId="10602"/>
    <cellStyle name="Добре 3" xfId="5891"/>
    <cellStyle name="Добре 3 2" xfId="5413"/>
    <cellStyle name="Добре 3 3" xfId="11339"/>
    <cellStyle name="Добре 4" xfId="8382"/>
    <cellStyle name="Заголовки до таблиць в бюлетень" xfId="133"/>
    <cellStyle name="Заголовки до таблиць в бюлетень 2" xfId="1146"/>
    <cellStyle name="Заголовки до таблиць в бюлетень 2 2" xfId="10603"/>
    <cellStyle name="Заголовки до таблиць в бюлетень 2 3" xfId="16127"/>
    <cellStyle name="Заголовки до таблиць в бюлетень 2 4" xfId="20228"/>
    <cellStyle name="Заголовки до таблиць в бюлетень 3" xfId="10604"/>
    <cellStyle name="Заголовки до таблиць в бюлетень 3 2" xfId="10605"/>
    <cellStyle name="Заголовки до таблиць в бюлетень 4" xfId="13602"/>
    <cellStyle name="Заголовки до таблиць в бюлетень 5" xfId="13608"/>
    <cellStyle name="Заголовки до таблиць в бюлетень 6" xfId="16128"/>
    <cellStyle name="Заголовки до таблиць в бюлетень 7" xfId="20177"/>
    <cellStyle name="Заголовок 1 10" xfId="1307"/>
    <cellStyle name="Заголовок 1 10 2" xfId="15637"/>
    <cellStyle name="Заголовок 1 10 3" xfId="5707"/>
    <cellStyle name="Заголовок 1 11" xfId="8048"/>
    <cellStyle name="Заголовок 1 11 2" xfId="15873"/>
    <cellStyle name="Заголовок 1 12" xfId="8045"/>
    <cellStyle name="Заголовок 1 13" xfId="5708"/>
    <cellStyle name="Заголовок 1 2" xfId="180"/>
    <cellStyle name="Заголовок 1 2 2" xfId="1308"/>
    <cellStyle name="Заголовок 1 2 2 2" xfId="10606"/>
    <cellStyle name="Заголовок 1 2 2 3" xfId="11685"/>
    <cellStyle name="Заголовок 1 2 2 4" xfId="8044"/>
    <cellStyle name="Заголовок 1 2 3" xfId="5709"/>
    <cellStyle name="Заголовок 1 2 4" xfId="11784"/>
    <cellStyle name="Заголовок 1 2_Kalendar_01_12_2014_new" xfId="5710"/>
    <cellStyle name="Заголовок 1 3" xfId="225"/>
    <cellStyle name="Заголовок 1 3 2" xfId="1309"/>
    <cellStyle name="Заголовок 1 3 2 2" xfId="13272"/>
    <cellStyle name="Заголовок 1 3 2 3" xfId="11268"/>
    <cellStyle name="Заголовок 1 3 2 4" xfId="7293"/>
    <cellStyle name="Заголовок 1 3 3" xfId="10607"/>
    <cellStyle name="Заголовок 1 3 4" xfId="6152"/>
    <cellStyle name="Заголовок 1 4" xfId="277"/>
    <cellStyle name="Заголовок 1 4 2" xfId="1310"/>
    <cellStyle name="Заголовок 1 4 2 2" xfId="15754"/>
    <cellStyle name="Заголовок 1 4 2 3" xfId="6563"/>
    <cellStyle name="Заголовок 1 4 3" xfId="8665"/>
    <cellStyle name="Заголовок 1 4 4" xfId="8046"/>
    <cellStyle name="Заголовок 1 5" xfId="332"/>
    <cellStyle name="Заголовок 1 5 2" xfId="1311"/>
    <cellStyle name="Заголовок 1 5 2 2" xfId="15908"/>
    <cellStyle name="Заголовок 1 5 3" xfId="15538"/>
    <cellStyle name="Заголовок 1 5 4" xfId="5711"/>
    <cellStyle name="Заголовок 1 6" xfId="134"/>
    <cellStyle name="Заголовок 1 6 2" xfId="1312"/>
    <cellStyle name="Заголовок 1 6 2 2" xfId="15930"/>
    <cellStyle name="Заголовок 1 6 3" xfId="11136"/>
    <cellStyle name="Заголовок 1 6 4" xfId="6151"/>
    <cellStyle name="Заголовок 1 7" xfId="1313"/>
    <cellStyle name="Заголовок 1 7 2" xfId="15432"/>
    <cellStyle name="Заголовок 1 7 3" xfId="8043"/>
    <cellStyle name="Заголовок 1 8" xfId="1314"/>
    <cellStyle name="Заголовок 1 8 2" xfId="11899"/>
    <cellStyle name="Заголовок 1 8 3" xfId="5712"/>
    <cellStyle name="Заголовок 1 9" xfId="1315"/>
    <cellStyle name="Заголовок 1 9 2" xfId="15775"/>
    <cellStyle name="Заголовок 1 9 3" xfId="5713"/>
    <cellStyle name="Заголовок 2 10" xfId="1316"/>
    <cellStyle name="Заголовок 2 10 2" xfId="11316"/>
    <cellStyle name="Заголовок 2 10 3" xfId="5714"/>
    <cellStyle name="Заголовок 2 11" xfId="5715"/>
    <cellStyle name="Заголовок 2 11 2" xfId="15874"/>
    <cellStyle name="Заголовок 2 12" xfId="8056"/>
    <cellStyle name="Заголовок 2 13" xfId="8047"/>
    <cellStyle name="Заголовок 2 2" xfId="181"/>
    <cellStyle name="Заголовок 2 2 2" xfId="1317"/>
    <cellStyle name="Заголовок 2 2 2 2" xfId="10608"/>
    <cellStyle name="Заголовок 2 2 2 3" xfId="12319"/>
    <cellStyle name="Заголовок 2 2 2 4" xfId="8049"/>
    <cellStyle name="Заголовок 2 2 3" xfId="6153"/>
    <cellStyle name="Заголовок 2 2 4" xfId="11785"/>
    <cellStyle name="Заголовок 2 2_Kalendar_01_12_2014_new" xfId="6899"/>
    <cellStyle name="Заголовок 2 3" xfId="226"/>
    <cellStyle name="Заголовок 2 3 2" xfId="1318"/>
    <cellStyle name="Заголовок 2 3 2 2" xfId="13273"/>
    <cellStyle name="Заголовок 2 3 2 3" xfId="11375"/>
    <cellStyle name="Заголовок 2 3 2 4" xfId="6566"/>
    <cellStyle name="Заголовок 2 3 3" xfId="10609"/>
    <cellStyle name="Заголовок 2 3 4" xfId="5716"/>
    <cellStyle name="Заголовок 2 4" xfId="278"/>
    <cellStyle name="Заголовок 2 4 2" xfId="1319"/>
    <cellStyle name="Заголовок 2 4 2 2" xfId="15302"/>
    <cellStyle name="Заголовок 2 4 2 3" xfId="7294"/>
    <cellStyle name="Заголовок 2 4 3" xfId="6777"/>
    <cellStyle name="Заголовок 2 4 4" xfId="6156"/>
    <cellStyle name="Заголовок 2 5" xfId="333"/>
    <cellStyle name="Заголовок 2 5 2" xfId="1320"/>
    <cellStyle name="Заголовок 2 5 2 2" xfId="15909"/>
    <cellStyle name="Заголовок 2 5 3" xfId="15402"/>
    <cellStyle name="Заголовок 2 5 4" xfId="8035"/>
    <cellStyle name="Заголовок 2 6" xfId="135"/>
    <cellStyle name="Заголовок 2 6 2" xfId="1321"/>
    <cellStyle name="Заголовок 2 6 2 2" xfId="15931"/>
    <cellStyle name="Заголовок 2 6 3" xfId="15031"/>
    <cellStyle name="Заголовок 2 6 4" xfId="5717"/>
    <cellStyle name="Заголовок 2 7" xfId="1322"/>
    <cellStyle name="Заголовок 2 7 2" xfId="13446"/>
    <cellStyle name="Заголовок 2 7 3" xfId="6155"/>
    <cellStyle name="Заголовок 2 8" xfId="1323"/>
    <cellStyle name="Заголовок 2 8 2" xfId="11323"/>
    <cellStyle name="Заголовок 2 8 3" xfId="6154"/>
    <cellStyle name="Заголовок 2 9" xfId="1324"/>
    <cellStyle name="Заголовок 2 9 2" xfId="12084"/>
    <cellStyle name="Заголовок 2 9 3" xfId="5718"/>
    <cellStyle name="Заголовок 3 10" xfId="1325"/>
    <cellStyle name="Заголовок 3 10 2" xfId="12239"/>
    <cellStyle name="Заголовок 3 10 3" xfId="5719"/>
    <cellStyle name="Заголовок 3 11" xfId="5720"/>
    <cellStyle name="Заголовок 3 11 2" xfId="15875"/>
    <cellStyle name="Заголовок 3 12" xfId="6160"/>
    <cellStyle name="Заголовок 3 13" xfId="6157"/>
    <cellStyle name="Заголовок 3 2" xfId="182"/>
    <cellStyle name="Заголовок 3 2 2" xfId="1326"/>
    <cellStyle name="Заголовок 3 2 2 2" xfId="10610"/>
    <cellStyle name="Заголовок 3 2 2 3" xfId="15779"/>
    <cellStyle name="Заголовок 3 2 2 4" xfId="8052"/>
    <cellStyle name="Заголовок 3 2 3" xfId="8053"/>
    <cellStyle name="Заголовок 3 2 4" xfId="11786"/>
    <cellStyle name="Заголовок 3 2_Kalendar_01_12_2014_new" xfId="5721"/>
    <cellStyle name="Заголовок 3 3" xfId="227"/>
    <cellStyle name="Заголовок 3 3 2" xfId="1327"/>
    <cellStyle name="Заголовок 3 3 2 2" xfId="13274"/>
    <cellStyle name="Заголовок 3 3 2 3" xfId="11417"/>
    <cellStyle name="Заголовок 3 3 2 4" xfId="7295"/>
    <cellStyle name="Заголовок 3 3 3" xfId="10611"/>
    <cellStyle name="Заголовок 3 3 4" xfId="5722"/>
    <cellStyle name="Заголовок 3 4" xfId="279"/>
    <cellStyle name="Заголовок 3 4 2" xfId="1328"/>
    <cellStyle name="Заголовок 3 4 2 2" xfId="11884"/>
    <cellStyle name="Заголовок 3 4 2 3" xfId="6565"/>
    <cellStyle name="Заголовок 3 4 3" xfId="7531"/>
    <cellStyle name="Заголовок 3 4 4" xfId="6159"/>
    <cellStyle name="Заголовок 3 5" xfId="334"/>
    <cellStyle name="Заголовок 3 5 2" xfId="1329"/>
    <cellStyle name="Заголовок 3 5 2 2" xfId="15910"/>
    <cellStyle name="Заголовок 3 5 3" xfId="12184"/>
    <cellStyle name="Заголовок 3 5 4" xfId="6158"/>
    <cellStyle name="Заголовок 3 6" xfId="136"/>
    <cellStyle name="Заголовок 3 6 2" xfId="1330"/>
    <cellStyle name="Заголовок 3 6 2 2" xfId="15932"/>
    <cellStyle name="Заголовок 3 6 3" xfId="15658"/>
    <cellStyle name="Заголовок 3 6 4" xfId="5723"/>
    <cellStyle name="Заголовок 3 7" xfId="1331"/>
    <cellStyle name="Заголовок 3 7 2" xfId="11147"/>
    <cellStyle name="Заголовок 3 7 3" xfId="8051"/>
    <cellStyle name="Заголовок 3 8" xfId="1332"/>
    <cellStyle name="Заголовок 3 8 2" xfId="11464"/>
    <cellStyle name="Заголовок 3 8 3" xfId="8054"/>
    <cellStyle name="Заголовок 3 9" xfId="1333"/>
    <cellStyle name="Заголовок 3 9 2" xfId="15769"/>
    <cellStyle name="Заголовок 3 9 3" xfId="5724"/>
    <cellStyle name="Заголовок 4 10" xfId="1334"/>
    <cellStyle name="Заголовок 4 10 2" xfId="12251"/>
    <cellStyle name="Заголовок 4 10 3" xfId="5725"/>
    <cellStyle name="Заголовок 4 11" xfId="5726"/>
    <cellStyle name="Заголовок 4 11 2" xfId="15876"/>
    <cellStyle name="Заголовок 4 12" xfId="6900"/>
    <cellStyle name="Заголовок 4 13" xfId="6901"/>
    <cellStyle name="Заголовок 4 2" xfId="183"/>
    <cellStyle name="Заголовок 4 2 2" xfId="1335"/>
    <cellStyle name="Заголовок 4 2 2 2" xfId="10612"/>
    <cellStyle name="Заголовок 4 2 2 3" xfId="13340"/>
    <cellStyle name="Заголовок 4 2 2 4" xfId="8055"/>
    <cellStyle name="Заголовок 4 2 3" xfId="5727"/>
    <cellStyle name="Заголовок 4 2 4" xfId="11787"/>
    <cellStyle name="Заголовок 4 2_Kalendar_01_12_2014_new" xfId="8057"/>
    <cellStyle name="Заголовок 4 3" xfId="228"/>
    <cellStyle name="Заголовок 4 3 2" xfId="1336"/>
    <cellStyle name="Заголовок 4 3 2 2" xfId="13275"/>
    <cellStyle name="Заголовок 4 3 2 3" xfId="8456"/>
    <cellStyle name="Заголовок 4 3 3" xfId="10613"/>
    <cellStyle name="Заголовок 4 3 4" xfId="6161"/>
    <cellStyle name="Заголовок 4 4" xfId="280"/>
    <cellStyle name="Заголовок 4 4 2" xfId="1337"/>
    <cellStyle name="Заголовок 4 4 2 2" xfId="11832"/>
    <cellStyle name="Заголовок 4 4 2 3" xfId="8455"/>
    <cellStyle name="Заголовок 4 4 3" xfId="9398"/>
    <cellStyle name="Заголовок 4 4 4" xfId="5728"/>
    <cellStyle name="Заголовок 4 5" xfId="335"/>
    <cellStyle name="Заголовок 4 5 2" xfId="1338"/>
    <cellStyle name="Заголовок 4 5 2 2" xfId="15911"/>
    <cellStyle name="Заголовок 4 5 3" xfId="11940"/>
    <cellStyle name="Заголовок 4 5 4" xfId="5729"/>
    <cellStyle name="Заголовок 4 6" xfId="137"/>
    <cellStyle name="Заголовок 4 6 2" xfId="1339"/>
    <cellStyle name="Заголовок 4 6 2 2" xfId="15933"/>
    <cellStyle name="Заголовок 4 6 3" xfId="11648"/>
    <cellStyle name="Заголовок 4 6 4" xfId="6164"/>
    <cellStyle name="Заголовок 4 7" xfId="1340"/>
    <cellStyle name="Заголовок 4 7 2" xfId="11477"/>
    <cellStyle name="Заголовок 4 7 3" xfId="8050"/>
    <cellStyle name="Заголовок 4 8" xfId="1341"/>
    <cellStyle name="Заголовок 4 8 2" xfId="14621"/>
    <cellStyle name="Заголовок 4 8 3" xfId="5730"/>
    <cellStyle name="Заголовок 4 9" xfId="1342"/>
    <cellStyle name="Заголовок 4 9 2" xfId="14856"/>
    <cellStyle name="Заголовок 4 9 3" xfId="6163"/>
    <cellStyle name="ЗАГОЛОВОК1" xfId="1147"/>
    <cellStyle name="ЗАГОЛОВОК1 2" xfId="6491"/>
    <cellStyle name="ЗАГОЛОВОК1 3" xfId="7367"/>
    <cellStyle name="ЗАГОЛОВОК1 4" xfId="8384"/>
    <cellStyle name="ЗАГОЛОВОК2" xfId="1148"/>
    <cellStyle name="ЗАГОЛОВОК2 2" xfId="7210"/>
    <cellStyle name="ЗАГОЛОВОК2 3" xfId="5892"/>
    <cellStyle name="ЗАГОЛОВОК2 4" xfId="7209"/>
    <cellStyle name="Звичайний" xfId="0" builtinId="0"/>
    <cellStyle name="Звичайний 10" xfId="29"/>
    <cellStyle name="Звичайний 10 2" xfId="420"/>
    <cellStyle name="Звичайний 10 2 2" xfId="443"/>
    <cellStyle name="Звичайний 10 2 2 2" xfId="449"/>
    <cellStyle name="Звичайний 10 2 2 2 2" xfId="16083"/>
    <cellStyle name="Звичайний 10 2 2 2 2 2" xfId="20087"/>
    <cellStyle name="Звичайний 10 2 2 2 2 2 2" xfId="20253"/>
    <cellStyle name="Звичайний 10 2 3" xfId="12196"/>
    <cellStyle name="Звичайний 10 3" xfId="13585"/>
    <cellStyle name="Звичайний 11" xfId="34"/>
    <cellStyle name="Звичайний 11 2" xfId="37"/>
    <cellStyle name="Звичайний 11 2 2" xfId="416"/>
    <cellStyle name="Звичайний 11 2 3" xfId="426"/>
    <cellStyle name="Звичайний 11 2 3 2" xfId="439"/>
    <cellStyle name="Звичайний 11 2 4" xfId="451"/>
    <cellStyle name="Звичайний 11 2 4 2" xfId="20249"/>
    <cellStyle name="Звичайний 11 2 5" xfId="12303"/>
    <cellStyle name="Звичайний 11 3" xfId="13587"/>
    <cellStyle name="Звичайний 12" xfId="36"/>
    <cellStyle name="Звичайний 12 2" xfId="13588"/>
    <cellStyle name="Звичайний 13" xfId="38"/>
    <cellStyle name="Звичайний 13 2" xfId="414"/>
    <cellStyle name="Звичайний 13 3" xfId="459"/>
    <cellStyle name="Звичайний 13 3 2" xfId="16084"/>
    <cellStyle name="Звичайний 13 4" xfId="13590"/>
    <cellStyle name="Звичайний 14" xfId="40"/>
    <cellStyle name="Звичайний 14 2" xfId="42"/>
    <cellStyle name="Звичайний 14 3" xfId="450"/>
    <cellStyle name="Звичайний 14 4" xfId="13591"/>
    <cellStyle name="Звичайний 15" xfId="48"/>
    <cellStyle name="Звичайний 15 2" xfId="460"/>
    <cellStyle name="Звичайний 15 3" xfId="13592"/>
    <cellStyle name="Звичайний 16" xfId="49"/>
    <cellStyle name="Звичайний 16 2" xfId="432"/>
    <cellStyle name="Звичайний 16 3" xfId="13593"/>
    <cellStyle name="Звичайний 17" xfId="424"/>
    <cellStyle name="Звичайний 17 2" xfId="13122"/>
    <cellStyle name="Звичайний 18" xfId="425"/>
    <cellStyle name="Звичайний 18 2" xfId="14577"/>
    <cellStyle name="Звичайний 19" xfId="428"/>
    <cellStyle name="Звичайний 19 2" xfId="440"/>
    <cellStyle name="Звичайний 19 2 2" xfId="464"/>
    <cellStyle name="Звичайний 19 2 3" xfId="20081"/>
    <cellStyle name="Звичайний 19 2 4" xfId="20248"/>
    <cellStyle name="Звичайний 19 3" xfId="14578"/>
    <cellStyle name="Звичайний 2" xfId="2"/>
    <cellStyle name="Звичайний 2 2" xfId="7"/>
    <cellStyle name="Звичайний 2 2 2" xfId="43"/>
    <cellStyle name="Звичайний 2 2 2 2" xfId="12025"/>
    <cellStyle name="Звичайний 2 2 2 3" xfId="5965"/>
    <cellStyle name="Звичайний 2 2 3" xfId="453"/>
    <cellStyle name="Звичайний 2 2 3 2" xfId="10614"/>
    <cellStyle name="Звичайний 2 2 4" xfId="11739"/>
    <cellStyle name="Звичайний 2 2 5" xfId="15802"/>
    <cellStyle name="Звичайний 2 2 6" xfId="7303"/>
    <cellStyle name="Звичайний 2 3" xfId="417"/>
    <cellStyle name="Звичайний 2 3 2" xfId="13253"/>
    <cellStyle name="Звичайний 2 3 3" xfId="15629"/>
    <cellStyle name="Звичайний 2 3 4" xfId="9397"/>
    <cellStyle name="Звичайний 2 4" xfId="446"/>
    <cellStyle name="Звичайний 2 4 2" xfId="10520"/>
    <cellStyle name="Звичайний 2 5" xfId="471"/>
    <cellStyle name="Звичайний 2 5 2" xfId="12201"/>
    <cellStyle name="Звичайний 2 6" xfId="15800"/>
    <cellStyle name="Звичайний 2 7" xfId="7211"/>
    <cellStyle name="Звичайний 20" xfId="429"/>
    <cellStyle name="Звичайний 21" xfId="430"/>
    <cellStyle name="Звичайний 21 2" xfId="436"/>
    <cellStyle name="Звичайний 21 2 2" xfId="20245"/>
    <cellStyle name="Звичайний 22" xfId="433"/>
    <cellStyle name="Звичайний 22 2" xfId="16079"/>
    <cellStyle name="Звичайний 23" xfId="434"/>
    <cellStyle name="Звичайний 24" xfId="441"/>
    <cellStyle name="Звичайний 25" xfId="445"/>
    <cellStyle name="Звичайний 26" xfId="452"/>
    <cellStyle name="Звичайний 27" xfId="458"/>
    <cellStyle name="Звичайний 28" xfId="462"/>
    <cellStyle name="Звичайний 28 2" xfId="20246"/>
    <cellStyle name="Звичайний 29" xfId="465"/>
    <cellStyle name="Звичайний 3" xfId="1"/>
    <cellStyle name="Звичайний 3 2" xfId="6"/>
    <cellStyle name="Звичайний 3 2 2" xfId="413"/>
    <cellStyle name="Звичайний 3 2 3" xfId="14591"/>
    <cellStyle name="Звичайний 3 3" xfId="421"/>
    <cellStyle name="Звичайний 3 3 2" xfId="13252"/>
    <cellStyle name="Звичайний 3 4" xfId="423"/>
    <cellStyle name="Звичайний 3 4 2" xfId="469"/>
    <cellStyle name="Звичайний 3 4 2 2" xfId="16085"/>
    <cellStyle name="Звичайний 3 4 3" xfId="11738"/>
    <cellStyle name="Звичайний 3 5" xfId="468"/>
    <cellStyle name="Звичайний 3 5 2" xfId="12335"/>
    <cellStyle name="Звичайний 3 6" xfId="1371"/>
    <cellStyle name="Звичайний 3 7" xfId="16087"/>
    <cellStyle name="Звичайний 3 8" xfId="20083"/>
    <cellStyle name="Звичайний 3 9" xfId="20234"/>
    <cellStyle name="Звичайний 30" xfId="466"/>
    <cellStyle name="Звичайний 31" xfId="467"/>
    <cellStyle name="Звичайний 32" xfId="1248"/>
    <cellStyle name="Звичайний 33" xfId="16081"/>
    <cellStyle name="Звичайний 33 2" xfId="20084"/>
    <cellStyle name="Звичайний 33 2 2" xfId="20238"/>
    <cellStyle name="Звичайний 34" xfId="16086"/>
    <cellStyle name="Звичайний 35" xfId="16088"/>
    <cellStyle name="Звичайний 35 2" xfId="20250"/>
    <cellStyle name="Звичайний 4" xfId="3"/>
    <cellStyle name="Звичайний 4 2" xfId="10616"/>
    <cellStyle name="Звичайний 4 2 2" xfId="10617"/>
    <cellStyle name="Звичайний 4 3" xfId="10615"/>
    <cellStyle name="Звичайний 4 4" xfId="13114"/>
    <cellStyle name="Звичайний 4 5" xfId="11744"/>
    <cellStyle name="Звичайний 4 6" xfId="11409"/>
    <cellStyle name="Звичайний 4 7" xfId="8466"/>
    <cellStyle name="Звичайний 40" xfId="13586"/>
    <cellStyle name="Звичайний 5" xfId="8"/>
    <cellStyle name="Звичайний 5 2" xfId="415"/>
    <cellStyle name="Звичайний 5 2 2" xfId="438"/>
    <cellStyle name="Звичайний 5 2 2 2" xfId="463"/>
    <cellStyle name="Звичайний 5 2 2 3" xfId="13579"/>
    <cellStyle name="Звичайний 5 2 2 4" xfId="20080"/>
    <cellStyle name="Звичайний 5 2 2 5" xfId="20247"/>
    <cellStyle name="Звичайний 5 2 3" xfId="11093"/>
    <cellStyle name="Звичайний 5 3" xfId="13117"/>
    <cellStyle name="Звичайний 5 4" xfId="13115"/>
    <cellStyle name="Звичайний 5 5" xfId="12351"/>
    <cellStyle name="Звичайний 5 6" xfId="15048"/>
    <cellStyle name="Звичайний 5 7" xfId="6104"/>
    <cellStyle name="Звичайний 6" xfId="15"/>
    <cellStyle name="Звичайний 6 2" xfId="13580"/>
    <cellStyle name="Звичайний 6 2 2" xfId="14658"/>
    <cellStyle name="Звичайний 6 3" xfId="13118"/>
    <cellStyle name="Звичайний 6 4" xfId="11741"/>
    <cellStyle name="Звичайний 7" xfId="24"/>
    <cellStyle name="Звичайний 7 2" xfId="13581"/>
    <cellStyle name="Звичайний 7 2 2" xfId="11716"/>
    <cellStyle name="Звичайний 7 3" xfId="13151"/>
    <cellStyle name="Звичайний 7 4" xfId="11743"/>
    <cellStyle name="Звичайний 8" xfId="25"/>
    <cellStyle name="Звичайний 8 2" xfId="13583"/>
    <cellStyle name="Звичайний 8 3" xfId="11608"/>
    <cellStyle name="Звичайний 8 4" xfId="13116"/>
    <cellStyle name="Звичайний 9" xfId="27"/>
    <cellStyle name="Звичайний 9 2" xfId="12227"/>
    <cellStyle name="Звичайний 9 3" xfId="13584"/>
    <cellStyle name="Зв'язана клітинка 2" xfId="1149"/>
    <cellStyle name="Зв'язана клітинка 2 2" xfId="10618"/>
    <cellStyle name="Зв'язана клітинка 2 3" xfId="12247"/>
    <cellStyle name="Зв'язана клітинка 2 4" xfId="6492"/>
    <cellStyle name="Зв'язана клітинка 3" xfId="5893"/>
    <cellStyle name="Зв'язана клітинка 3 2" xfId="7502"/>
    <cellStyle name="Зв'язана клітинка 3 2 2" xfId="13603"/>
    <cellStyle name="Зв'язана клітинка 3 3" xfId="11559"/>
    <cellStyle name="Зв'язана клітинка 4" xfId="6842"/>
    <cellStyle name="Зв'язана клітинка 5" xfId="8385"/>
    <cellStyle name="Итог 10" xfId="6162"/>
    <cellStyle name="Итог 10 2" xfId="15274"/>
    <cellStyle name="Итог 10 3" xfId="14850"/>
    <cellStyle name="Итог 10 4" xfId="14871"/>
    <cellStyle name="Итог 11" xfId="5732"/>
    <cellStyle name="Итог 11 2" xfId="11560"/>
    <cellStyle name="Итог 11 3" xfId="15511"/>
    <cellStyle name="Итог 11 4" xfId="15651"/>
    <cellStyle name="Итог 12" xfId="5733"/>
    <cellStyle name="Итог 12 2" xfId="15390"/>
    <cellStyle name="Итог 12 3" xfId="11365"/>
    <cellStyle name="Итог 12 4" xfId="11333"/>
    <cellStyle name="Итог 13" xfId="5734"/>
    <cellStyle name="Итог 13 2" xfId="14599"/>
    <cellStyle name="Итог 13 3" xfId="11518"/>
    <cellStyle name="Итог 13 4" xfId="12013"/>
    <cellStyle name="Итог 2" xfId="184"/>
    <cellStyle name="Итог 2 2" xfId="1343"/>
    <cellStyle name="Итог 2 2 2" xfId="10619"/>
    <cellStyle name="Итог 2 2 3" xfId="13896"/>
    <cellStyle name="Итог 2 2 3 2" xfId="15258"/>
    <cellStyle name="Итог 2 2 3 3" xfId="14687"/>
    <cellStyle name="Итог 2 2 3 4" xfId="11980"/>
    <cellStyle name="Итог 2 2 3 5" xfId="15597"/>
    <cellStyle name="Итог 2 2 4" xfId="14600"/>
    <cellStyle name="Итог 2 2 5" xfId="8060"/>
    <cellStyle name="Итог 2 3" xfId="6902"/>
    <cellStyle name="Итог 2 3 2" xfId="10620"/>
    <cellStyle name="Итог 2 3 2 2" xfId="13532"/>
    <cellStyle name="Итог 2 3 2 3" xfId="15005"/>
    <cellStyle name="Итог 2 3 2 4" xfId="12066"/>
    <cellStyle name="Итог 2 3 2 5" xfId="15403"/>
    <cellStyle name="Итог 2 3 2 6" xfId="11573"/>
    <cellStyle name="Итог 2 3 3" xfId="13378"/>
    <cellStyle name="Итог 2 3 3 2" xfId="14862"/>
    <cellStyle name="Итог 2 3 3 3" xfId="12177"/>
    <cellStyle name="Итог 2 3 3 4" xfId="15523"/>
    <cellStyle name="Итог 2 3 3 5" xfId="15713"/>
    <cellStyle name="Итог 2 4" xfId="10621"/>
    <cellStyle name="Итог 2 4 2" xfId="10622"/>
    <cellStyle name="Итог 2 4 2 2" xfId="13538"/>
    <cellStyle name="Итог 2 4 2 3" xfId="15011"/>
    <cellStyle name="Итог 2 4 2 4" xfId="15107"/>
    <cellStyle name="Итог 2 4 2 5" xfId="11666"/>
    <cellStyle name="Итог 2 4 2 6" xfId="11932"/>
    <cellStyle name="Итог 2 4 3" xfId="13418"/>
    <cellStyle name="Итог 2 4 3 2" xfId="14891"/>
    <cellStyle name="Итог 2 4 3 3" xfId="12315"/>
    <cellStyle name="Итог 2 4 3 4" xfId="14654"/>
    <cellStyle name="Итог 2 4 3 5" xfId="11447"/>
    <cellStyle name="Итог 2 4 4" xfId="11788"/>
    <cellStyle name="Итог 2 4 5" xfId="13295"/>
    <cellStyle name="Итог 2 4 6" xfId="11982"/>
    <cellStyle name="Итог 2 4 7" xfId="11226"/>
    <cellStyle name="Итог 2 5" xfId="10623"/>
    <cellStyle name="Итог 2 5 2" xfId="10624"/>
    <cellStyle name="Итог 2 5 2 2" xfId="13546"/>
    <cellStyle name="Итог 2 5 2 3" xfId="15021"/>
    <cellStyle name="Итог 2 5 2 4" xfId="15347"/>
    <cellStyle name="Итог 2 5 2 5" xfId="11909"/>
    <cellStyle name="Итог 2 5 2 6" xfId="11712"/>
    <cellStyle name="Итог 2 5 3" xfId="13437"/>
    <cellStyle name="Итог 2 5 4" xfId="14910"/>
    <cellStyle name="Итог 2 5 5" xfId="15446"/>
    <cellStyle name="Итог 2 5 6" xfId="12101"/>
    <cellStyle name="Итог 2 5 7" xfId="15077"/>
    <cellStyle name="Итог 2 6" xfId="10625"/>
    <cellStyle name="Итог 2 6 2" xfId="13604"/>
    <cellStyle name="Итог 2 6 3" xfId="15057"/>
    <cellStyle name="Итог 2 6 4" xfId="14628"/>
    <cellStyle name="Итог 2 6 5" xfId="15603"/>
    <cellStyle name="Итог 2 6 6" xfId="15512"/>
    <cellStyle name="Итог 2 7" xfId="13624"/>
    <cellStyle name="Итог 2 7 2" xfId="15068"/>
    <cellStyle name="Итог 2 7 3" xfId="14665"/>
    <cellStyle name="Итог 2 7 4" xfId="15504"/>
    <cellStyle name="Итог 2 7 5" xfId="15695"/>
    <cellStyle name="Итог 2 8" xfId="13229"/>
    <cellStyle name="Итог 2 8 2" xfId="14773"/>
    <cellStyle name="Итог 2 8 3" xfId="13335"/>
    <cellStyle name="Итог 2 8 4" xfId="12074"/>
    <cellStyle name="Итог 2 8 5" xfId="15661"/>
    <cellStyle name="Итог 2 9" xfId="13697"/>
    <cellStyle name="Итог 2 9 2" xfId="15104"/>
    <cellStyle name="Итог 2 9 3" xfId="12237"/>
    <cellStyle name="Итог 2 9 4" xfId="14788"/>
    <cellStyle name="Итог 2 9 5" xfId="15299"/>
    <cellStyle name="Итог 2_Kalendar_01_12_2014_new" xfId="6165"/>
    <cellStyle name="Итог 3" xfId="229"/>
    <cellStyle name="Итог 3 2" xfId="1344"/>
    <cellStyle name="Итог 3 2 2" xfId="10627"/>
    <cellStyle name="Итог 3 2 2 2" xfId="13521"/>
    <cellStyle name="Итог 3 2 2 3" xfId="14995"/>
    <cellStyle name="Итог 3 2 2 4" xfId="15462"/>
    <cellStyle name="Итог 3 2 2 5" xfId="12119"/>
    <cellStyle name="Итог 3 2 2 6" xfId="11220"/>
    <cellStyle name="Итог 3 2 3" xfId="15442"/>
    <cellStyle name="Итог 3 2 4" xfId="14883"/>
    <cellStyle name="Итог 3 2 5" xfId="15586"/>
    <cellStyle name="Итог 3 2 6" xfId="11514"/>
    <cellStyle name="Итог 3 2 7" xfId="15891"/>
    <cellStyle name="Итог 3 2 8" xfId="9158"/>
    <cellStyle name="Итог 3 3" xfId="10626"/>
    <cellStyle name="Итог 3 3 2" xfId="13625"/>
    <cellStyle name="Итог 3 3 3" xfId="15069"/>
    <cellStyle name="Итог 3 3 4" xfId="12050"/>
    <cellStyle name="Итог 3 3 5" xfId="11363"/>
    <cellStyle name="Итог 3 3 6" xfId="12080"/>
    <cellStyle name="Итог 3 4" xfId="13276"/>
    <cellStyle name="Итог 3 4 2" xfId="14796"/>
    <cellStyle name="Итог 3 4 3" xfId="15280"/>
    <cellStyle name="Итог 3 4 4" xfId="11617"/>
    <cellStyle name="Итог 3 4 5" xfId="11245"/>
    <cellStyle name="Итог 3 5" xfId="13792"/>
    <cellStyle name="Итог 3 5 2" xfId="15191"/>
    <cellStyle name="Итог 3 5 3" xfId="15090"/>
    <cellStyle name="Итог 3 5 4" xfId="11665"/>
    <cellStyle name="Итог 3 5 5" xfId="11302"/>
    <cellStyle name="Итог 3 6" xfId="8059"/>
    <cellStyle name="Итог 4" xfId="281"/>
    <cellStyle name="Итог 4 2" xfId="9159"/>
    <cellStyle name="Итог 4 2 2" xfId="13973"/>
    <cellStyle name="Итог 4 2 2 2" xfId="15293"/>
    <cellStyle name="Итог 4 2 2 3" xfId="11707"/>
    <cellStyle name="Итог 4 2 2 4" xfId="15469"/>
    <cellStyle name="Итог 4 2 2 5" xfId="11693"/>
    <cellStyle name="Итог 4 3" xfId="6781"/>
    <cellStyle name="Итог 4 3 2" xfId="13919"/>
    <cellStyle name="Итог 4 3 2 2" xfId="15273"/>
    <cellStyle name="Итог 4 3 2 3" xfId="15298"/>
    <cellStyle name="Итог 4 3 2 4" xfId="13304"/>
    <cellStyle name="Итог 4 3 2 5" xfId="11800"/>
    <cellStyle name="Итог 4 4" xfId="13793"/>
    <cellStyle name="Итог 4 4 2" xfId="15192"/>
    <cellStyle name="Итог 4 4 3" xfId="14681"/>
    <cellStyle name="Итог 4 4 4" xfId="11553"/>
    <cellStyle name="Итог 4 4 5" xfId="11289"/>
    <cellStyle name="Итог 4 5" xfId="5735"/>
    <cellStyle name="Итог 5" xfId="336"/>
    <cellStyle name="Итог 5 2" xfId="6866"/>
    <cellStyle name="Итог 5 3" xfId="11176"/>
    <cellStyle name="Итог 5 4" xfId="11502"/>
    <cellStyle name="Итог 5 5" xfId="13448"/>
    <cellStyle name="Итог 5 6" xfId="12047"/>
    <cellStyle name="Итог 5 7" xfId="5736"/>
    <cellStyle name="Итог 6" xfId="138"/>
    <cellStyle name="Итог 6 2" xfId="11893"/>
    <cellStyle name="Итог 6 3" xfId="13370"/>
    <cellStyle name="Итог 6 4" xfId="11513"/>
    <cellStyle name="Итог 6 5" xfId="14895"/>
    <cellStyle name="Итог 6 6" xfId="15940"/>
    <cellStyle name="Итог 6 7" xfId="6167"/>
    <cellStyle name="Итог 7" xfId="8061"/>
    <cellStyle name="Итог 7 2" xfId="12240"/>
    <cellStyle name="Итог 7 3" xfId="11708"/>
    <cellStyle name="Итог 7 4" xfId="11324"/>
    <cellStyle name="Итог 8" xfId="5737"/>
    <cellStyle name="Итог 8 2" xfId="14810"/>
    <cellStyle name="Итог 8 3" xfId="12176"/>
    <cellStyle name="Итог 8 4" xfId="11570"/>
    <cellStyle name="Итог 9" xfId="6166"/>
    <cellStyle name="Итог 9 2" xfId="11298"/>
    <cellStyle name="Итог 9 3" xfId="11459"/>
    <cellStyle name="Итог 9 4" xfId="12280"/>
    <cellStyle name="ИТОГОВЫЙ" xfId="1150"/>
    <cellStyle name="ИТОГОВЫЙ 2" xfId="6494"/>
    <cellStyle name="ИТОГОВЫЙ 3" xfId="5894"/>
    <cellStyle name="ИТОГОВЫЙ 3 2" xfId="13230"/>
    <cellStyle name="ИТОГОВЫЙ 4" xfId="9072"/>
    <cellStyle name="ИТОГОВЫЙ 5" xfId="16149"/>
    <cellStyle name="Контрольна клітинка 2" xfId="1151"/>
    <cellStyle name="Контрольна клітинка 2 2" xfId="10628"/>
    <cellStyle name="Контрольна клітинка 2 3" xfId="15581"/>
    <cellStyle name="Контрольна клітинка 2 4" xfId="9071"/>
    <cellStyle name="Контрольна клітинка 3" xfId="5895"/>
    <cellStyle name="Контрольна клітинка 3 2" xfId="7503"/>
    <cellStyle name="Контрольна клітинка 3 2 2" xfId="13605"/>
    <cellStyle name="Контрольна клітинка 3 3" xfId="11509"/>
    <cellStyle name="Контрольна клітинка 4" xfId="8726"/>
    <cellStyle name="Контрольна клітинка 5" xfId="6493"/>
    <cellStyle name="Контрольная ячейка 10" xfId="8058"/>
    <cellStyle name="Контрольная ячейка 11" xfId="5738"/>
    <cellStyle name="Контрольная ячейка 12" xfId="5739"/>
    <cellStyle name="Контрольная ячейка 2" xfId="185"/>
    <cellStyle name="Контрольная ячейка 2 2" xfId="5740"/>
    <cellStyle name="Контрольная ячейка 2 3" xfId="6176"/>
    <cellStyle name="Контрольная ячейка 2_Kalendar_01_12_2014_new" xfId="8062"/>
    <cellStyle name="Контрольная ячейка 3" xfId="230"/>
    <cellStyle name="Контрольная ячейка 3 2" xfId="9160"/>
    <cellStyle name="Контрольная ячейка 3 2 2" xfId="10629"/>
    <cellStyle name="Контрольная ячейка 3 3" xfId="5741"/>
    <cellStyle name="Контрольная ячейка 4" xfId="282"/>
    <cellStyle name="Контрольная ячейка 4 2" xfId="7296"/>
    <cellStyle name="Контрольная ячейка 4 3" xfId="6778"/>
    <cellStyle name="Контрольная ячейка 4 4" xfId="8063"/>
    <cellStyle name="Контрольная ячейка 5" xfId="337"/>
    <cellStyle name="Контрольная ячейка 5 2" xfId="14778"/>
    <cellStyle name="Контрольная ячейка 5 3" xfId="6168"/>
    <cellStyle name="Контрольная ячейка 6" xfId="139"/>
    <cellStyle name="Контрольная ячейка 6 2" xfId="12262"/>
    <cellStyle name="Контрольная ячейка 6 3" xfId="15927"/>
    <cellStyle name="Контрольная ячейка 6 4" xfId="5742"/>
    <cellStyle name="Контрольная ячейка 7" xfId="5743"/>
    <cellStyle name="Контрольная ячейка 8" xfId="6171"/>
    <cellStyle name="Контрольная ячейка 9" xfId="8034"/>
    <cellStyle name="Назва 2" xfId="1152"/>
    <cellStyle name="Назва 2 2" xfId="10631"/>
    <cellStyle name="Назва 2 3" xfId="11616"/>
    <cellStyle name="Назва 2 4" xfId="8387"/>
    <cellStyle name="Назва 3" xfId="5896"/>
    <cellStyle name="Назва 3 2" xfId="7504"/>
    <cellStyle name="Назва 3 2 2" xfId="13606"/>
    <cellStyle name="Назва 3 3" xfId="12127"/>
    <cellStyle name="Назва 4" xfId="10630"/>
    <cellStyle name="Назва 5" xfId="7212"/>
    <cellStyle name="Название 2" xfId="186"/>
    <cellStyle name="Название 2 2" xfId="1347"/>
    <cellStyle name="Название 2 2 2" xfId="10632"/>
    <cellStyle name="Название 2 2 3" xfId="14656"/>
    <cellStyle name="Название 2 2 4" xfId="8461"/>
    <cellStyle name="Название 2 3" xfId="10633"/>
    <cellStyle name="Название 2 3 2" xfId="13231"/>
    <cellStyle name="Название 2 3 3" xfId="11789"/>
    <cellStyle name="Название 3" xfId="231"/>
    <cellStyle name="Название 3 2" xfId="1348"/>
    <cellStyle name="Название 3 2 2" xfId="15892"/>
    <cellStyle name="Название 4" xfId="283"/>
    <cellStyle name="Название 4 2" xfId="7566"/>
    <cellStyle name="Название 4 3" xfId="8667"/>
    <cellStyle name="Название 5" xfId="338"/>
    <cellStyle name="Название 5 2" xfId="13571"/>
    <cellStyle name="Название 5 3" xfId="7532"/>
    <cellStyle name="Название 6" xfId="140"/>
    <cellStyle name="Название 6 2" xfId="15939"/>
    <cellStyle name="Нейтральний 2" xfId="15877"/>
    <cellStyle name="Нейтральный 10" xfId="6170"/>
    <cellStyle name="Нейтральный 11" xfId="6169"/>
    <cellStyle name="Нейтральный 12" xfId="5744"/>
    <cellStyle name="Нейтральный 2" xfId="187"/>
    <cellStyle name="Нейтральный 2 2" xfId="1349"/>
    <cellStyle name="Нейтральный 2 2 2" xfId="15382"/>
    <cellStyle name="Нейтральный 2 2 3" xfId="11288"/>
    <cellStyle name="Нейтральный 2 2 4" xfId="5745"/>
    <cellStyle name="Нейтральный 2 3" xfId="6175"/>
    <cellStyle name="Нейтральный 2 4" xfId="11790"/>
    <cellStyle name="Нейтральный 2_Kalendar_01_12_2014_new" xfId="6172"/>
    <cellStyle name="Нейтральный 3" xfId="232"/>
    <cellStyle name="Нейтральный 3 2" xfId="1350"/>
    <cellStyle name="Нейтральный 3 2 2" xfId="10634"/>
    <cellStyle name="Нейтральный 3 2 3" xfId="11221"/>
    <cellStyle name="Нейтральный 3 2 4" xfId="9157"/>
    <cellStyle name="Нейтральный 3 3" xfId="5746"/>
    <cellStyle name="Нейтральный 4" xfId="284"/>
    <cellStyle name="Нейтральный 4 2" xfId="8454"/>
    <cellStyle name="Нейтральный 4 3" xfId="6779"/>
    <cellStyle name="Нейтральный 4 4" xfId="8068"/>
    <cellStyle name="Нейтральный 5" xfId="339"/>
    <cellStyle name="Нейтральный 5 2" xfId="12253"/>
    <cellStyle name="Нейтральный 5 3" xfId="6173"/>
    <cellStyle name="Нейтральный 6" xfId="141"/>
    <cellStyle name="Нейтральный 6 2" xfId="15670"/>
    <cellStyle name="Нейтральный 6 3" xfId="15936"/>
    <cellStyle name="Нейтральный 6 4" xfId="5747"/>
    <cellStyle name="Нейтральный 7" xfId="6903"/>
    <cellStyle name="Нейтральный 8" xfId="8066"/>
    <cellStyle name="Нейтральный 9" xfId="8067"/>
    <cellStyle name="Обчислення 2" xfId="1153"/>
    <cellStyle name="Обчислення 2 2" xfId="10635"/>
    <cellStyle name="Обчислення 2 3" xfId="13795"/>
    <cellStyle name="Обчислення 2 3 2" xfId="15193"/>
    <cellStyle name="Обчислення 2 3 3" xfId="11134"/>
    <cellStyle name="Обчислення 2 3 4" xfId="11963"/>
    <cellStyle name="Обчислення 2 3 5" xfId="15632"/>
    <cellStyle name="Обчислення 2 4" xfId="11488"/>
    <cellStyle name="Обчислення 2 5" xfId="8386"/>
    <cellStyle name="Обчислення 3" xfId="5897"/>
    <cellStyle name="Обчислення 3 2" xfId="7505"/>
    <cellStyle name="Обчислення 3 2 2" xfId="13513"/>
    <cellStyle name="Обчислення 3 2 3" xfId="14987"/>
    <cellStyle name="Обчислення 3 2 4" xfId="13326"/>
    <cellStyle name="Обчислення 3 2 5" xfId="11358"/>
    <cellStyle name="Обчислення 3 2 6" xfId="12115"/>
    <cellStyle name="Обчислення 3 3" xfId="10636"/>
    <cellStyle name="Обчислення 3 3 2" xfId="13897"/>
    <cellStyle name="Обчислення 3 3 3" xfId="15259"/>
    <cellStyle name="Обчислення 3 3 4" xfId="11564"/>
    <cellStyle name="Обчислення 3 3 5" xfId="11847"/>
    <cellStyle name="Обчислення 3 3 6" xfId="15052"/>
    <cellStyle name="Обчислення 4" xfId="13232"/>
    <cellStyle name="Обчислення 4 2" xfId="14775"/>
    <cellStyle name="Обчислення 4 3" xfId="15308"/>
    <cellStyle name="Обчислення 4 4" xfId="11533"/>
    <cellStyle name="Обчислення 4 5" xfId="15627"/>
    <cellStyle name="Обчислення 5" xfId="15335"/>
    <cellStyle name="Обчислення 6" xfId="6495"/>
    <cellStyle name="Обычный 10" xfId="246"/>
    <cellStyle name="Обычный 10 2" xfId="1351"/>
    <cellStyle name="Обычный 10 2 2" xfId="10638"/>
    <cellStyle name="Обычный 10 2 3" xfId="13628"/>
    <cellStyle name="Обычный 10 2 4" xfId="13359"/>
    <cellStyle name="Обычный 10 2 5" xfId="15631"/>
    <cellStyle name="Обычный 10 2 6" xfId="7213"/>
    <cellStyle name="Обычный 10 3" xfId="1154"/>
    <cellStyle name="Обычный 10 3 2" xfId="9460"/>
    <cellStyle name="Обычный 10 3 2 2" xfId="5516"/>
    <cellStyle name="Обычный 10 3 2 2 2" xfId="10334"/>
    <cellStyle name="Обычный 10 3 2 2 2 2" xfId="13025"/>
    <cellStyle name="Обычный 10 3 2 2 2 3" xfId="14528"/>
    <cellStyle name="Обычный 10 3 2 2 3" xfId="12698"/>
    <cellStyle name="Обычный 10 3 2 2 4" xfId="14192"/>
    <cellStyle name="Обычный 10 3 2 3" xfId="9987"/>
    <cellStyle name="Обычный 10 3 2 3 2" xfId="12858"/>
    <cellStyle name="Обычный 10 3 2 3 3" xfId="14351"/>
    <cellStyle name="Обычный 10 3 2 4" xfId="12527"/>
    <cellStyle name="Обычный 10 3 2 5" xfId="13379"/>
    <cellStyle name="Обычный 10 3 2 6" xfId="14021"/>
    <cellStyle name="Обычный 10 3 3" xfId="5979"/>
    <cellStyle name="Обычный 10 3 3 2" xfId="10088"/>
    <cellStyle name="Обычный 10 3 3 2 2" xfId="12910"/>
    <cellStyle name="Обычный 10 3 3 2 3" xfId="14404"/>
    <cellStyle name="Обычный 10 3 3 3" xfId="12578"/>
    <cellStyle name="Обычный 10 3 3 4" xfId="14074"/>
    <cellStyle name="Обычный 10 3 4" xfId="9560"/>
    <cellStyle name="Обычный 10 3 4 2" xfId="12751"/>
    <cellStyle name="Обычный 10 3 4 3" xfId="14245"/>
    <cellStyle name="Обычный 10 3 5" xfId="7402"/>
    <cellStyle name="Обычный 10 3 6" xfId="10639"/>
    <cellStyle name="Обычный 10 3 6 2" xfId="13066"/>
    <cellStyle name="Обычный 10 3 7" xfId="13848"/>
    <cellStyle name="Обычный 10 3 8" xfId="15897"/>
    <cellStyle name="Обычный 10 4" xfId="8646"/>
    <cellStyle name="Обычный 10 4 2" xfId="13125"/>
    <cellStyle name="Обычный 10 5" xfId="10637"/>
    <cellStyle name="Обычный 10 6" xfId="12291"/>
    <cellStyle name="Обычный 11" xfId="249"/>
    <cellStyle name="Обычный 11 2" xfId="1352"/>
    <cellStyle name="Обычный 11 2 2" xfId="10641"/>
    <cellStyle name="Обычный 11 2 3" xfId="13630"/>
    <cellStyle name="Обычный 11 2 4" xfId="13360"/>
    <cellStyle name="Обычный 11 2 5" xfId="15649"/>
    <cellStyle name="Обычный 11 2 6" xfId="9074"/>
    <cellStyle name="Обычный 11 3" xfId="1155"/>
    <cellStyle name="Обычный 11 3 2" xfId="6750"/>
    <cellStyle name="Обычный 11 3 2 2" xfId="13380"/>
    <cellStyle name="Обычный 11 3 3" xfId="10642"/>
    <cellStyle name="Обычный 11 4" xfId="10640"/>
    <cellStyle name="Обычный 12" xfId="248"/>
    <cellStyle name="Обычный 12 2" xfId="357"/>
    <cellStyle name="Обычный 12 2 2" xfId="1353"/>
    <cellStyle name="Обычный 12 2 2 2" xfId="15914"/>
    <cellStyle name="Обычный 12 2 3" xfId="14795"/>
    <cellStyle name="Обычный 12 2 4" xfId="15433"/>
    <cellStyle name="Обычный 12 2 5" xfId="9073"/>
    <cellStyle name="Обычный 12 3" xfId="1156"/>
    <cellStyle name="Обычный 12 3 2" xfId="10644"/>
    <cellStyle name="Обычный 12 3 3" xfId="12043"/>
    <cellStyle name="Обычный 12 3 4" xfId="6568"/>
    <cellStyle name="Обычный 12 4" xfId="5898"/>
    <cellStyle name="Обычный 12 4 2" xfId="13127"/>
    <cellStyle name="Обычный 12 5" xfId="10643"/>
    <cellStyle name="Обычный 12 6" xfId="5748"/>
    <cellStyle name="Обычный 13" xfId="21"/>
    <cellStyle name="Обычный 13 2" xfId="368"/>
    <cellStyle name="Обычный 13 2 2" xfId="1354"/>
    <cellStyle name="Обычный 13 2 2 2" xfId="15915"/>
    <cellStyle name="Обычный 13 2 3" xfId="15686"/>
    <cellStyle name="Обычный 13 2 4" xfId="6497"/>
    <cellStyle name="Обычный 13 2 5" xfId="16183"/>
    <cellStyle name="Обычный 13 3" xfId="44"/>
    <cellStyle name="Обычный 13 3 2" xfId="5928"/>
    <cellStyle name="Обычный 13 3 2 2" xfId="7506"/>
    <cellStyle name="Обычный 13 3 3" xfId="11740"/>
    <cellStyle name="Обычный 13 3 4" xfId="15906"/>
    <cellStyle name="Обычный 13 4" xfId="302"/>
    <cellStyle name="Обычный 13 4 2" xfId="11388"/>
    <cellStyle name="Обычный 13 4 3" xfId="10645"/>
    <cellStyle name="Обычный 13 5" xfId="1157"/>
    <cellStyle name="Обычный 13 5 2" xfId="11531"/>
    <cellStyle name="Обычный 13 6" xfId="6503"/>
    <cellStyle name="Обычный 14" xfId="304"/>
    <cellStyle name="Обычный 14 2" xfId="1375"/>
    <cellStyle name="Обычный 14 2 2" xfId="10647"/>
    <cellStyle name="Обычный 14 2 2 2" xfId="13632"/>
    <cellStyle name="Обычный 14 2 3" xfId="13331"/>
    <cellStyle name="Обычный 14 2 4" xfId="11223"/>
    <cellStyle name="Обычный 14 2 5" xfId="8388"/>
    <cellStyle name="Обычный 14 3" xfId="1158"/>
    <cellStyle name="Обычный 14 3 2" xfId="6752"/>
    <cellStyle name="Обычный 14 3 2 2" xfId="13381"/>
    <cellStyle name="Обычный 14 3 3" xfId="10648"/>
    <cellStyle name="Обычный 14 4" xfId="10646"/>
    <cellStyle name="Обычный 14 4 2" xfId="13631"/>
    <cellStyle name="Обычный 14 5" xfId="13128"/>
    <cellStyle name="Обычный 15" xfId="303"/>
    <cellStyle name="Обычный 15 2" xfId="3359"/>
    <cellStyle name="Обычный 15 2 2" xfId="10650"/>
    <cellStyle name="Обычный 15 2 3" xfId="12170"/>
    <cellStyle name="Обычный 15 2 4" xfId="9075"/>
    <cellStyle name="Обычный 15 2 5" xfId="18129"/>
    <cellStyle name="Обычный 15 3" xfId="1159"/>
    <cellStyle name="Обычный 15 3 2" xfId="6751"/>
    <cellStyle name="Обычный 15 3 2 2" xfId="13420"/>
    <cellStyle name="Обычный 15 3 3" xfId="10651"/>
    <cellStyle name="Обычный 15 3 4" xfId="15907"/>
    <cellStyle name="Обычный 15 4" xfId="10649"/>
    <cellStyle name="Обычный 15 4 2" xfId="13633"/>
    <cellStyle name="Обычный 15 5" xfId="13129"/>
    <cellStyle name="Обычный 15 6" xfId="8389"/>
    <cellStyle name="Обычный 16" xfId="369"/>
    <cellStyle name="Обычный 16 2" xfId="5301"/>
    <cellStyle name="Обычный 16 2 2" xfId="10653"/>
    <cellStyle name="Обычный 16 2 2 2" xfId="13635"/>
    <cellStyle name="Обычный 16 2 3" xfId="13421"/>
    <cellStyle name="Обычный 16 2 4" xfId="15555"/>
    <cellStyle name="Обычный 16 2 5" xfId="6440"/>
    <cellStyle name="Обычный 16 2 6" xfId="20071"/>
    <cellStyle name="Обычный 16 3" xfId="1160"/>
    <cellStyle name="Обычный 16 3 2" xfId="9373"/>
    <cellStyle name="Обычный 16 3 2 2" xfId="13634"/>
    <cellStyle name="Обычный 16 4" xfId="10652"/>
    <cellStyle name="Обычный 16 5" xfId="9062"/>
    <cellStyle name="Обычный 17" xfId="370"/>
    <cellStyle name="Обычный 17 2" xfId="1161"/>
    <cellStyle name="Обычный 17 2 2" xfId="12"/>
    <cellStyle name="Обычный 17 2 3" xfId="13382"/>
    <cellStyle name="Обычный 17 2 4" xfId="15916"/>
    <cellStyle name="Обычный 17 2 5" xfId="7214"/>
    <cellStyle name="Обычный 17 3" xfId="5899"/>
    <cellStyle name="Обычный 17 3 2" xfId="9372"/>
    <cellStyle name="Обычный 17 3 2 2" xfId="13130"/>
    <cellStyle name="Обычный 17 4" xfId="10654"/>
    <cellStyle name="Обычный 17 5" xfId="15288"/>
    <cellStyle name="Обычный 18" xfId="371"/>
    <cellStyle name="Обычный 18 2" xfId="1162"/>
    <cellStyle name="Обычный 18 2 2" xfId="13301"/>
    <cellStyle name="Обычный 18 2 3" xfId="15917"/>
    <cellStyle name="Обычный 18 2 4" xfId="8390"/>
    <cellStyle name="Обычный 18 3" xfId="8028"/>
    <cellStyle name="Обычный 18 3 2" xfId="8641"/>
    <cellStyle name="Обычный 18 4" xfId="12030"/>
    <cellStyle name="Обычный 19" xfId="372"/>
    <cellStyle name="Обычный 19 2" xfId="1163"/>
    <cellStyle name="Обычный 19 2 2" xfId="7567"/>
    <cellStyle name="Обычный 19 2 3" xfId="9399"/>
    <cellStyle name="Обычный 19 2 4" xfId="11391"/>
    <cellStyle name="Обычный 19 2 5" xfId="7215"/>
    <cellStyle name="Обычный 19 3" xfId="5900"/>
    <cellStyle name="Обычный 19 3 2" xfId="13131"/>
    <cellStyle name="Обычный 19 3 3" xfId="11791"/>
    <cellStyle name="Обычный 19 4" xfId="7373"/>
    <cellStyle name="Обычный 19 5" xfId="15393"/>
    <cellStyle name="Обычный 2" xfId="9"/>
    <cellStyle name="Обычный 2 10" xfId="410"/>
    <cellStyle name="Обычный 2 10 2" xfId="5316"/>
    <cellStyle name="Обычный 2 10 2 2" xfId="13107"/>
    <cellStyle name="Обычный 2 10 2 3" xfId="12065"/>
    <cellStyle name="Обычный 2 10 3" xfId="6102"/>
    <cellStyle name="Обычный 2 10 3 2" xfId="13258"/>
    <cellStyle name="Обычный 2 10 4" xfId="10655"/>
    <cellStyle name="Обычный 2 10 5" xfId="7216"/>
    <cellStyle name="Обычный 2 10 6" xfId="20073"/>
    <cellStyle name="Обычный 2 10 7" xfId="20231"/>
    <cellStyle name="Обычный 2 11" xfId="1164"/>
    <cellStyle name="Обычный 2 11 2" xfId="10656"/>
    <cellStyle name="Обычный 2 11 3" xfId="11217"/>
    <cellStyle name="Обычный 2 11 4" xfId="6033"/>
    <cellStyle name="Обычный 2 12" xfId="5360"/>
    <cellStyle name="Обычный 2 12 2" xfId="10657"/>
    <cellStyle name="Обычный 2 13" xfId="9079"/>
    <cellStyle name="Обычный 2 13 2" xfId="10658"/>
    <cellStyle name="Обычный 2 14" xfId="5362"/>
    <cellStyle name="Обычный 2 14 2" xfId="10659"/>
    <cellStyle name="Обычный 2 15" xfId="5361"/>
    <cellStyle name="Обычный 2 15 2" xfId="10660"/>
    <cellStyle name="Обычный 2 16" xfId="9078"/>
    <cellStyle name="Обычный 2 16 2" xfId="10661"/>
    <cellStyle name="Обычный 2 17" xfId="7217"/>
    <cellStyle name="Обычный 2 17 2" xfId="10662"/>
    <cellStyle name="Обычный 2 18" xfId="6574"/>
    <cellStyle name="Обычный 2 18 2" xfId="9253"/>
    <cellStyle name="Обычный 2 18 2 2" xfId="13281"/>
    <cellStyle name="Обычный 2 18 3" xfId="10663"/>
    <cellStyle name="Обычный 2 19" xfId="6648"/>
    <cellStyle name="Обычный 2 19 2" xfId="10664"/>
    <cellStyle name="Обычный 2 2" xfId="14"/>
    <cellStyle name="Обычный 2 2 10" xfId="10358"/>
    <cellStyle name="Обычный 2 2 10 2" xfId="10665"/>
    <cellStyle name="Обычный 2 2 11" xfId="12189"/>
    <cellStyle name="Обычный 2 2 11 2" xfId="16069"/>
    <cellStyle name="Обычный 2 2 12" xfId="6174"/>
    <cellStyle name="Обычный 2 2 2" xfId="242"/>
    <cellStyle name="Обычный 2 2 2 10" xfId="5749"/>
    <cellStyle name="Обычный 2 2 2 2" xfId="298"/>
    <cellStyle name="Обычный 2 2 2 2 2" xfId="364"/>
    <cellStyle name="Обычный 2 2 2 2 2 2" xfId="11721"/>
    <cellStyle name="Обычный 2 2 2 2 2 3" xfId="10666"/>
    <cellStyle name="Обычный 2 2 2 2 3" xfId="11603"/>
    <cellStyle name="Обычный 2 2 2 2 4" xfId="14695"/>
    <cellStyle name="Обычный 2 2 2 2 5" xfId="5750"/>
    <cellStyle name="Обычный 2 2 2 3" xfId="353"/>
    <cellStyle name="Обычный 2 2 2 3 2" xfId="10667"/>
    <cellStyle name="Обычный 2 2 2 3 3" xfId="14806"/>
    <cellStyle name="Обычный 2 2 2 3 4" xfId="5751"/>
    <cellStyle name="Обычный 2 2 2 4" xfId="1166"/>
    <cellStyle name="Обычный 2 2 2 4 2" xfId="5753"/>
    <cellStyle name="Обычный 2 2 2 4 3" xfId="11653"/>
    <cellStyle name="Обычный 2 2 2 4 4" xfId="15895"/>
    <cellStyle name="Обычный 2 2 2 4 5" xfId="5752"/>
    <cellStyle name="Обычный 2 2 2 4_Borg_01_11_2012" xfId="5754"/>
    <cellStyle name="Обычный 2 2 2 5" xfId="5755"/>
    <cellStyle name="Обычный 2 2 2 5 2" xfId="15790"/>
    <cellStyle name="Обычный 2 2 2 6" xfId="5902"/>
    <cellStyle name="Обычный 2 2 2 7" xfId="10359"/>
    <cellStyle name="Обычный 2 2 2 8" xfId="10517"/>
    <cellStyle name="Обычный 2 2 2 9" xfId="11187"/>
    <cellStyle name="Обычный 2 2 2_Borg_01_11_2012" xfId="6203"/>
    <cellStyle name="Обычный 2 2 3" xfId="294"/>
    <cellStyle name="Обычный 2 2 3 10" xfId="11294"/>
    <cellStyle name="Обычный 2 2 3 11" xfId="15482"/>
    <cellStyle name="Обычный 2 2 3 12" xfId="6177"/>
    <cellStyle name="Обычный 2 2 3 2" xfId="360"/>
    <cellStyle name="Обычный 2 2 3 2 2" xfId="8065"/>
    <cellStyle name="Обычный 2 2 3 2 3" xfId="6567"/>
    <cellStyle name="Обычный 2 2 3 2 4" xfId="12308"/>
    <cellStyle name="Обычный 2 2 3 2 5" xfId="5756"/>
    <cellStyle name="Обычный 2 2 3 2_Borg_01_11_2012" xfId="8070"/>
    <cellStyle name="Обычный 2 2 3 3" xfId="1167"/>
    <cellStyle name="Обычный 2 2 3 3 2" xfId="13233"/>
    <cellStyle name="Обычный 2 2 3 3 3" xfId="12075"/>
    <cellStyle name="Обычный 2 2 3 3 4" xfId="15900"/>
    <cellStyle name="Обычный 2 2 3 3 5" xfId="5757"/>
    <cellStyle name="Обычный 2 2 3 4" xfId="5903"/>
    <cellStyle name="Обычный 2 2 3 4 2" xfId="11689"/>
    <cellStyle name="Обычный 2 2 3 5" xfId="10360"/>
    <cellStyle name="Обычный 2 2 3 6" xfId="10518"/>
    <cellStyle name="Обычный 2 2 3 7" xfId="10668"/>
    <cellStyle name="Обычный 2 2 3 8" xfId="11094"/>
    <cellStyle name="Обычный 2 2 3 9" xfId="11109"/>
    <cellStyle name="Обычный 2 2 3_Borg_01_11_2012" xfId="5758"/>
    <cellStyle name="Обычный 2 2 4" xfId="349"/>
    <cellStyle name="Обычный 2 2 4 2" xfId="1168"/>
    <cellStyle name="Обычный 2 2 4 2 2" xfId="13557"/>
    <cellStyle name="Обычный 2 2 4 2 3" xfId="15913"/>
    <cellStyle name="Обычный 2 2 4 2 4" xfId="5363"/>
    <cellStyle name="Обычный 2 2 4 3" xfId="5904"/>
    <cellStyle name="Обычный 2 2 4 3 2" xfId="7507"/>
    <cellStyle name="Обычный 2 2 4 3 2 2" xfId="13234"/>
    <cellStyle name="Обычный 2 2 4 4" xfId="10669"/>
    <cellStyle name="Обычный 2 2 4 5" xfId="12116"/>
    <cellStyle name="Обычный 2 2 4 6" xfId="5366"/>
    <cellStyle name="Обычный 2 2 5" xfId="195"/>
    <cellStyle name="Обычный 2 2 5 2" xfId="1169"/>
    <cellStyle name="Обычный 2 2 5 2 2" xfId="14706"/>
    <cellStyle name="Обычный 2 2 5 2 3" xfId="15944"/>
    <cellStyle name="Обычный 2 2 5 2 4" xfId="5365"/>
    <cellStyle name="Обычный 2 2 5 3" xfId="5905"/>
    <cellStyle name="Обычный 2 2 5 3 2" xfId="8642"/>
    <cellStyle name="Обычный 2 2 5 3 2 2" xfId="13235"/>
    <cellStyle name="Обычный 2 2 5 4" xfId="10670"/>
    <cellStyle name="Обычный 2 2 5 5" xfId="9080"/>
    <cellStyle name="Обычный 2 2 6" xfId="1170"/>
    <cellStyle name="Обычный 2 2 6 2" xfId="9077"/>
    <cellStyle name="Обычный 2 2 6 3" xfId="9235"/>
    <cellStyle name="Обычный 2 2 6 3 2" xfId="6754"/>
    <cellStyle name="Обычный 2 2 6 4" xfId="5364"/>
    <cellStyle name="Обычный 2 2 7" xfId="1171"/>
    <cellStyle name="Обычный 2 2 7 2" xfId="7219"/>
    <cellStyle name="Обычный 2 2 7 3" xfId="5906"/>
    <cellStyle name="Обычный 2 2 7 3 2" xfId="9374"/>
    <cellStyle name="Обычный 2 2 7 4" xfId="7218"/>
    <cellStyle name="Обычный 2 2 8" xfId="1165"/>
    <cellStyle name="Обычный 2 2 8 2" xfId="10671"/>
    <cellStyle name="Обычный 2 2 8 3" xfId="11416"/>
    <cellStyle name="Обычный 2 2 8 4" xfId="9082"/>
    <cellStyle name="Обычный 2 2 9" xfId="5901"/>
    <cellStyle name="Обычный 2 2 9 2" xfId="6753"/>
    <cellStyle name="Обычный 2 2 9 2 2" xfId="13318"/>
    <cellStyle name="Обычный 2 2 9 3" xfId="10672"/>
    <cellStyle name="Обычный 2 2 9 4" xfId="12214"/>
    <cellStyle name="Обычный 2 2 9 5" xfId="15885"/>
    <cellStyle name="Обычный 2 2_004 витрати на закупівлю імпортованого газу" xfId="6502"/>
    <cellStyle name="Обычный 2 20" xfId="10673"/>
    <cellStyle name="Обычный 2 20 2" xfId="13282"/>
    <cellStyle name="Обычный 2 20 3" xfId="13111"/>
    <cellStyle name="Обычный 2 21" xfId="10674"/>
    <cellStyle name="Обычный 2 22" xfId="10675"/>
    <cellStyle name="Обычный 2 23" xfId="8548"/>
    <cellStyle name="Обычный 2 23 2" xfId="10676"/>
    <cellStyle name="Обычный 2 24" xfId="10677"/>
    <cellStyle name="Обычный 2 25" xfId="10678"/>
    <cellStyle name="Обычный 2 26" xfId="10679"/>
    <cellStyle name="Обычный 2 27" xfId="10680"/>
    <cellStyle name="Обычный 2 28" xfId="10681"/>
    <cellStyle name="Обычный 2 29" xfId="10682"/>
    <cellStyle name="Обычный 2 3" xfId="31"/>
    <cellStyle name="Обычный 2 3 2" xfId="296"/>
    <cellStyle name="Обычный 2 3 2 2" xfId="362"/>
    <cellStyle name="Обычный 2 3 2 2 2" xfId="11135"/>
    <cellStyle name="Обычный 2 3 2 2 3" xfId="11709"/>
    <cellStyle name="Обычный 2 3 2 2 4" xfId="10684"/>
    <cellStyle name="Обычный 2 3 2 3" xfId="11188"/>
    <cellStyle name="Обычный 2 3 2 3 2" xfId="15902"/>
    <cellStyle name="Обычный 2 3 2 4" xfId="12341"/>
    <cellStyle name="Обычный 2 3 2 4 2" xfId="16073"/>
    <cellStyle name="Обычный 2 3 2 5" xfId="11639"/>
    <cellStyle name="Обычный 2 3 2 6" xfId="6034"/>
    <cellStyle name="Обычный 2 3 3" xfId="351"/>
    <cellStyle name="Обычный 2 3 3 10" xfId="13831"/>
    <cellStyle name="Обычный 2 3 3 11" xfId="7297"/>
    <cellStyle name="Обычный 2 3 3 2" xfId="7388"/>
    <cellStyle name="Обычный 2 3 3 2 2" xfId="7592"/>
    <cellStyle name="Обычный 2 3 3 2 2 2" xfId="5510"/>
    <cellStyle name="Обычный 2 3 3 2 2 2 2" xfId="10316"/>
    <cellStyle name="Обычный 2 3 3 2 2 2 2 2" xfId="13009"/>
    <cellStyle name="Обычный 2 3 3 2 2 2 2 3" xfId="14512"/>
    <cellStyle name="Обычный 2 3 3 2 2 2 3" xfId="12682"/>
    <cellStyle name="Обычный 2 3 3 2 2 2 4" xfId="14176"/>
    <cellStyle name="Обычный 2 3 3 2 2 3" xfId="9969"/>
    <cellStyle name="Обычный 2 3 3 2 2 3 2" xfId="12842"/>
    <cellStyle name="Обычный 2 3 3 2 2 3 3" xfId="14335"/>
    <cellStyle name="Обычный 2 3 3 2 2 4" xfId="12511"/>
    <cellStyle name="Обычный 2 3 3 2 2 5" xfId="14005"/>
    <cellStyle name="Обычный 2 3 3 2 3" xfId="9423"/>
    <cellStyle name="Обычный 2 3 3 2 3 2" xfId="5986"/>
    <cellStyle name="Обычный 2 3 3 2 3 2 2" xfId="10208"/>
    <cellStyle name="Обычный 2 3 3 2 3 2 2 2" xfId="12965"/>
    <cellStyle name="Обычный 2 3 3 2 3 2 2 3" xfId="14464"/>
    <cellStyle name="Обычный 2 3 3 2 3 2 3" xfId="12637"/>
    <cellStyle name="Обычный 2 3 3 2 3 2 4" xfId="14131"/>
    <cellStyle name="Обычный 2 3 3 2 3 3" xfId="5603"/>
    <cellStyle name="Обычный 2 3 3 2 3 3 2" xfId="12797"/>
    <cellStyle name="Обычный 2 3 3 2 3 3 3" xfId="14290"/>
    <cellStyle name="Обычный 2 3 3 2 3 4" xfId="12467"/>
    <cellStyle name="Обычный 2 3 3 2 3 5" xfId="13953"/>
    <cellStyle name="Обычный 2 3 3 2 4" xfId="8748"/>
    <cellStyle name="Обычный 2 3 3 2 4 2" xfId="10071"/>
    <cellStyle name="Обычный 2 3 3 2 4 2 2" xfId="12894"/>
    <cellStyle name="Обычный 2 3 3 2 4 2 3" xfId="14388"/>
    <cellStyle name="Обычный 2 3 3 2 4 3" xfId="12562"/>
    <cellStyle name="Обычный 2 3 3 2 4 4" xfId="14058"/>
    <cellStyle name="Обычный 2 3 3 2 5" xfId="5550"/>
    <cellStyle name="Обычный 2 3 3 2 5 2" xfId="12735"/>
    <cellStyle name="Обычный 2 3 3 2 5 3" xfId="14229"/>
    <cellStyle name="Обычный 2 3 3 2 6" xfId="12405"/>
    <cellStyle name="Обычный 2 3 3 2 7" xfId="13089"/>
    <cellStyle name="Обычный 2 3 3 2 8" xfId="13832"/>
    <cellStyle name="Обычный 2 3 3 2 9" xfId="13342"/>
    <cellStyle name="Обычный 2 3 3 3" xfId="7591"/>
    <cellStyle name="Обычный 2 3 3 3 2" xfId="7682"/>
    <cellStyle name="Обычный 2 3 3 3 2 2" xfId="10315"/>
    <cellStyle name="Обычный 2 3 3 3 2 2 2" xfId="13008"/>
    <cellStyle name="Обычный 2 3 3 3 2 2 3" xfId="14511"/>
    <cellStyle name="Обычный 2 3 3 3 2 3" xfId="12681"/>
    <cellStyle name="Обычный 2 3 3 3 2 4" xfId="14175"/>
    <cellStyle name="Обычный 2 3 3 3 3" xfId="9968"/>
    <cellStyle name="Обычный 2 3 3 3 3 2" xfId="12841"/>
    <cellStyle name="Обычный 2 3 3 3 3 3" xfId="14334"/>
    <cellStyle name="Обычный 2 3 3 3 4" xfId="12510"/>
    <cellStyle name="Обычный 2 3 3 3 5" xfId="13384"/>
    <cellStyle name="Обычный 2 3 3 3 6" xfId="14004"/>
    <cellStyle name="Обычный 2 3 3 4" xfId="9336"/>
    <cellStyle name="Обычный 2 3 3 4 2" xfId="9502"/>
    <cellStyle name="Обычный 2 3 3 4 2 2" xfId="10130"/>
    <cellStyle name="Обычный 2 3 3 4 2 2 2" xfId="12935"/>
    <cellStyle name="Обычный 2 3 3 4 2 2 3" xfId="14429"/>
    <cellStyle name="Обычный 2 3 3 4 2 3" xfId="12604"/>
    <cellStyle name="Обычный 2 3 3 4 2 4" xfId="14099"/>
    <cellStyle name="Обычный 2 3 3 4 3" xfId="7716"/>
    <cellStyle name="Обычный 2 3 3 4 3 2" xfId="12764"/>
    <cellStyle name="Обычный 2 3 3 4 3 3" xfId="14259"/>
    <cellStyle name="Обычный 2 3 3 4 4" xfId="12436"/>
    <cellStyle name="Обычный 2 3 3 4 5" xfId="13920"/>
    <cellStyle name="Обычный 2 3 3 5" xfId="8733"/>
    <cellStyle name="Обычный 2 3 3 5 2" xfId="10070"/>
    <cellStyle name="Обычный 2 3 3 5 2 2" xfId="12893"/>
    <cellStyle name="Обычный 2 3 3 5 2 3" xfId="14387"/>
    <cellStyle name="Обычный 2 3 3 5 3" xfId="12561"/>
    <cellStyle name="Обычный 2 3 3 5 4" xfId="14057"/>
    <cellStyle name="Обычный 2 3 3 6" xfId="5551"/>
    <cellStyle name="Обычный 2 3 3 6 2" xfId="12734"/>
    <cellStyle name="Обычный 2 3 3 6 3" xfId="14228"/>
    <cellStyle name="Обычный 2 3 3 7" xfId="8532"/>
    <cellStyle name="Обычный 2 3 3 8" xfId="10685"/>
    <cellStyle name="Обычный 2 3 3 8 2" xfId="12404"/>
    <cellStyle name="Обычный 2 3 3 9" xfId="13067"/>
    <cellStyle name="Обычный 2 3 4" xfId="240"/>
    <cellStyle name="Обычный 2 3 4 2" xfId="6836"/>
    <cellStyle name="Обычный 2 3 4 2 2" xfId="11724"/>
    <cellStyle name="Обычный 2 3 4 3" xfId="5961"/>
    <cellStyle name="Обычный 2 3 4 3 2" xfId="9520"/>
    <cellStyle name="Обычный 2 3 4 3 2 2" xfId="10222"/>
    <cellStyle name="Обычный 2 3 4 3 2 2 2" xfId="12979"/>
    <cellStyle name="Обычный 2 3 4 3 2 2 3" xfId="14478"/>
    <cellStyle name="Обычный 2 3 4 3 2 3" xfId="12651"/>
    <cellStyle name="Обычный 2 3 4 3 2 4" xfId="14145"/>
    <cellStyle name="Обычный 2 3 4 3 3" xfId="7738"/>
    <cellStyle name="Обычный 2 3 4 3 3 2" xfId="12811"/>
    <cellStyle name="Обычный 2 3 4 3 3 3" xfId="14304"/>
    <cellStyle name="Обычный 2 3 4 3 4" xfId="12481"/>
    <cellStyle name="Обычный 2 3 4 3 5" xfId="13967"/>
    <cellStyle name="Обычный 2 3 4 4" xfId="9371"/>
    <cellStyle name="Обычный 2 3 4 4 2" xfId="13422"/>
    <cellStyle name="Обычный 2 3 4 5" xfId="10686"/>
    <cellStyle name="Обычный 2 3 4 6" xfId="5907"/>
    <cellStyle name="Обычный 2 3 5" xfId="1172"/>
    <cellStyle name="Обычный 2 3 5 2" xfId="10687"/>
    <cellStyle name="Обычный 2 3 6" xfId="10683"/>
    <cellStyle name="Обычный 2 3 7" xfId="14870"/>
    <cellStyle name="Обычный 2 3 8" xfId="8072"/>
    <cellStyle name="Обычный 2 30" xfId="10688"/>
    <cellStyle name="Обычный 2 31" xfId="10689"/>
    <cellStyle name="Обычный 2 32" xfId="10690"/>
    <cellStyle name="Обычный 2 33" xfId="10691"/>
    <cellStyle name="Обычный 2 34" xfId="10692"/>
    <cellStyle name="Обычный 2 35" xfId="10693"/>
    <cellStyle name="Обычный 2 36" xfId="10694"/>
    <cellStyle name="Обычный 2 37" xfId="10695"/>
    <cellStyle name="Обычный 2 38" xfId="10696"/>
    <cellStyle name="Обычный 2 39" xfId="10697"/>
    <cellStyle name="Обычный 2 4" xfId="35"/>
    <cellStyle name="Обычный 2 4 2" xfId="358"/>
    <cellStyle name="Обычный 2 4 2 2" xfId="10699"/>
    <cellStyle name="Обычный 2 4 2 3" xfId="15789"/>
    <cellStyle name="Обычный 2 4 2 4" xfId="12061"/>
    <cellStyle name="Обычный 2 4 2 5" xfId="9081"/>
    <cellStyle name="Обычный 2 4 3" xfId="292"/>
    <cellStyle name="Обычный 2 4 3 2" xfId="10700"/>
    <cellStyle name="Обычный 2 4 3 3" xfId="12190"/>
    <cellStyle name="Обычный 2 4 3 4" xfId="15898"/>
    <cellStyle name="Обычный 2 4 3 5" xfId="7298"/>
    <cellStyle name="Обычный 2 4 4" xfId="1173"/>
    <cellStyle name="Обычный 2 4 4 2" xfId="13132"/>
    <cellStyle name="Обычный 2 4 5" xfId="10698"/>
    <cellStyle name="Обычный 2 4 6" xfId="11733"/>
    <cellStyle name="Обычный 2 4 7" xfId="6178"/>
    <cellStyle name="Обычный 2 40" xfId="10701"/>
    <cellStyle name="Обычный 2 41" xfId="10702"/>
    <cellStyle name="Обычный 2 42" xfId="10703"/>
    <cellStyle name="Обычный 2 43" xfId="10704"/>
    <cellStyle name="Обычный 2 44" xfId="10705"/>
    <cellStyle name="Обычный 2 45" xfId="10706"/>
    <cellStyle name="Обычный 2 46" xfId="10707"/>
    <cellStyle name="Обычный 2 47" xfId="10708"/>
    <cellStyle name="Обычный 2 47 2" xfId="13636"/>
    <cellStyle name="Обычный 2 48" xfId="10709"/>
    <cellStyle name="Обычный 2 49" xfId="10710"/>
    <cellStyle name="Обычный 2 5" xfId="347"/>
    <cellStyle name="Обычный 2 5 2" xfId="1174"/>
    <cellStyle name="Обычный 2 5 2 2" xfId="13637"/>
    <cellStyle name="Обычный 2 5 2 2 2" xfId="11792"/>
    <cellStyle name="Обычный 2 5 2 3" xfId="12041"/>
    <cellStyle name="Обычный 2 5 2 4" xfId="15912"/>
    <cellStyle name="Обычный 2 5 2 5" xfId="6180"/>
    <cellStyle name="Обычный 2 5 3" xfId="8460"/>
    <cellStyle name="Обычный 2 5 3 2" xfId="10711"/>
    <cellStyle name="Обычный 2 5 4" xfId="5908"/>
    <cellStyle name="Обычный 2 5 4 2" xfId="10712"/>
    <cellStyle name="Обычный 2 5 5" xfId="13236"/>
    <cellStyle name="Обычный 2 5 6" xfId="12242"/>
    <cellStyle name="Обычный 2 5 7" xfId="5759"/>
    <cellStyle name="Обычный 2 5_Borg_01_11_2012" xfId="6179"/>
    <cellStyle name="Обычный 2 50" xfId="10713"/>
    <cellStyle name="Обычный 2 51" xfId="16089"/>
    <cellStyle name="Обычный 2 52" xfId="16090"/>
    <cellStyle name="Обычный 2 53" xfId="16091"/>
    <cellStyle name="Обычный 2 54" xfId="16092"/>
    <cellStyle name="Обычный 2 6" xfId="151"/>
    <cellStyle name="Обычный 2 6 2" xfId="1175"/>
    <cellStyle name="Обычный 2 6 2 2" xfId="13639"/>
    <cellStyle name="Обычный 2 6 2 2 2" xfId="15762"/>
    <cellStyle name="Обычный 2 6 2 3" xfId="11442"/>
    <cellStyle name="Обычный 2 6 2 4" xfId="15942"/>
    <cellStyle name="Обычный 2 6 2 5" xfId="5368"/>
    <cellStyle name="Обычный 2 6 3" xfId="8459"/>
    <cellStyle name="Обычный 2 6 3 2" xfId="10714"/>
    <cellStyle name="Обычный 2 6 4" xfId="6061"/>
    <cellStyle name="Обычный 2 6 4 2" xfId="13638"/>
    <cellStyle name="Обычный 2 6 4 3" xfId="12213"/>
    <cellStyle name="Обычный 2 6 5" xfId="14921"/>
    <cellStyle name="Обычный 2 6 6" xfId="5760"/>
    <cellStyle name="Обычный 2 7" xfId="1176"/>
    <cellStyle name="Обычный 2 7 2" xfId="7220"/>
    <cellStyle name="Обычный 2 7 2 2" xfId="10715"/>
    <cellStyle name="Обычный 2 7 3" xfId="6062"/>
    <cellStyle name="Обычный 2 7 3 2" xfId="7508"/>
    <cellStyle name="Обычный 2 7 3 3" xfId="12255"/>
    <cellStyle name="Обычный 2 7 4" xfId="5367"/>
    <cellStyle name="Обычный 2 8" xfId="26"/>
    <cellStyle name="Обычный 2 8 2" xfId="28"/>
    <cellStyle name="Обычный 2 8 2 2" xfId="419"/>
    <cellStyle name="Обычный 2 8 2 2 2" xfId="442"/>
    <cellStyle name="Обычный 2 8 2 2 2 2" xfId="448"/>
    <cellStyle name="Обычный 2 8 2 2 2 2 2" xfId="16082"/>
    <cellStyle name="Обычный 2 8 2 2 2 2 2 2" xfId="20085"/>
    <cellStyle name="Обычный 2 8 2 2 2 2 2 2 2" xfId="20251"/>
    <cellStyle name="Обычный 2 8 2 2 3" xfId="470"/>
    <cellStyle name="Обычный 2 8 2 2 4" xfId="13286"/>
    <cellStyle name="Обычный 2 8 2 3" xfId="6063"/>
    <cellStyle name="Обычный 2 8 3" xfId="422"/>
    <cellStyle name="Обычный 2 8 3 2" xfId="444"/>
    <cellStyle name="Обычный 2 8 3 3" xfId="10716"/>
    <cellStyle name="Обычный 2 8 4" xfId="1177"/>
    <cellStyle name="Обычный 2 8 5" xfId="9083"/>
    <cellStyle name="Обычный 2 9" xfId="1355"/>
    <cellStyle name="Обычный 2 9 2" xfId="5315"/>
    <cellStyle name="Обычный 2 9 2 2" xfId="13287"/>
    <cellStyle name="Обычный 2 9 2 3" xfId="20072"/>
    <cellStyle name="Обычный 2 9 2 4" xfId="20230"/>
    <cellStyle name="Обычный 2 9 3" xfId="10717"/>
    <cellStyle name="Обычный 2 9 4" xfId="5372"/>
    <cellStyle name="Обычный 2 9 5" xfId="16184"/>
    <cellStyle name="Обычный 2 9 6" xfId="20133"/>
    <cellStyle name="Обычный 2_2604-2010" xfId="5369"/>
    <cellStyle name="Обычный 20" xfId="456"/>
    <cellStyle name="Обычный 20 2" xfId="1178"/>
    <cellStyle name="Обычный 20 2 2" xfId="14873"/>
    <cellStyle name="Обычный 20 2 3" xfId="15918"/>
    <cellStyle name="Обычный 20 2 4" xfId="5371"/>
    <cellStyle name="Обычный 20 3" xfId="6064"/>
    <cellStyle name="Обычный 20 3 2" xfId="6758"/>
    <cellStyle name="Обычный 20 3 2 2" xfId="13133"/>
    <cellStyle name="Обычный 20 4" xfId="10718"/>
    <cellStyle name="Обычный 20 5" xfId="9076"/>
    <cellStyle name="Обычный 21" xfId="472"/>
    <cellStyle name="Обычный 21 2" xfId="475"/>
    <cellStyle name="Обычный 21 2 2" xfId="11882"/>
    <cellStyle name="Обычный 21 2 3" xfId="5370"/>
    <cellStyle name="Обычный 21 3" xfId="1179"/>
    <cellStyle name="Обычный 21 3 2" xfId="6755"/>
    <cellStyle name="Обычный 21 3 2 2" xfId="13134"/>
    <cellStyle name="Обычный 21 4" xfId="10719"/>
    <cellStyle name="Обычный 21 5" xfId="6908"/>
    <cellStyle name="Обычный 22" xfId="1180"/>
    <cellStyle name="Обычный 22 2" xfId="7222"/>
    <cellStyle name="Обычный 22 2 2" xfId="14825"/>
    <cellStyle name="Обычный 22 3" xfId="6065"/>
    <cellStyle name="Обычный 22 3 2" xfId="13135"/>
    <cellStyle name="Обычный 22 4" xfId="10720"/>
    <cellStyle name="Обычный 22 5" xfId="7221"/>
    <cellStyle name="Обычный 23" xfId="427"/>
    <cellStyle name="Обычный 23 2" xfId="1181"/>
    <cellStyle name="Обычный 23 2 2" xfId="15642"/>
    <cellStyle name="Обычный 23 2 3" xfId="6501"/>
    <cellStyle name="Обычный 23 3" xfId="4"/>
    <cellStyle name="Обычный 23 3 2" xfId="11"/>
    <cellStyle name="Обычный 23 3 2 2" xfId="412"/>
    <cellStyle name="Обычный 23 3 2 2 2" xfId="437"/>
    <cellStyle name="Обычный 23 3 2 2 2 2" xfId="461"/>
    <cellStyle name="Обычный 23 3 2 2 2 2 2" xfId="16077"/>
    <cellStyle name="Обычный 23 3 2 2 2 2 3" xfId="20079"/>
    <cellStyle name="Обычный 23 3 2 2 2 2 4" xfId="20244"/>
    <cellStyle name="Обычный 23 3 2 3" xfId="447"/>
    <cellStyle name="Обычный 23 3 2 3 2" xfId="16078"/>
    <cellStyle name="Обычный 23 3 2 3 3" xfId="20078"/>
    <cellStyle name="Обычный 23 3 2 3 4" xfId="20243"/>
    <cellStyle name="Обычный 23 3 2 4" xfId="13136"/>
    <cellStyle name="Обычный 23 3 3" xfId="41"/>
    <cellStyle name="Обычный 23 3 3 2" xfId="457"/>
    <cellStyle name="Обычный 23 3 3 2 2" xfId="474"/>
    <cellStyle name="Обычный 23 3 3 3" xfId="473"/>
    <cellStyle name="Обычный 23 3 3 4" xfId="16093"/>
    <cellStyle name="Обычный 23 3 3 4 2" xfId="20241"/>
    <cellStyle name="Обычный 23 3 4" xfId="6066"/>
    <cellStyle name="Обычный 23 4" xfId="10721"/>
    <cellStyle name="Обычный 23 5" xfId="7223"/>
    <cellStyle name="Обычный 24" xfId="1182"/>
    <cellStyle name="Обычный 24 2" xfId="9086"/>
    <cellStyle name="Обычный 24 2 2" xfId="11164"/>
    <cellStyle name="Обычный 24 3" xfId="6067"/>
    <cellStyle name="Обычный 24 3 2" xfId="13137"/>
    <cellStyle name="Обычный 24 4" xfId="10722"/>
    <cellStyle name="Обычный 24 5" xfId="5373"/>
    <cellStyle name="Обычный 25" xfId="1183"/>
    <cellStyle name="Обычный 25 2" xfId="5374"/>
    <cellStyle name="Обычный 25 3" xfId="6068"/>
    <cellStyle name="Обычный 25 4" xfId="5432"/>
    <cellStyle name="Обычный 26" xfId="1184"/>
    <cellStyle name="Обычный 26 2" xfId="7224"/>
    <cellStyle name="Обычный 26 3" xfId="6069"/>
    <cellStyle name="Обычный 26 4" xfId="9085"/>
    <cellStyle name="Обычный 27" xfId="1185"/>
    <cellStyle name="Обычный 27 2" xfId="5375"/>
    <cellStyle name="Обычный 27 3" xfId="6070"/>
    <cellStyle name="Обычный 27 4" xfId="6500"/>
    <cellStyle name="Обычный 28" xfId="1186"/>
    <cellStyle name="Обычный 28 2" xfId="6499"/>
    <cellStyle name="Обычный 28 3" xfId="6071"/>
    <cellStyle name="Обычный 28 4" xfId="9087"/>
    <cellStyle name="Обычный 29" xfId="1187"/>
    <cellStyle name="Обычный 29 2" xfId="9084"/>
    <cellStyle name="Обычный 29 3" xfId="9234"/>
    <cellStyle name="Обычный 29 4" xfId="5376"/>
    <cellStyle name="Обычный 3" xfId="19"/>
    <cellStyle name="Обычный 3 10" xfId="5308"/>
    <cellStyle name="Обычный 3 10 2" xfId="6645"/>
    <cellStyle name="Обычный 3 10 2 2" xfId="9459"/>
    <cellStyle name="Обычный 3 10 2 2 2" xfId="6882"/>
    <cellStyle name="Обычный 3 10 2 2 2 2" xfId="10317"/>
    <cellStyle name="Обычный 3 10 2 2 2 2 2" xfId="13010"/>
    <cellStyle name="Обычный 3 10 2 2 2 2 3" xfId="14513"/>
    <cellStyle name="Обычный 3 10 2 2 2 3" xfId="12683"/>
    <cellStyle name="Обычный 3 10 2 2 2 4" xfId="14177"/>
    <cellStyle name="Обычный 3 10 2 2 3" xfId="9970"/>
    <cellStyle name="Обычный 3 10 2 2 3 2" xfId="12843"/>
    <cellStyle name="Обычный 3 10 2 2 3 3" xfId="14336"/>
    <cellStyle name="Обычный 3 10 2 2 4" xfId="12512"/>
    <cellStyle name="Обычный 3 10 2 2 5" xfId="13387"/>
    <cellStyle name="Обычный 3 10 2 2 6" xfId="14006"/>
    <cellStyle name="Обычный 3 10 2 3" xfId="8690"/>
    <cellStyle name="Обычный 3 10 2 3 2" xfId="5987"/>
    <cellStyle name="Обычный 3 10 2 3 2 2" xfId="10209"/>
    <cellStyle name="Обычный 3 10 2 3 2 2 2" xfId="12966"/>
    <cellStyle name="Обычный 3 10 2 3 2 2 3" xfId="14465"/>
    <cellStyle name="Обычный 3 10 2 3 2 3" xfId="12638"/>
    <cellStyle name="Обычный 3 10 2 3 2 4" xfId="14132"/>
    <cellStyle name="Обычный 3 10 2 3 3" xfId="9601"/>
    <cellStyle name="Обычный 3 10 2 3 3 2" xfId="12798"/>
    <cellStyle name="Обычный 3 10 2 3 3 3" xfId="14291"/>
    <cellStyle name="Обычный 3 10 2 3 4" xfId="12468"/>
    <cellStyle name="Обычный 3 10 2 3 5" xfId="13954"/>
    <cellStyle name="Обычный 3 10 2 4" xfId="9487"/>
    <cellStyle name="Обычный 3 10 2 4 2" xfId="10072"/>
    <cellStyle name="Обычный 3 10 2 4 2 2" xfId="12895"/>
    <cellStyle name="Обычный 3 10 2 4 2 3" xfId="14389"/>
    <cellStyle name="Обычный 3 10 2 4 3" xfId="12563"/>
    <cellStyle name="Обычный 3 10 2 4 4" xfId="14059"/>
    <cellStyle name="Обычный 3 10 2 5" xfId="9572"/>
    <cellStyle name="Обычный 3 10 2 5 2" xfId="12736"/>
    <cellStyle name="Обычный 3 10 2 5 3" xfId="14230"/>
    <cellStyle name="Обычный 3 10 2 6" xfId="10725"/>
    <cellStyle name="Обычный 3 10 2 6 2" xfId="12406"/>
    <cellStyle name="Обычный 3 10 2 7" xfId="13090"/>
    <cellStyle name="Обычный 3 10 2 8" xfId="13833"/>
    <cellStyle name="Обычный 3 10 3" xfId="7568"/>
    <cellStyle name="Обычный 3 10 3 2" xfId="13288"/>
    <cellStyle name="Обычный 3 10 4" xfId="8666"/>
    <cellStyle name="Обычный 3 10 4 2" xfId="7637"/>
    <cellStyle name="Обычный 3 10 4 2 2" xfId="10131"/>
    <cellStyle name="Обычный 3 10 4 2 2 2" xfId="12936"/>
    <cellStyle name="Обычный 3 10 4 2 2 3" xfId="14430"/>
    <cellStyle name="Обычный 3 10 4 2 3" xfId="12605"/>
    <cellStyle name="Обычный 3 10 4 2 4" xfId="14100"/>
    <cellStyle name="Обычный 3 10 4 3" xfId="9583"/>
    <cellStyle name="Обычный 3 10 4 3 2" xfId="12765"/>
    <cellStyle name="Обычный 3 10 4 3 3" xfId="14260"/>
    <cellStyle name="Обычный 3 10 4 4" xfId="12437"/>
    <cellStyle name="Обычный 3 10 4 5" xfId="13921"/>
    <cellStyle name="Обычный 3 10 5" xfId="10724"/>
    <cellStyle name="Обычный 3 10 5 2" xfId="13069"/>
    <cellStyle name="Обычный 3 10 6" xfId="14593"/>
    <cellStyle name="Обычный 3 10 7" xfId="7225"/>
    <cellStyle name="Обычный 3 11" xfId="1188"/>
    <cellStyle name="Обычный 3 11 2" xfId="8531"/>
    <cellStyle name="Обычный 3 11 2 2" xfId="5967"/>
    <cellStyle name="Обычный 3 11 2 2 2" xfId="9549"/>
    <cellStyle name="Обычный 3 11 2 2 2 2" xfId="10318"/>
    <cellStyle name="Обычный 3 11 2 2 2 2 2" xfId="13011"/>
    <cellStyle name="Обычный 3 11 2 2 2 2 3" xfId="14514"/>
    <cellStyle name="Обычный 3 11 2 2 2 3" xfId="12684"/>
    <cellStyle name="Обычный 3 11 2 2 2 4" xfId="14178"/>
    <cellStyle name="Обычный 3 11 2 2 3" xfId="9971"/>
    <cellStyle name="Обычный 3 11 2 2 3 2" xfId="12844"/>
    <cellStyle name="Обычный 3 11 2 2 3 3" xfId="14337"/>
    <cellStyle name="Обычный 3 11 2 2 4" xfId="12513"/>
    <cellStyle name="Обычный 3 11 2 2 5" xfId="13388"/>
    <cellStyle name="Обычный 3 11 2 2 6" xfId="14007"/>
    <cellStyle name="Обычный 3 11 2 3" xfId="8691"/>
    <cellStyle name="Обычный 3 11 2 3 2" xfId="5988"/>
    <cellStyle name="Обычный 3 11 2 3 2 2" xfId="10210"/>
    <cellStyle name="Обычный 3 11 2 3 2 2 2" xfId="12967"/>
    <cellStyle name="Обычный 3 11 2 3 2 2 3" xfId="14466"/>
    <cellStyle name="Обычный 3 11 2 3 2 3" xfId="12639"/>
    <cellStyle name="Обычный 3 11 2 3 2 4" xfId="14133"/>
    <cellStyle name="Обычный 3 11 2 3 3" xfId="5605"/>
    <cellStyle name="Обычный 3 11 2 3 3 2" xfId="12799"/>
    <cellStyle name="Обычный 3 11 2 3 3 3" xfId="14292"/>
    <cellStyle name="Обычный 3 11 2 3 4" xfId="12469"/>
    <cellStyle name="Обычный 3 11 2 3 5" xfId="13955"/>
    <cellStyle name="Обычный 3 11 2 4" xfId="9486"/>
    <cellStyle name="Обычный 3 11 2 4 2" xfId="10073"/>
    <cellStyle name="Обычный 3 11 2 4 2 2" xfId="12896"/>
    <cellStyle name="Обычный 3 11 2 4 2 3" xfId="14390"/>
    <cellStyle name="Обычный 3 11 2 4 3" xfId="12564"/>
    <cellStyle name="Обычный 3 11 2 4 4" xfId="14060"/>
    <cellStyle name="Обычный 3 11 2 5" xfId="9569"/>
    <cellStyle name="Обычный 3 11 2 5 2" xfId="12737"/>
    <cellStyle name="Обычный 3 11 2 5 3" xfId="14231"/>
    <cellStyle name="Обычный 3 11 2 6" xfId="10727"/>
    <cellStyle name="Обычный 3 11 2 6 2" xfId="12407"/>
    <cellStyle name="Обычный 3 11 2 7" xfId="13091"/>
    <cellStyle name="Обычный 3 11 2 8" xfId="13834"/>
    <cellStyle name="Обычный 3 11 3" xfId="7569"/>
    <cellStyle name="Обычный 3 11 3 2" xfId="13289"/>
    <cellStyle name="Обычный 3 11 4" xfId="7533"/>
    <cellStyle name="Обычный 3 11 4 2" xfId="5429"/>
    <cellStyle name="Обычный 3 11 4 2 2" xfId="10132"/>
    <cellStyle name="Обычный 3 11 4 2 2 2" xfId="12937"/>
    <cellStyle name="Обычный 3 11 4 2 2 3" xfId="14431"/>
    <cellStyle name="Обычный 3 11 4 2 3" xfId="12606"/>
    <cellStyle name="Обычный 3 11 4 2 4" xfId="14101"/>
    <cellStyle name="Обычный 3 11 4 3" xfId="5575"/>
    <cellStyle name="Обычный 3 11 4 3 2" xfId="12766"/>
    <cellStyle name="Обычный 3 11 4 3 3" xfId="14261"/>
    <cellStyle name="Обычный 3 11 4 4" xfId="12438"/>
    <cellStyle name="Обычный 3 11 4 5" xfId="13922"/>
    <cellStyle name="Обычный 3 11 5" xfId="10726"/>
    <cellStyle name="Обычный 3 11 5 2" xfId="13070"/>
    <cellStyle name="Обычный 3 11 6" xfId="11515"/>
    <cellStyle name="Обычный 3 11 7" xfId="7226"/>
    <cellStyle name="Обычный 3 12" xfId="9089"/>
    <cellStyle name="Обычный 3 12 2" xfId="7389"/>
    <cellStyle name="Обычный 3 12 2 2" xfId="5968"/>
    <cellStyle name="Обычный 3 12 2 2 2" xfId="5509"/>
    <cellStyle name="Обычный 3 12 2 2 2 2" xfId="10319"/>
    <cellStyle name="Обычный 3 12 2 2 2 2 2" xfId="13012"/>
    <cellStyle name="Обычный 3 12 2 2 2 2 3" xfId="14515"/>
    <cellStyle name="Обычный 3 12 2 2 2 3" xfId="12685"/>
    <cellStyle name="Обычный 3 12 2 2 2 4" xfId="14179"/>
    <cellStyle name="Обычный 3 12 2 2 3" xfId="9972"/>
    <cellStyle name="Обычный 3 12 2 2 3 2" xfId="12845"/>
    <cellStyle name="Обычный 3 12 2 2 3 3" xfId="14338"/>
    <cellStyle name="Обычный 3 12 2 2 4" xfId="12514"/>
    <cellStyle name="Обычный 3 12 2 2 5" xfId="13389"/>
    <cellStyle name="Обычный 3 12 2 2 6" xfId="14008"/>
    <cellStyle name="Обычный 3 12 2 3" xfId="7558"/>
    <cellStyle name="Обычный 3 12 2 3 2" xfId="6118"/>
    <cellStyle name="Обычный 3 12 2 3 2 2" xfId="10211"/>
    <cellStyle name="Обычный 3 12 2 3 2 2 2" xfId="12968"/>
    <cellStyle name="Обычный 3 12 2 3 2 2 3" xfId="14467"/>
    <cellStyle name="Обычный 3 12 2 3 2 3" xfId="12640"/>
    <cellStyle name="Обычный 3 12 2 3 2 4" xfId="14134"/>
    <cellStyle name="Обычный 3 12 2 3 3" xfId="5604"/>
    <cellStyle name="Обычный 3 12 2 3 3 2" xfId="12800"/>
    <cellStyle name="Обычный 3 12 2 3 3 3" xfId="14293"/>
    <cellStyle name="Обычный 3 12 2 3 4" xfId="12470"/>
    <cellStyle name="Обычный 3 12 2 3 5" xfId="13956"/>
    <cellStyle name="Обычный 3 12 2 4" xfId="6864"/>
    <cellStyle name="Обычный 3 12 2 4 2" xfId="10074"/>
    <cellStyle name="Обычный 3 12 2 4 2 2" xfId="12897"/>
    <cellStyle name="Обычный 3 12 2 4 2 3" xfId="14391"/>
    <cellStyle name="Обычный 3 12 2 4 3" xfId="12565"/>
    <cellStyle name="Обычный 3 12 2 4 4" xfId="14061"/>
    <cellStyle name="Обычный 3 12 2 5" xfId="5555"/>
    <cellStyle name="Обычный 3 12 2 5 2" xfId="12738"/>
    <cellStyle name="Обычный 3 12 2 5 3" xfId="14232"/>
    <cellStyle name="Обычный 3 12 2 6" xfId="10729"/>
    <cellStyle name="Обычный 3 12 2 6 2" xfId="12408"/>
    <cellStyle name="Обычный 3 12 2 7" xfId="13092"/>
    <cellStyle name="Обычный 3 12 2 8" xfId="13835"/>
    <cellStyle name="Обычный 3 12 3" xfId="8706"/>
    <cellStyle name="Обычный 3 12 3 2" xfId="13290"/>
    <cellStyle name="Обычный 3 12 4" xfId="8668"/>
    <cellStyle name="Обычный 3 12 4 2" xfId="5426"/>
    <cellStyle name="Обычный 3 12 4 2 2" xfId="10133"/>
    <cellStyle name="Обычный 3 12 4 2 2 2" xfId="12938"/>
    <cellStyle name="Обычный 3 12 4 2 2 3" xfId="14432"/>
    <cellStyle name="Обычный 3 12 4 2 3" xfId="12607"/>
    <cellStyle name="Обычный 3 12 4 2 4" xfId="14102"/>
    <cellStyle name="Обычный 3 12 4 3" xfId="5573"/>
    <cellStyle name="Обычный 3 12 4 3 2" xfId="12767"/>
    <cellStyle name="Обычный 3 12 4 3 3" xfId="14262"/>
    <cellStyle name="Обычный 3 12 4 4" xfId="12439"/>
    <cellStyle name="Обычный 3 12 4 5" xfId="13923"/>
    <cellStyle name="Обычный 3 12 5" xfId="10728"/>
    <cellStyle name="Обычный 3 12 5 2" xfId="13071"/>
    <cellStyle name="Обычный 3 13" xfId="9088"/>
    <cellStyle name="Обычный 3 13 2" xfId="9257"/>
    <cellStyle name="Обычный 3 13 2 2" xfId="5969"/>
    <cellStyle name="Обычный 3 13 2 2 2" xfId="5508"/>
    <cellStyle name="Обычный 3 13 2 2 2 2" xfId="10320"/>
    <cellStyle name="Обычный 3 13 2 2 2 2 2" xfId="13013"/>
    <cellStyle name="Обычный 3 13 2 2 2 2 3" xfId="14516"/>
    <cellStyle name="Обычный 3 13 2 2 2 3" xfId="12686"/>
    <cellStyle name="Обычный 3 13 2 2 2 4" xfId="14180"/>
    <cellStyle name="Обычный 3 13 2 2 3" xfId="9973"/>
    <cellStyle name="Обычный 3 13 2 2 3 2" xfId="12846"/>
    <cellStyle name="Обычный 3 13 2 2 3 3" xfId="14339"/>
    <cellStyle name="Обычный 3 13 2 2 4" xfId="12515"/>
    <cellStyle name="Обычный 3 13 2 2 5" xfId="13390"/>
    <cellStyle name="Обычный 3 13 2 2 6" xfId="14009"/>
    <cellStyle name="Обычный 3 13 2 3" xfId="9425"/>
    <cellStyle name="Обычный 3 13 2 3 2" xfId="5989"/>
    <cellStyle name="Обычный 3 13 2 3 2 2" xfId="10212"/>
    <cellStyle name="Обычный 3 13 2 3 2 2 2" xfId="12969"/>
    <cellStyle name="Обычный 3 13 2 3 2 2 3" xfId="14468"/>
    <cellStyle name="Обычный 3 13 2 3 2 3" xfId="12641"/>
    <cellStyle name="Обычный 3 13 2 3 2 4" xfId="14135"/>
    <cellStyle name="Обычный 3 13 2 3 3" xfId="9594"/>
    <cellStyle name="Обычный 3 13 2 3 3 2" xfId="12801"/>
    <cellStyle name="Обычный 3 13 2 3 3 3" xfId="14294"/>
    <cellStyle name="Обычный 3 13 2 3 4" xfId="12471"/>
    <cellStyle name="Обычный 3 13 2 3 5" xfId="13957"/>
    <cellStyle name="Обычный 3 13 2 4" xfId="6861"/>
    <cellStyle name="Обычный 3 13 2 4 2" xfId="10075"/>
    <cellStyle name="Обычный 3 13 2 4 2 2" xfId="12898"/>
    <cellStyle name="Обычный 3 13 2 4 2 3" xfId="14392"/>
    <cellStyle name="Обычный 3 13 2 4 3" xfId="12566"/>
    <cellStyle name="Обычный 3 13 2 4 4" xfId="14062"/>
    <cellStyle name="Обычный 3 13 2 5" xfId="5552"/>
    <cellStyle name="Обычный 3 13 2 5 2" xfId="12739"/>
    <cellStyle name="Обычный 3 13 2 5 3" xfId="14233"/>
    <cellStyle name="Обычный 3 13 2 6" xfId="10731"/>
    <cellStyle name="Обычный 3 13 2 6 2" xfId="12409"/>
    <cellStyle name="Обычный 3 13 2 7" xfId="13093"/>
    <cellStyle name="Обычный 3 13 2 8" xfId="13836"/>
    <cellStyle name="Обычный 3 13 3" xfId="5417"/>
    <cellStyle name="Обычный 3 13 3 2" xfId="13291"/>
    <cellStyle name="Обычный 3 13 4" xfId="6780"/>
    <cellStyle name="Обычный 3 13 4 2" xfId="9504"/>
    <cellStyle name="Обычный 3 13 4 2 2" xfId="10134"/>
    <cellStyle name="Обычный 3 13 4 2 2 2" xfId="12939"/>
    <cellStyle name="Обычный 3 13 4 2 2 3" xfId="14433"/>
    <cellStyle name="Обычный 3 13 4 2 3" xfId="12608"/>
    <cellStyle name="Обычный 3 13 4 2 4" xfId="14103"/>
    <cellStyle name="Обычный 3 13 4 3" xfId="9576"/>
    <cellStyle name="Обычный 3 13 4 3 2" xfId="12768"/>
    <cellStyle name="Обычный 3 13 4 3 3" xfId="14263"/>
    <cellStyle name="Обычный 3 13 4 4" xfId="12440"/>
    <cellStyle name="Обычный 3 13 4 5" xfId="13924"/>
    <cellStyle name="Обычный 3 13 5" xfId="10730"/>
    <cellStyle name="Обычный 3 13 5 2" xfId="13072"/>
    <cellStyle name="Обычный 3 14" xfId="7227"/>
    <cellStyle name="Обычный 3 14 2" xfId="9090"/>
    <cellStyle name="Обычный 3 14 2 2" xfId="10733"/>
    <cellStyle name="Обычный 3 14 3" xfId="8424"/>
    <cellStyle name="Обычный 3 14 4" xfId="10732"/>
    <cellStyle name="Обычный 3 14_004 витрати на закупівлю імпортованого газу" xfId="8397"/>
    <cellStyle name="Обычный 3 15" xfId="9033"/>
    <cellStyle name="Обычный 3 15 2" xfId="7570"/>
    <cellStyle name="Обычный 3 15 2 2" xfId="10735"/>
    <cellStyle name="Обычный 3 15 3" xfId="7534"/>
    <cellStyle name="Обычный 3 15 3 2" xfId="13292"/>
    <cellStyle name="Обычный 3 15 4" xfId="10734"/>
    <cellStyle name="Обычный 3 16" xfId="5909"/>
    <cellStyle name="Обычный 3 16 2" xfId="8543"/>
    <cellStyle name="Обычный 3 16 2 2" xfId="10736"/>
    <cellStyle name="Обычный 3 17" xfId="9269"/>
    <cellStyle name="Обычный 3 17 2" xfId="10737"/>
    <cellStyle name="Обычный 3 18" xfId="5963"/>
    <cellStyle name="Обычный 3 18 2" xfId="10739"/>
    <cellStyle name="Обычный 3 18 3" xfId="10738"/>
    <cellStyle name="Обычный 3 19" xfId="8637"/>
    <cellStyle name="Обычный 3 19 2" xfId="10740"/>
    <cellStyle name="Обычный 3 2" xfId="1189"/>
    <cellStyle name="Обычный 3 2 10" xfId="10741"/>
    <cellStyle name="Обычный 3 2 11" xfId="10742"/>
    <cellStyle name="Обычный 3 2 12" xfId="10743"/>
    <cellStyle name="Обычный 3 2 13" xfId="10744"/>
    <cellStyle name="Обычный 3 2 14" xfId="10745"/>
    <cellStyle name="Обычный 3 2 15" xfId="10746"/>
    <cellStyle name="Обычный 3 2 16" xfId="10747"/>
    <cellStyle name="Обычный 3 2 17" xfId="10748"/>
    <cellStyle name="Обычный 3 2 18" xfId="10749"/>
    <cellStyle name="Обычный 3 2 19" xfId="10750"/>
    <cellStyle name="Обычный 3 2 2" xfId="1190"/>
    <cellStyle name="Обычный 3 2 2 2" xfId="8396"/>
    <cellStyle name="Обычный 3 2 2 2 2" xfId="10751"/>
    <cellStyle name="Обычный 3 2 2 3" xfId="5911"/>
    <cellStyle name="Обычный 3 2 2 3 2" xfId="6647"/>
    <cellStyle name="Обычный 3 2 2 3 3" xfId="15796"/>
    <cellStyle name="Обычный 3 2 2 4" xfId="7509"/>
    <cellStyle name="Обычный 3 2 2 5" xfId="6505"/>
    <cellStyle name="Обычный 3 2 20" xfId="10752"/>
    <cellStyle name="Обычный 3 2 21" xfId="10753"/>
    <cellStyle name="Обычный 3 2 22" xfId="10754"/>
    <cellStyle name="Обычный 3 2 23" xfId="10755"/>
    <cellStyle name="Обычный 3 2 23 2" xfId="13640"/>
    <cellStyle name="Обычный 3 2 24" xfId="10756"/>
    <cellStyle name="Обычный 3 2 25" xfId="10757"/>
    <cellStyle name="Обычный 3 2 26" xfId="10503"/>
    <cellStyle name="Обычный 3 2 27" xfId="5762"/>
    <cellStyle name="Обычный 3 2 3" xfId="7228"/>
    <cellStyle name="Обычный 3 2 3 2" xfId="10758"/>
    <cellStyle name="Обычный 3 2 3 3" xfId="11244"/>
    <cellStyle name="Обычный 3 2 3 4" xfId="15943"/>
    <cellStyle name="Обычный 3 2 4" xfId="5910"/>
    <cellStyle name="Обычный 3 2 4 2" xfId="10759"/>
    <cellStyle name="Обычный 3 2 5" xfId="10760"/>
    <cellStyle name="Обычный 3 2 6" xfId="10761"/>
    <cellStyle name="Обычный 3 2 7" xfId="10762"/>
    <cellStyle name="Обычный 3 2 8" xfId="10763"/>
    <cellStyle name="Обычный 3 2 9" xfId="10764"/>
    <cellStyle name="Обычный 3 2_borg_010609_rab22" xfId="1191"/>
    <cellStyle name="Обычный 3 20" xfId="6844"/>
    <cellStyle name="Обычный 3 20 2" xfId="10765"/>
    <cellStyle name="Обычный 3 21" xfId="5994"/>
    <cellStyle name="Обычный 3 21 2" xfId="10766"/>
    <cellStyle name="Обычный 3 22" xfId="6120"/>
    <cellStyle name="Обычный 3 22 2" xfId="10768"/>
    <cellStyle name="Обычный 3 22 3" xfId="10767"/>
    <cellStyle name="Обычный 3 23" xfId="6630"/>
    <cellStyle name="Обычный 3 23 2" xfId="10770"/>
    <cellStyle name="Обычный 3 23 3" xfId="10769"/>
    <cellStyle name="Обычный 3 24" xfId="10361"/>
    <cellStyle name="Обычный 3 24 2" xfId="10772"/>
    <cellStyle name="Обычный 3 24 3" xfId="10771"/>
    <cellStyle name="Обычный 3 24 4" xfId="12372"/>
    <cellStyle name="Обычный 3 25" xfId="10522"/>
    <cellStyle name="Обычный 3 25 2" xfId="10774"/>
    <cellStyle name="Обычный 3 25 3" xfId="10773"/>
    <cellStyle name="Обычный 3 25 4" xfId="12586"/>
    <cellStyle name="Обычный 3 26" xfId="10775"/>
    <cellStyle name="Обычный 3 26 2" xfId="10776"/>
    <cellStyle name="Обычный 3 27" xfId="10777"/>
    <cellStyle name="Обычный 3 27 2" xfId="10778"/>
    <cellStyle name="Обычный 3 28" xfId="10779"/>
    <cellStyle name="Обычный 3 28 2" xfId="10780"/>
    <cellStyle name="Обычный 3 29" xfId="10781"/>
    <cellStyle name="Обычный 3 29 2" xfId="10782"/>
    <cellStyle name="Обычный 3 3" xfId="1192"/>
    <cellStyle name="Обычный 3 3 2" xfId="5912"/>
    <cellStyle name="Обычный 3 3 2 2" xfId="6660"/>
    <cellStyle name="Обычный 3 3 2 2 2" xfId="13395"/>
    <cellStyle name="Обычный 3 3 2 3" xfId="10783"/>
    <cellStyle name="Обычный 3 3 3" xfId="10784"/>
    <cellStyle name="Обычный 3 3 4" xfId="10785"/>
    <cellStyle name="Обычный 3 3 4 2" xfId="13641"/>
    <cellStyle name="Обычный 3 3 5" xfId="10502"/>
    <cellStyle name="Обычный 3 3 5 2" xfId="13139"/>
    <cellStyle name="Обычный 3 3 6" xfId="6507"/>
    <cellStyle name="Обычный 3 30" xfId="10786"/>
    <cellStyle name="Обычный 3 31" xfId="10787"/>
    <cellStyle name="Обычный 3 32" xfId="10788"/>
    <cellStyle name="Обычный 3 33" xfId="10789"/>
    <cellStyle name="Обычный 3 34" xfId="10790"/>
    <cellStyle name="Обычный 3 35" xfId="10791"/>
    <cellStyle name="Обычный 3 36" xfId="10792"/>
    <cellStyle name="Обычный 3 37" xfId="10793"/>
    <cellStyle name="Обычный 3 38" xfId="10794"/>
    <cellStyle name="Обычный 3 39" xfId="10795"/>
    <cellStyle name="Обычный 3 4" xfId="1356"/>
    <cellStyle name="Обычный 3 4 2" xfId="8533"/>
    <cellStyle name="Обычный 3 4 2 2" xfId="5970"/>
    <cellStyle name="Обычный 3 4 2 2 2" xfId="9546"/>
    <cellStyle name="Обычный 3 4 2 2 2 2" xfId="10321"/>
    <cellStyle name="Обычный 3 4 2 2 2 2 2" xfId="13014"/>
    <cellStyle name="Обычный 3 4 2 2 2 2 3" xfId="14517"/>
    <cellStyle name="Обычный 3 4 2 2 2 3" xfId="12687"/>
    <cellStyle name="Обычный 3 4 2 2 2 4" xfId="14181"/>
    <cellStyle name="Обычный 3 4 2 2 3" xfId="9974"/>
    <cellStyle name="Обычный 3 4 2 2 3 2" xfId="12847"/>
    <cellStyle name="Обычный 3 4 2 2 3 3" xfId="14340"/>
    <cellStyle name="Обычный 3 4 2 2 4" xfId="12516"/>
    <cellStyle name="Обычный 3 4 2 2 5" xfId="13396"/>
    <cellStyle name="Обычный 3 4 2 2 6" xfId="14010"/>
    <cellStyle name="Обычный 3 4 2 3" xfId="9418"/>
    <cellStyle name="Обычный 3 4 2 3 2" xfId="5990"/>
    <cellStyle name="Обычный 3 4 2 3 2 2" xfId="10213"/>
    <cellStyle name="Обычный 3 4 2 3 2 2 2" xfId="12970"/>
    <cellStyle name="Обычный 3 4 2 3 2 2 3" xfId="14469"/>
    <cellStyle name="Обычный 3 4 2 3 2 3" xfId="12642"/>
    <cellStyle name="Обычный 3 4 2 3 2 4" xfId="14136"/>
    <cellStyle name="Обычный 3 4 2 3 3" xfId="7735"/>
    <cellStyle name="Обычный 3 4 2 3 3 2" xfId="12802"/>
    <cellStyle name="Обычный 3 4 2 3 3 3" xfId="14295"/>
    <cellStyle name="Обычный 3 4 2 3 4" xfId="12472"/>
    <cellStyle name="Обычный 3 4 2 3 5" xfId="13958"/>
    <cellStyle name="Обычный 3 4 2 4" xfId="7621"/>
    <cellStyle name="Обычный 3 4 2 4 2" xfId="10076"/>
    <cellStyle name="Обычный 3 4 2 4 2 2" xfId="12899"/>
    <cellStyle name="Обычный 3 4 2 4 2 3" xfId="14393"/>
    <cellStyle name="Обычный 3 4 2 4 3" xfId="12567"/>
    <cellStyle name="Обычный 3 4 2 4 4" xfId="14063"/>
    <cellStyle name="Обычный 3 4 2 5" xfId="7706"/>
    <cellStyle name="Обычный 3 4 2 5 2" xfId="12740"/>
    <cellStyle name="Обычный 3 4 2 5 3" xfId="14234"/>
    <cellStyle name="Обычный 3 4 2 6" xfId="10797"/>
    <cellStyle name="Обычный 3 4 2 6 2" xfId="12410"/>
    <cellStyle name="Обычный 3 4 2 7" xfId="13094"/>
    <cellStyle name="Обычный 3 4 2 8" xfId="13837"/>
    <cellStyle name="Обычный 3 4 3" xfId="5419"/>
    <cellStyle name="Обычный 3 4 3 2" xfId="13305"/>
    <cellStyle name="Обычный 3 4 4" xfId="7535"/>
    <cellStyle name="Обычный 3 4 4 2" xfId="5428"/>
    <cellStyle name="Обычный 3 4 4 2 2" xfId="10135"/>
    <cellStyle name="Обычный 3 4 4 2 2 2" xfId="12940"/>
    <cellStyle name="Обычный 3 4 4 2 2 3" xfId="14434"/>
    <cellStyle name="Обычный 3 4 4 2 3" xfId="12609"/>
    <cellStyle name="Обычный 3 4 4 2 4" xfId="14104"/>
    <cellStyle name="Обычный 3 4 4 3" xfId="6888"/>
    <cellStyle name="Обычный 3 4 4 3 2" xfId="12769"/>
    <cellStyle name="Обычный 3 4 4 3 3" xfId="14264"/>
    <cellStyle name="Обычный 3 4 4 4" xfId="12441"/>
    <cellStyle name="Обычный 3 4 4 5" xfId="13925"/>
    <cellStyle name="Обычный 3 4 5" xfId="10796"/>
    <cellStyle name="Обычный 3 4 5 2" xfId="13073"/>
    <cellStyle name="Обычный 3 4 6" xfId="14901"/>
    <cellStyle name="Обычный 3 4 7" xfId="8398"/>
    <cellStyle name="Обычный 3 40" xfId="10798"/>
    <cellStyle name="Обычный 3 41" xfId="10799"/>
    <cellStyle name="Обычный 3 42" xfId="10800"/>
    <cellStyle name="Обычный 3 43" xfId="10801"/>
    <cellStyle name="Обычный 3 43 2" xfId="13642"/>
    <cellStyle name="Обычный 3 44" xfId="10802"/>
    <cellStyle name="Обычный 3 44 2" xfId="13643"/>
    <cellStyle name="Обычный 3 45" xfId="10803"/>
    <cellStyle name="Обычный 3 46" xfId="10804"/>
    <cellStyle name="Обычный 3 47" xfId="10805"/>
    <cellStyle name="Обычный 3 48" xfId="10806"/>
    <cellStyle name="Обычный 3 49" xfId="10807"/>
    <cellStyle name="Обычный 3 5" xfId="5303"/>
    <cellStyle name="Обычный 3 5 2" xfId="9256"/>
    <cellStyle name="Обычный 3 5 2 2" xfId="5971"/>
    <cellStyle name="Обычный 3 5 2 2 2" xfId="7683"/>
    <cellStyle name="Обычный 3 5 2 2 2 2" xfId="10322"/>
    <cellStyle name="Обычный 3 5 2 2 2 2 2" xfId="13015"/>
    <cellStyle name="Обычный 3 5 2 2 2 2 3" xfId="14518"/>
    <cellStyle name="Обычный 3 5 2 2 2 3" xfId="12688"/>
    <cellStyle name="Обычный 3 5 2 2 2 4" xfId="14182"/>
    <cellStyle name="Обычный 3 5 2 2 3" xfId="9975"/>
    <cellStyle name="Обычный 3 5 2 2 3 2" xfId="12848"/>
    <cellStyle name="Обычный 3 5 2 2 3 3" xfId="14341"/>
    <cellStyle name="Обычный 3 5 2 2 4" xfId="12517"/>
    <cellStyle name="Обычный 3 5 2 2 5" xfId="13397"/>
    <cellStyle name="Обычный 3 5 2 2 6" xfId="14011"/>
    <cellStyle name="Обычный 3 5 2 3" xfId="7559"/>
    <cellStyle name="Обычный 3 5 2 3 2" xfId="5991"/>
    <cellStyle name="Обычный 3 5 2 3 2 2" xfId="10214"/>
    <cellStyle name="Обычный 3 5 2 3 2 2 2" xfId="12971"/>
    <cellStyle name="Обычный 3 5 2 3 2 2 3" xfId="14470"/>
    <cellStyle name="Обычный 3 5 2 3 2 3" xfId="12643"/>
    <cellStyle name="Обычный 3 5 2 3 2 4" xfId="14137"/>
    <cellStyle name="Обычный 3 5 2 3 3" xfId="7736"/>
    <cellStyle name="Обычный 3 5 2 3 3 2" xfId="12803"/>
    <cellStyle name="Обычный 3 5 2 3 3 3" xfId="14296"/>
    <cellStyle name="Обычный 3 5 2 3 4" xfId="12473"/>
    <cellStyle name="Обычный 3 5 2 3 5" xfId="13959"/>
    <cellStyle name="Обычный 3 5 2 4" xfId="6863"/>
    <cellStyle name="Обычный 3 5 2 4 2" xfId="10077"/>
    <cellStyle name="Обычный 3 5 2 4 2 2" xfId="12900"/>
    <cellStyle name="Обычный 3 5 2 4 2 3" xfId="14394"/>
    <cellStyle name="Обычный 3 5 2 4 3" xfId="12568"/>
    <cellStyle name="Обычный 3 5 2 4 4" xfId="14064"/>
    <cellStyle name="Обычный 3 5 2 5" xfId="5554"/>
    <cellStyle name="Обычный 3 5 2 5 2" xfId="12741"/>
    <cellStyle name="Обычный 3 5 2 5 3" xfId="14235"/>
    <cellStyle name="Обычный 3 5 2 6" xfId="10809"/>
    <cellStyle name="Обычный 3 5 2 6 2" xfId="12411"/>
    <cellStyle name="Обычный 3 5 2 7" xfId="13095"/>
    <cellStyle name="Обычный 3 5 2 8" xfId="13838"/>
    <cellStyle name="Обычный 3 5 3" xfId="5418"/>
    <cellStyle name="Обычный 3 5 3 2" xfId="13306"/>
    <cellStyle name="Обычный 3 5 4" xfId="7536"/>
    <cellStyle name="Обычный 3 5 4 2" xfId="5427"/>
    <cellStyle name="Обычный 3 5 4 2 2" xfId="10136"/>
    <cellStyle name="Обычный 3 5 4 2 2 2" xfId="12941"/>
    <cellStyle name="Обычный 3 5 4 2 2 3" xfId="14435"/>
    <cellStyle name="Обычный 3 5 4 2 3" xfId="12610"/>
    <cellStyle name="Обычный 3 5 4 2 4" xfId="14105"/>
    <cellStyle name="Обычный 3 5 4 3" xfId="5574"/>
    <cellStyle name="Обычный 3 5 4 3 2" xfId="12770"/>
    <cellStyle name="Обычный 3 5 4 3 3" xfId="14265"/>
    <cellStyle name="Обычный 3 5 4 4" xfId="12442"/>
    <cellStyle name="Обычный 3 5 4 5" xfId="13926"/>
    <cellStyle name="Обычный 3 5 5" xfId="10808"/>
    <cellStyle name="Обычный 3 5 5 2" xfId="13074"/>
    <cellStyle name="Обычный 3 5 6" xfId="11337"/>
    <cellStyle name="Обычный 3 5 7" xfId="7229"/>
    <cellStyle name="Обычный 3 50" xfId="10810"/>
    <cellStyle name="Обычный 3 51" xfId="10811"/>
    <cellStyle name="Обычный 3 52" xfId="10812"/>
    <cellStyle name="Обычный 3 53" xfId="10813"/>
    <cellStyle name="Обычный 3 54" xfId="10814"/>
    <cellStyle name="Обычный 3 54 2" xfId="13609"/>
    <cellStyle name="Обычный 3 55" xfId="10519"/>
    <cellStyle name="Обычный 3 55 2" xfId="13596"/>
    <cellStyle name="Обычный 3 56" xfId="10723"/>
    <cellStyle name="Обычный 3 56 2" xfId="13607"/>
    <cellStyle name="Обычный 3 57" xfId="11095"/>
    <cellStyle name="Обычный 3 57 2" xfId="13595"/>
    <cellStyle name="Обычный 3 58" xfId="13138"/>
    <cellStyle name="Обычный 3 59" xfId="13068"/>
    <cellStyle name="Обычный 3 6" xfId="5307"/>
    <cellStyle name="Обычный 3 6 2" xfId="6646"/>
    <cellStyle name="Обычный 3 6 2 2" xfId="5972"/>
    <cellStyle name="Обычный 3 6 2 2 2" xfId="7684"/>
    <cellStyle name="Обычный 3 6 2 2 2 2" xfId="10323"/>
    <cellStyle name="Обычный 3 6 2 2 2 2 2" xfId="13016"/>
    <cellStyle name="Обычный 3 6 2 2 2 2 3" xfId="14519"/>
    <cellStyle name="Обычный 3 6 2 2 2 3" xfId="12689"/>
    <cellStyle name="Обычный 3 6 2 2 2 4" xfId="14183"/>
    <cellStyle name="Обычный 3 6 2 2 3" xfId="9976"/>
    <cellStyle name="Обычный 3 6 2 2 3 2" xfId="12849"/>
    <cellStyle name="Обычный 3 6 2 2 3 3" xfId="14342"/>
    <cellStyle name="Обычный 3 6 2 2 4" xfId="12518"/>
    <cellStyle name="Обычный 3 6 2 2 5" xfId="13398"/>
    <cellStyle name="Обычный 3 6 2 2 6" xfId="14012"/>
    <cellStyle name="Обычный 3 6 2 3" xfId="7560"/>
    <cellStyle name="Обычный 3 6 2 3 2" xfId="5992"/>
    <cellStyle name="Обычный 3 6 2 3 2 2" xfId="10215"/>
    <cellStyle name="Обычный 3 6 2 3 2 2 2" xfId="12972"/>
    <cellStyle name="Обычный 3 6 2 3 2 2 3" xfId="14471"/>
    <cellStyle name="Обычный 3 6 2 3 2 3" xfId="12644"/>
    <cellStyle name="Обычный 3 6 2 3 2 4" xfId="14138"/>
    <cellStyle name="Обычный 3 6 2 3 3" xfId="7737"/>
    <cellStyle name="Обычный 3 6 2 3 3 2" xfId="12804"/>
    <cellStyle name="Обычный 3 6 2 3 3 3" xfId="14297"/>
    <cellStyle name="Обычный 3 6 2 3 4" xfId="12474"/>
    <cellStyle name="Обычный 3 6 2 3 5" xfId="13960"/>
    <cellStyle name="Обычный 3 6 2 4" xfId="6862"/>
    <cellStyle name="Обычный 3 6 2 4 2" xfId="10078"/>
    <cellStyle name="Обычный 3 6 2 4 2 2" xfId="12901"/>
    <cellStyle name="Обычный 3 6 2 4 2 3" xfId="14395"/>
    <cellStyle name="Обычный 3 6 2 4 3" xfId="12569"/>
    <cellStyle name="Обычный 3 6 2 4 4" xfId="14065"/>
    <cellStyle name="Обычный 3 6 2 5" xfId="5553"/>
    <cellStyle name="Обычный 3 6 2 5 2" xfId="12742"/>
    <cellStyle name="Обычный 3 6 2 5 3" xfId="14236"/>
    <cellStyle name="Обычный 3 6 2 6" xfId="10816"/>
    <cellStyle name="Обычный 3 6 2 6 2" xfId="12412"/>
    <cellStyle name="Обычный 3 6 2 7" xfId="13096"/>
    <cellStyle name="Обычный 3 6 2 8" xfId="13839"/>
    <cellStyle name="Обычный 3 6 3" xfId="9437"/>
    <cellStyle name="Обычный 3 6 3 2" xfId="13307"/>
    <cellStyle name="Обычный 3 6 4" xfId="7537"/>
    <cellStyle name="Обычный 3 6 4 2" xfId="9497"/>
    <cellStyle name="Обычный 3 6 4 2 2" xfId="10137"/>
    <cellStyle name="Обычный 3 6 4 2 2 2" xfId="12942"/>
    <cellStyle name="Обычный 3 6 4 2 2 3" xfId="14436"/>
    <cellStyle name="Обычный 3 6 4 2 3" xfId="12611"/>
    <cellStyle name="Обычный 3 6 4 2 4" xfId="14106"/>
    <cellStyle name="Обычный 3 6 4 3" xfId="7717"/>
    <cellStyle name="Обычный 3 6 4 3 2" xfId="12771"/>
    <cellStyle name="Обычный 3 6 4 3 3" xfId="14266"/>
    <cellStyle name="Обычный 3 6 4 4" xfId="12443"/>
    <cellStyle name="Обычный 3 6 4 5" xfId="13927"/>
    <cellStyle name="Обычный 3 6 5" xfId="10815"/>
    <cellStyle name="Обычный 3 6 5 2" xfId="13075"/>
    <cellStyle name="Обычный 3 6 6" xfId="15430"/>
    <cellStyle name="Обычный 3 6 7" xfId="6506"/>
    <cellStyle name="Обычный 3 60" xfId="11578"/>
    <cellStyle name="Обычный 3 61" xfId="15051"/>
    <cellStyle name="Обычный 3 62" xfId="5761"/>
    <cellStyle name="Обычный 3 7" xfId="5304"/>
    <cellStyle name="Обычный 3 7 2" xfId="8526"/>
    <cellStyle name="Обычный 3 7 2 2" xfId="5973"/>
    <cellStyle name="Обычный 3 7 2 2 2" xfId="6883"/>
    <cellStyle name="Обычный 3 7 2 2 2 2" xfId="10324"/>
    <cellStyle name="Обычный 3 7 2 2 2 2 2" xfId="13017"/>
    <cellStyle name="Обычный 3 7 2 2 2 2 3" xfId="14520"/>
    <cellStyle name="Обычный 3 7 2 2 2 3" xfId="12690"/>
    <cellStyle name="Обычный 3 7 2 2 2 4" xfId="14184"/>
    <cellStyle name="Обычный 3 7 2 2 3" xfId="9977"/>
    <cellStyle name="Обычный 3 7 2 2 3 2" xfId="12850"/>
    <cellStyle name="Обычный 3 7 2 2 3 3" xfId="14343"/>
    <cellStyle name="Обычный 3 7 2 2 4" xfId="12519"/>
    <cellStyle name="Обычный 3 7 2 2 5" xfId="13399"/>
    <cellStyle name="Обычный 3 7 2 2 6" xfId="14013"/>
    <cellStyle name="Обычный 3 7 2 3" xfId="7561"/>
    <cellStyle name="Обычный 3 7 2 3 2" xfId="7689"/>
    <cellStyle name="Обычный 3 7 2 3 2 2" xfId="10216"/>
    <cellStyle name="Обычный 3 7 2 3 2 2 2" xfId="12973"/>
    <cellStyle name="Обычный 3 7 2 3 2 2 3" xfId="14472"/>
    <cellStyle name="Обычный 3 7 2 3 2 3" xfId="12645"/>
    <cellStyle name="Обычный 3 7 2 3 2 4" xfId="14139"/>
    <cellStyle name="Обычный 3 7 2 3 3" xfId="9604"/>
    <cellStyle name="Обычный 3 7 2 3 3 2" xfId="12805"/>
    <cellStyle name="Обычный 3 7 2 3 3 3" xfId="14298"/>
    <cellStyle name="Обычный 3 7 2 3 4" xfId="12475"/>
    <cellStyle name="Обычный 3 7 2 3 5" xfId="13961"/>
    <cellStyle name="Обычный 3 7 2 4" xfId="9488"/>
    <cellStyle name="Обычный 3 7 2 4 2" xfId="10079"/>
    <cellStyle name="Обычный 3 7 2 4 2 2" xfId="12902"/>
    <cellStyle name="Обычный 3 7 2 4 2 3" xfId="14396"/>
    <cellStyle name="Обычный 3 7 2 4 3" xfId="12570"/>
    <cellStyle name="Обычный 3 7 2 4 4" xfId="14066"/>
    <cellStyle name="Обычный 3 7 2 5" xfId="7707"/>
    <cellStyle name="Обычный 3 7 2 5 2" xfId="12743"/>
    <cellStyle name="Обычный 3 7 2 5 3" xfId="14237"/>
    <cellStyle name="Обычный 3 7 2 6" xfId="10818"/>
    <cellStyle name="Обычный 3 7 2 6 2" xfId="12413"/>
    <cellStyle name="Обычный 3 7 2 7" xfId="13097"/>
    <cellStyle name="Обычный 3 7 2 8" xfId="13840"/>
    <cellStyle name="Обычный 3 7 3" xfId="9436"/>
    <cellStyle name="Обычный 3 7 3 2" xfId="13308"/>
    <cellStyle name="Обычный 3 7 4" xfId="8670"/>
    <cellStyle name="Обычный 3 7 4 2" xfId="7638"/>
    <cellStyle name="Обычный 3 7 4 2 2" xfId="10138"/>
    <cellStyle name="Обычный 3 7 4 2 2 2" xfId="12943"/>
    <cellStyle name="Обычный 3 7 4 2 2 3" xfId="14437"/>
    <cellStyle name="Обычный 3 7 4 2 3" xfId="12612"/>
    <cellStyle name="Обычный 3 7 4 2 4" xfId="14107"/>
    <cellStyle name="Обычный 3 7 4 3" xfId="7718"/>
    <cellStyle name="Обычный 3 7 4 3 2" xfId="12772"/>
    <cellStyle name="Обычный 3 7 4 3 3" xfId="14267"/>
    <cellStyle name="Обычный 3 7 4 4" xfId="12444"/>
    <cellStyle name="Обычный 3 7 4 5" xfId="13928"/>
    <cellStyle name="Обычный 3 7 5" xfId="10817"/>
    <cellStyle name="Обычный 3 7 5 2" xfId="13076"/>
    <cellStyle name="Обычный 3 7 6" xfId="15782"/>
    <cellStyle name="Обычный 3 7 7" xfId="8395"/>
    <cellStyle name="Обычный 3 8" xfId="5306"/>
    <cellStyle name="Обычный 3 8 2" xfId="7390"/>
    <cellStyle name="Обычный 3 8 2 2" xfId="5974"/>
    <cellStyle name="Обычный 3 8 2 2 2" xfId="5511"/>
    <cellStyle name="Обычный 3 8 2 2 2 2" xfId="10325"/>
    <cellStyle name="Обычный 3 8 2 2 2 2 2" xfId="13018"/>
    <cellStyle name="Обычный 3 8 2 2 2 2 3" xfId="14521"/>
    <cellStyle name="Обычный 3 8 2 2 2 3" xfId="12691"/>
    <cellStyle name="Обычный 3 8 2 2 2 4" xfId="14185"/>
    <cellStyle name="Обычный 3 8 2 2 3" xfId="9978"/>
    <cellStyle name="Обычный 3 8 2 2 3 2" xfId="12851"/>
    <cellStyle name="Обычный 3 8 2 2 3 3" xfId="14344"/>
    <cellStyle name="Обычный 3 8 2 2 4" xfId="12520"/>
    <cellStyle name="Обычный 3 8 2 2 5" xfId="13400"/>
    <cellStyle name="Обычный 3 8 2 2 6" xfId="14014"/>
    <cellStyle name="Обычный 3 8 2 3" xfId="5958"/>
    <cellStyle name="Обычный 3 8 2 3 2" xfId="5520"/>
    <cellStyle name="Обычный 3 8 2 3 2 2" xfId="10217"/>
    <cellStyle name="Обычный 3 8 2 3 2 2 2" xfId="12974"/>
    <cellStyle name="Обычный 3 8 2 3 2 2 3" xfId="14473"/>
    <cellStyle name="Обычный 3 8 2 3 2 3" xfId="12646"/>
    <cellStyle name="Обычный 3 8 2 3 2 4" xfId="14140"/>
    <cellStyle name="Обычный 3 8 2 3 3" xfId="6893"/>
    <cellStyle name="Обычный 3 8 2 3 3 2" xfId="12806"/>
    <cellStyle name="Обычный 3 8 2 3 3 3" xfId="14299"/>
    <cellStyle name="Обычный 3 8 2 3 4" xfId="12476"/>
    <cellStyle name="Обычный 3 8 2 3 5" xfId="13962"/>
    <cellStyle name="Обычный 3 8 2 4" xfId="9481"/>
    <cellStyle name="Обычный 3 8 2 4 2" xfId="10080"/>
    <cellStyle name="Обычный 3 8 2 4 2 2" xfId="12903"/>
    <cellStyle name="Обычный 3 8 2 4 2 3" xfId="14397"/>
    <cellStyle name="Обычный 3 8 2 4 3" xfId="12571"/>
    <cellStyle name="Обычный 3 8 2 4 4" xfId="14067"/>
    <cellStyle name="Обычный 3 8 2 5" xfId="9574"/>
    <cellStyle name="Обычный 3 8 2 5 2" xfId="12744"/>
    <cellStyle name="Обычный 3 8 2 5 3" xfId="14238"/>
    <cellStyle name="Обычный 3 8 2 6" xfId="10820"/>
    <cellStyle name="Обычный 3 8 2 6 2" xfId="12414"/>
    <cellStyle name="Обычный 3 8 2 7" xfId="13098"/>
    <cellStyle name="Обычный 3 8 2 8" xfId="13841"/>
    <cellStyle name="Обычный 3 8 3" xfId="5437"/>
    <cellStyle name="Обычный 3 8 3 2" xfId="13309"/>
    <cellStyle name="Обычный 3 8 4" xfId="6782"/>
    <cellStyle name="Обычный 3 8 4 2" xfId="7639"/>
    <cellStyle name="Обычный 3 8 4 2 2" xfId="10139"/>
    <cellStyle name="Обычный 3 8 4 2 2 2" xfId="12944"/>
    <cellStyle name="Обычный 3 8 4 2 2 3" xfId="14438"/>
    <cellStyle name="Обычный 3 8 4 2 3" xfId="12613"/>
    <cellStyle name="Обычный 3 8 4 2 4" xfId="14108"/>
    <cellStyle name="Обычный 3 8 4 3" xfId="7719"/>
    <cellStyle name="Обычный 3 8 4 3 2" xfId="12773"/>
    <cellStyle name="Обычный 3 8 4 3 3" xfId="14268"/>
    <cellStyle name="Обычный 3 8 4 4" xfId="12445"/>
    <cellStyle name="Обычный 3 8 4 5" xfId="13929"/>
    <cellStyle name="Обычный 3 8 5" xfId="10819"/>
    <cellStyle name="Обычный 3 8 5 2" xfId="13077"/>
    <cellStyle name="Обычный 3 8 6" xfId="11474"/>
    <cellStyle name="Обычный 3 8 7" xfId="7230"/>
    <cellStyle name="Обычный 3 9" xfId="5305"/>
    <cellStyle name="Обычный 3 9 2" xfId="9258"/>
    <cellStyle name="Обычный 3 9 2 2" xfId="5975"/>
    <cellStyle name="Обычный 3 9 2 2 2" xfId="9551"/>
    <cellStyle name="Обычный 3 9 2 2 2 2" xfId="10326"/>
    <cellStyle name="Обычный 3 9 2 2 2 2 2" xfId="13019"/>
    <cellStyle name="Обычный 3 9 2 2 2 2 3" xfId="14522"/>
    <cellStyle name="Обычный 3 9 2 2 2 3" xfId="12692"/>
    <cellStyle name="Обычный 3 9 2 2 2 4" xfId="14186"/>
    <cellStyle name="Обычный 3 9 2 2 3" xfId="9979"/>
    <cellStyle name="Обычный 3 9 2 2 3 2" xfId="12852"/>
    <cellStyle name="Обычный 3 9 2 2 3 3" xfId="14345"/>
    <cellStyle name="Обычный 3 9 2 2 4" xfId="12521"/>
    <cellStyle name="Обычный 3 9 2 2 5" xfId="13401"/>
    <cellStyle name="Обычный 3 9 2 2 6" xfId="14015"/>
    <cellStyle name="Обычный 3 9 2 3" xfId="5959"/>
    <cellStyle name="Обычный 3 9 2 3 2" xfId="5462"/>
    <cellStyle name="Обычный 3 9 2 3 2 2" xfId="10218"/>
    <cellStyle name="Обычный 3 9 2 3 2 2 2" xfId="12975"/>
    <cellStyle name="Обычный 3 9 2 3 2 2 3" xfId="14474"/>
    <cellStyle name="Обычный 3 9 2 3 2 3" xfId="12647"/>
    <cellStyle name="Обычный 3 9 2 3 2 4" xfId="14141"/>
    <cellStyle name="Обычный 3 9 2 3 3" xfId="5609"/>
    <cellStyle name="Обычный 3 9 2 3 3 2" xfId="12807"/>
    <cellStyle name="Обычный 3 9 2 3 3 3" xfId="14300"/>
    <cellStyle name="Обычный 3 9 2 3 4" xfId="12477"/>
    <cellStyle name="Обычный 3 9 2 3 5" xfId="13963"/>
    <cellStyle name="Обычный 3 9 2 4" xfId="7622"/>
    <cellStyle name="Обычный 3 9 2 4 2" xfId="10081"/>
    <cellStyle name="Обычный 3 9 2 4 2 2" xfId="12904"/>
    <cellStyle name="Обычный 3 9 2 4 2 3" xfId="14398"/>
    <cellStyle name="Обычный 3 9 2 4 3" xfId="12572"/>
    <cellStyle name="Обычный 3 9 2 4 4" xfId="14068"/>
    <cellStyle name="Обычный 3 9 2 5" xfId="9573"/>
    <cellStyle name="Обычный 3 9 2 5 2" xfId="12745"/>
    <cellStyle name="Обычный 3 9 2 5 3" xfId="14239"/>
    <cellStyle name="Обычный 3 9 2 6" xfId="10822"/>
    <cellStyle name="Обычный 3 9 2 6 2" xfId="12415"/>
    <cellStyle name="Обычный 3 9 2 7" xfId="13099"/>
    <cellStyle name="Обычный 3 9 2 8" xfId="13842"/>
    <cellStyle name="Обычный 3 9 3" xfId="5420"/>
    <cellStyle name="Обычный 3 9 3 2" xfId="13310"/>
    <cellStyle name="Обычный 3 9 4" xfId="7538"/>
    <cellStyle name="Обычный 3 9 4 2" xfId="7640"/>
    <cellStyle name="Обычный 3 9 4 2 2" xfId="10140"/>
    <cellStyle name="Обычный 3 9 4 2 2 2" xfId="12945"/>
    <cellStyle name="Обычный 3 9 4 2 2 3" xfId="14439"/>
    <cellStyle name="Обычный 3 9 4 2 3" xfId="12614"/>
    <cellStyle name="Обычный 3 9 4 2 4" xfId="14109"/>
    <cellStyle name="Обычный 3 9 4 3" xfId="9586"/>
    <cellStyle name="Обычный 3 9 4 3 2" xfId="12774"/>
    <cellStyle name="Обычный 3 9 4 3 3" xfId="14269"/>
    <cellStyle name="Обычный 3 9 4 4" xfId="12446"/>
    <cellStyle name="Обычный 3 9 4 5" xfId="13930"/>
    <cellStyle name="Обычный 3 9 5" xfId="10821"/>
    <cellStyle name="Обычный 3 9 5 2" xfId="13078"/>
    <cellStyle name="Обычный 3 9 6" xfId="12257"/>
    <cellStyle name="Обычный 3 9 7" xfId="7231"/>
    <cellStyle name="Обычный 3_% Золотые ворота" xfId="7232"/>
    <cellStyle name="Обычный 30" xfId="1193"/>
    <cellStyle name="Обычный 30 2" xfId="8400"/>
    <cellStyle name="Обычный 30 3" xfId="5913"/>
    <cellStyle name="Обычный 30 4" xfId="6511"/>
    <cellStyle name="Обычный 31" xfId="1194"/>
    <cellStyle name="Обычный 31 2" xfId="6508"/>
    <cellStyle name="Обычный 31 3" xfId="5914"/>
    <cellStyle name="Обычный 31 4" xfId="9096"/>
    <cellStyle name="Обычный 32" xfId="1195"/>
    <cellStyle name="Обычный 32 2" xfId="9095"/>
    <cellStyle name="Обычный 32 2 2" xfId="13644"/>
    <cellStyle name="Обычный 32 3" xfId="5915"/>
    <cellStyle name="Обычный 32 4" xfId="8399"/>
    <cellStyle name="Обычный 33" xfId="1196"/>
    <cellStyle name="Обычный 33 2" xfId="6510"/>
    <cellStyle name="Обычный 33 3" xfId="6072"/>
    <cellStyle name="Обычный 33 4" xfId="7233"/>
    <cellStyle name="Обычный 34" xfId="1197"/>
    <cellStyle name="Обычный 34 2" xfId="9097"/>
    <cellStyle name="Обычный 34 3" xfId="6073"/>
    <cellStyle name="Обычный 34 4" xfId="8401"/>
    <cellStyle name="Обычный 35" xfId="1198"/>
    <cellStyle name="Обычный 35 2" xfId="8394"/>
    <cellStyle name="Обычный 35 3" xfId="8029"/>
    <cellStyle name="Обычный 35 4" xfId="6509"/>
    <cellStyle name="Обычный 36" xfId="1199"/>
    <cellStyle name="Обычный 36 2" xfId="9094"/>
    <cellStyle name="Обычный 36 3" xfId="9162"/>
    <cellStyle name="Обычный 36 4" xfId="7368"/>
    <cellStyle name="Обычный 36 5" xfId="8074"/>
    <cellStyle name="Обычный 37" xfId="1200"/>
    <cellStyle name="Обычный 37 2" xfId="7235"/>
    <cellStyle name="Обычный 37 3" xfId="6074"/>
    <cellStyle name="Обычный 37 4" xfId="7234"/>
    <cellStyle name="Обычный 38" xfId="1201"/>
    <cellStyle name="Обычный 38 2" xfId="6519"/>
    <cellStyle name="Обычный 38 3" xfId="6075"/>
    <cellStyle name="Обычный 38 4" xfId="9099"/>
    <cellStyle name="Обычный 39" xfId="1202"/>
    <cellStyle name="Обычный 39 2" xfId="9098"/>
    <cellStyle name="Обычный 39 3" xfId="6076"/>
    <cellStyle name="Обычный 39 4" xfId="8404"/>
    <cellStyle name="Обычный 4" xfId="10"/>
    <cellStyle name="Обычный 4 2" xfId="20"/>
    <cellStyle name="Обычный 4 2 2" xfId="297"/>
    <cellStyle name="Обычный 4 2 2 2" xfId="363"/>
    <cellStyle name="Обычный 4 2 2 2 2" xfId="10823"/>
    <cellStyle name="Обычный 4 2 2 2 3" xfId="12001"/>
    <cellStyle name="Обычный 4 2 2 2 4" xfId="9244"/>
    <cellStyle name="Обычный 4 2 2 3" xfId="13284"/>
    <cellStyle name="Обычный 4 2 2 4" xfId="11723"/>
    <cellStyle name="Обычный 4 2 2 5" xfId="6512"/>
    <cellStyle name="Обычный 4 2 3" xfId="352"/>
    <cellStyle name="Обычный 4 2 3 2" xfId="10824"/>
    <cellStyle name="Обычный 4 2 3 3" xfId="12233"/>
    <cellStyle name="Обычный 4 2 3 4" xfId="6078"/>
    <cellStyle name="Обычный 4 2 4" xfId="241"/>
    <cellStyle name="Обычный 4 2 4 2" xfId="15894"/>
    <cellStyle name="Обычный 4 2 4 3" xfId="12168"/>
    <cellStyle name="Обычный 4 2 5" xfId="1204"/>
    <cellStyle name="Обычный 4 2 5 2" xfId="11879"/>
    <cellStyle name="Обычный 4 2 6" xfId="11642"/>
    <cellStyle name="Обычный 4 3" xfId="293"/>
    <cellStyle name="Обычный 4 3 2" xfId="359"/>
    <cellStyle name="Обычный 4 3 2 2" xfId="10826"/>
    <cellStyle name="Обычный 4 3 2 3" xfId="15640"/>
    <cellStyle name="Обычный 4 3 2 4" xfId="6659"/>
    <cellStyle name="Обычный 4 3 3" xfId="1357"/>
    <cellStyle name="Обычный 4 3 3 2" xfId="13645"/>
    <cellStyle name="Обычный 4 3 3 3" xfId="11387"/>
    <cellStyle name="Обычный 4 3 3 4" xfId="15899"/>
    <cellStyle name="Обычный 4 3 3 5" xfId="8640"/>
    <cellStyle name="Обычный 4 3 4" xfId="9242"/>
    <cellStyle name="Обычный 4 3 4 2" xfId="13140"/>
    <cellStyle name="Обычный 4 3 5" xfId="10825"/>
    <cellStyle name="Обычный 4 3 6" xfId="11923"/>
    <cellStyle name="Обычный 4 3 7" xfId="8403"/>
    <cellStyle name="Обычный 4 4" xfId="348"/>
    <cellStyle name="Обычный 4 4 2" xfId="10828"/>
    <cellStyle name="Обычный 4 4 3" xfId="10827"/>
    <cellStyle name="Обычный 4 4 4" xfId="11593"/>
    <cellStyle name="Обычный 4 4 5" xfId="7236"/>
    <cellStyle name="Обычный 4 5" xfId="152"/>
    <cellStyle name="Обычный 4 5 2" xfId="7391"/>
    <cellStyle name="Обычный 4 5 2 2" xfId="10830"/>
    <cellStyle name="Обычный 4 5 3" xfId="10829"/>
    <cellStyle name="Обычный 4 5 4" xfId="15884"/>
    <cellStyle name="Обычный 4 5 5" xfId="6077"/>
    <cellStyle name="Обычный 4 6" xfId="435"/>
    <cellStyle name="Обычный 4 6 2" xfId="10831"/>
    <cellStyle name="Обычный 4 6 3" xfId="16057"/>
    <cellStyle name="Обычный 4 6 4" xfId="6784"/>
    <cellStyle name="Обычный 4 6 5" xfId="20077"/>
    <cellStyle name="Обычный 4 7" xfId="1203"/>
    <cellStyle name="Обычный 4 7 2" xfId="10832"/>
    <cellStyle name="Обычный 4 7 2 2" xfId="13646"/>
    <cellStyle name="Обычный 4 7 3" xfId="13423"/>
    <cellStyle name="Обычный 4 7 4" xfId="8516"/>
    <cellStyle name="Обычный 4 8" xfId="13647"/>
    <cellStyle name="Обычный 4 8 2" xfId="15339"/>
    <cellStyle name="Обычный 4 9" xfId="7755"/>
    <cellStyle name="Обычный 4_BOP Tables for NBU_103011" xfId="1205"/>
    <cellStyle name="Обычный 40" xfId="1206"/>
    <cellStyle name="Обычный 40 2" xfId="8405"/>
    <cellStyle name="Обычный 40 3" xfId="5916"/>
    <cellStyle name="Обычный 40 4" xfId="6514"/>
    <cellStyle name="Обычный 41" xfId="1207"/>
    <cellStyle name="Обычный 41 2" xfId="6513"/>
    <cellStyle name="Обычный 41 3" xfId="5917"/>
    <cellStyle name="Обычный 41 4" xfId="9093"/>
    <cellStyle name="Обычный 42" xfId="1208"/>
    <cellStyle name="Обычный 42 2" xfId="8402"/>
    <cellStyle name="Обычный 42 3" xfId="6569"/>
    <cellStyle name="Обычный 42 4" xfId="5918"/>
    <cellStyle name="Обычный 42 5" xfId="5763"/>
    <cellStyle name="Обычный 43" xfId="1209"/>
    <cellStyle name="Обычный 43 2" xfId="5314"/>
    <cellStyle name="Обычный 43 2 2" xfId="13237"/>
    <cellStyle name="Обычный 43 2 3" xfId="15749"/>
    <cellStyle name="Обычный 43 2 4" xfId="7238"/>
    <cellStyle name="Обычный 43 3" xfId="5919"/>
    <cellStyle name="Обычный 43 3 2" xfId="8643"/>
    <cellStyle name="Обычный 43 3 3" xfId="11209"/>
    <cellStyle name="Обычный 43 4" xfId="10833"/>
    <cellStyle name="Обычный 43 5" xfId="7237"/>
    <cellStyle name="Обычный 44" xfId="7239"/>
    <cellStyle name="Обычный 44 10" xfId="13079"/>
    <cellStyle name="Обычный 44 11" xfId="13700"/>
    <cellStyle name="Обычный 44 12" xfId="20074"/>
    <cellStyle name="Обычный 44 13" xfId="20232"/>
    <cellStyle name="Обычный 44 2" xfId="5302"/>
    <cellStyle name="Обычный 44 2 10" xfId="13843"/>
    <cellStyle name="Обычный 44 2 11" xfId="6518"/>
    <cellStyle name="Обычный 44 2 2" xfId="9375"/>
    <cellStyle name="Обычный 44 2 2 2" xfId="7594"/>
    <cellStyle name="Обычный 44 2 2 2 2" xfId="7686"/>
    <cellStyle name="Обычный 44 2 2 2 2 2" xfId="10337"/>
    <cellStyle name="Обычный 44 2 2 2 2 2 2" xfId="13026"/>
    <cellStyle name="Обычный 44 2 2 2 2 2 3" xfId="14529"/>
    <cellStyle name="Обычный 44 2 2 2 2 3" xfId="12699"/>
    <cellStyle name="Обычный 44 2 2 2 2 4" xfId="14193"/>
    <cellStyle name="Обычный 44 2 2 2 3" xfId="9990"/>
    <cellStyle name="Обычный 44 2 2 2 3 2" xfId="12859"/>
    <cellStyle name="Обычный 44 2 2 2 3 3" xfId="14352"/>
    <cellStyle name="Обычный 44 2 2 2 4" xfId="12528"/>
    <cellStyle name="Обычный 44 2 2 2 5" xfId="14022"/>
    <cellStyle name="Обычный 44 2 2 3" xfId="5980"/>
    <cellStyle name="Обычный 44 2 2 3 2" xfId="10089"/>
    <cellStyle name="Обычный 44 2 2 3 2 2" xfId="12911"/>
    <cellStyle name="Обычный 44 2 2 3 2 3" xfId="14405"/>
    <cellStyle name="Обычный 44 2 2 3 3" xfId="12579"/>
    <cellStyle name="Обычный 44 2 2 3 4" xfId="14075"/>
    <cellStyle name="Обычный 44 2 2 4" xfId="5561"/>
    <cellStyle name="Обычный 44 2 2 4 2" xfId="12752"/>
    <cellStyle name="Обычный 44 2 2 4 3" xfId="14246"/>
    <cellStyle name="Обычный 44 2 2 5" xfId="12424"/>
    <cellStyle name="Обычный 44 2 2 6" xfId="13899"/>
    <cellStyle name="Обычный 44 2 3" xfId="5976"/>
    <cellStyle name="Обычный 44 2 3 2" xfId="5513"/>
    <cellStyle name="Обычный 44 2 3 2 2" xfId="10327"/>
    <cellStyle name="Обычный 44 2 3 2 2 2" xfId="13020"/>
    <cellStyle name="Обычный 44 2 3 2 2 3" xfId="14523"/>
    <cellStyle name="Обычный 44 2 3 2 3" xfId="12693"/>
    <cellStyle name="Обычный 44 2 3 2 4" xfId="14187"/>
    <cellStyle name="Обычный 44 2 3 3" xfId="9980"/>
    <cellStyle name="Обычный 44 2 3 3 2" xfId="12853"/>
    <cellStyle name="Обычный 44 2 3 3 3" xfId="14346"/>
    <cellStyle name="Обычный 44 2 3 4" xfId="12522"/>
    <cellStyle name="Обычный 44 2 3 5" xfId="14016"/>
    <cellStyle name="Обычный 44 2 4" xfId="5921"/>
    <cellStyle name="Обычный 44 2 4 2" xfId="9523"/>
    <cellStyle name="Обычный 44 2 4 2 2" xfId="10219"/>
    <cellStyle name="Обычный 44 2 4 2 2 2" xfId="12976"/>
    <cellStyle name="Обычный 44 2 4 2 2 3" xfId="14475"/>
    <cellStyle name="Обычный 44 2 4 2 3" xfId="12648"/>
    <cellStyle name="Обычный 44 2 4 2 4" xfId="14142"/>
    <cellStyle name="Обычный 44 2 4 3" xfId="9603"/>
    <cellStyle name="Обычный 44 2 4 3 2" xfId="12808"/>
    <cellStyle name="Обычный 44 2 4 3 3" xfId="14301"/>
    <cellStyle name="Обычный 44 2 4 4" xfId="12478"/>
    <cellStyle name="Обычный 44 2 4 5" xfId="13964"/>
    <cellStyle name="Обычный 44 2 5" xfId="7623"/>
    <cellStyle name="Обычный 44 2 5 2" xfId="10082"/>
    <cellStyle name="Обычный 44 2 5 2 2" xfId="12905"/>
    <cellStyle name="Обычный 44 2 5 2 3" xfId="14399"/>
    <cellStyle name="Обычный 44 2 5 3" xfId="12573"/>
    <cellStyle name="Обычный 44 2 5 4" xfId="14069"/>
    <cellStyle name="Обычный 44 2 6" xfId="5562"/>
    <cellStyle name="Обычный 44 2 6 2" xfId="12746"/>
    <cellStyle name="Обычный 44 2 6 3" xfId="14240"/>
    <cellStyle name="Обычный 44 2 7" xfId="10501"/>
    <cellStyle name="Обычный 44 2 7 2" xfId="11828"/>
    <cellStyle name="Обычный 44 2 8" xfId="12416"/>
    <cellStyle name="Обычный 44 2 9" xfId="13100"/>
    <cellStyle name="Обычный 44 3" xfId="9376"/>
    <cellStyle name="Обычный 44 3 2" xfId="13238"/>
    <cellStyle name="Обычный 44 4" xfId="5966"/>
    <cellStyle name="Обычный 44 4 2" xfId="9524"/>
    <cellStyle name="Обычный 44 4 2 2" xfId="10229"/>
    <cellStyle name="Обычный 44 4 2 2 2" xfId="12981"/>
    <cellStyle name="Обычный 44 4 2 2 3" xfId="14480"/>
    <cellStyle name="Обычный 44 4 2 3" xfId="12653"/>
    <cellStyle name="Обычный 44 4 2 4" xfId="14147"/>
    <cellStyle name="Обычный 44 4 3" xfId="7739"/>
    <cellStyle name="Обычный 44 4 3 2" xfId="12813"/>
    <cellStyle name="Обычный 44 4 3 3" xfId="14306"/>
    <cellStyle name="Обычный 44 4 4" xfId="12483"/>
    <cellStyle name="Обычный 44 4 5" xfId="13969"/>
    <cellStyle name="Обычный 44 5" xfId="6783"/>
    <cellStyle name="Обычный 44 5 2" xfId="9507"/>
    <cellStyle name="Обычный 44 5 2 2" xfId="10141"/>
    <cellStyle name="Обычный 44 5 2 2 2" xfId="12946"/>
    <cellStyle name="Обычный 44 5 2 2 3" xfId="14440"/>
    <cellStyle name="Обычный 44 5 2 3" xfId="12615"/>
    <cellStyle name="Обычный 44 5 2 4" xfId="14110"/>
    <cellStyle name="Обычный 44 5 3" xfId="9585"/>
    <cellStyle name="Обычный 44 5 3 2" xfId="12775"/>
    <cellStyle name="Обычный 44 5 3 3" xfId="14270"/>
    <cellStyle name="Обычный 44 5 4" xfId="12447"/>
    <cellStyle name="Обычный 44 5 5" xfId="13931"/>
    <cellStyle name="Обычный 44 6" xfId="6843"/>
    <cellStyle name="Обычный 44 6 2" xfId="9997"/>
    <cellStyle name="Обычный 44 6 2 2" xfId="12866"/>
    <cellStyle name="Обычный 44 6 2 3" xfId="14359"/>
    <cellStyle name="Обычный 44 6 3" xfId="12535"/>
    <cellStyle name="Обычный 44 6 4" xfId="14030"/>
    <cellStyle name="Обычный 44 7" xfId="5995"/>
    <cellStyle name="Обычный 44 7 2" xfId="12706"/>
    <cellStyle name="Обычный 44 7 3" xfId="14200"/>
    <cellStyle name="Обычный 44 8" xfId="10834"/>
    <cellStyle name="Обычный 44 8 2" xfId="11801"/>
    <cellStyle name="Обычный 44 9" xfId="12373"/>
    <cellStyle name="Обычный 45" xfId="1210"/>
    <cellStyle name="Обычный 45 2" xfId="9102"/>
    <cellStyle name="Обычный 45 3" xfId="5920"/>
    <cellStyle name="Обычный 45 4" xfId="8407"/>
    <cellStyle name="Обычный 46" xfId="1211"/>
    <cellStyle name="Обычный 46 2" xfId="8406"/>
    <cellStyle name="Обычный 46 3" xfId="9236"/>
    <cellStyle name="Обычный 46 4" xfId="6515"/>
    <cellStyle name="Обычный 47" xfId="1212"/>
    <cellStyle name="Обычный 47 2" xfId="7240"/>
    <cellStyle name="Обычный 47 3" xfId="6079"/>
    <cellStyle name="Обычный 47 4" xfId="9101"/>
    <cellStyle name="Обычный 48" xfId="1213"/>
    <cellStyle name="Обычный 48 2" xfId="8408"/>
    <cellStyle name="Обычный 48 3" xfId="6080"/>
    <cellStyle name="Обычный 48 4" xfId="6517"/>
    <cellStyle name="Обычный 49" xfId="1214"/>
    <cellStyle name="Обычный 49 2" xfId="6516"/>
    <cellStyle name="Обычный 49 3" xfId="6081"/>
    <cellStyle name="Обычный 49 4" xfId="9103"/>
    <cellStyle name="Обычный 5" xfId="196"/>
    <cellStyle name="Обычный 5 2" xfId="295"/>
    <cellStyle name="Обычный 5 2 2" xfId="361"/>
    <cellStyle name="Обычный 5 2 2 2" xfId="6656"/>
    <cellStyle name="Обычный 5 2 2 2 2" xfId="15761"/>
    <cellStyle name="Обычный 5 2 2 3" xfId="15275"/>
    <cellStyle name="Обычный 5 2 2 4" xfId="8393"/>
    <cellStyle name="Обычный 5 2 3" xfId="1216"/>
    <cellStyle name="Обычный 5 2 3 2" xfId="10835"/>
    <cellStyle name="Обычный 5 2 3 3" xfId="11948"/>
    <cellStyle name="Обычный 5 2 3 4" xfId="15901"/>
    <cellStyle name="Обычный 5 2 3 5" xfId="8458"/>
    <cellStyle name="Обычный 5 2 4" xfId="6082"/>
    <cellStyle name="Обычный 5 2 4 2" xfId="11687"/>
    <cellStyle name="Обычный 5 2 5" xfId="6204"/>
    <cellStyle name="Обычный 5 3" xfId="350"/>
    <cellStyle name="Обычный 5 3 2" xfId="1358"/>
    <cellStyle name="Обычный 5 3 2 2" xfId="10837"/>
    <cellStyle name="Обычный 5 3 2 3" xfId="12109"/>
    <cellStyle name="Обычный 5 3 2 4" xfId="8644"/>
    <cellStyle name="Обычный 5 3 3" xfId="9241"/>
    <cellStyle name="Обычный 5 3 3 2" xfId="10838"/>
    <cellStyle name="Обычный 5 3 4" xfId="10836"/>
    <cellStyle name="Обычный 5 3 4 2" xfId="13648"/>
    <cellStyle name="Обычный 5 3 5" xfId="13239"/>
    <cellStyle name="Обычный 5 3 6" xfId="9100"/>
    <cellStyle name="Обычный 5 4" xfId="1215"/>
    <cellStyle name="Обычный 5 4 2" xfId="8536"/>
    <cellStyle name="Обычный 5 4 2 2" xfId="13402"/>
    <cellStyle name="Обычный 5 4 3" xfId="10839"/>
    <cellStyle name="Обычный 5 5" xfId="10840"/>
    <cellStyle name="Обычный 5 5 2" xfId="16074"/>
    <cellStyle name="Обычный 5 5 3" xfId="15886"/>
    <cellStyle name="Обычный 5 6" xfId="10500"/>
    <cellStyle name="Обычный 5 6 2" xfId="16058"/>
    <cellStyle name="Обычный 5 7" xfId="16070"/>
    <cellStyle name="Обычный 5 8" xfId="8073"/>
    <cellStyle name="Обычный 5 9" xfId="20086"/>
    <cellStyle name="Обычный 5 9 2" xfId="20252"/>
    <cellStyle name="Обычный 50" xfId="1217"/>
    <cellStyle name="Обычный 50 2" xfId="7242"/>
    <cellStyle name="Обычный 50 3" xfId="6083"/>
    <cellStyle name="Обычный 50 4" xfId="7241"/>
    <cellStyle name="Обычный 51" xfId="1218"/>
    <cellStyle name="Обычный 51 2" xfId="9104"/>
    <cellStyle name="Обычный 51 3" xfId="6084"/>
    <cellStyle name="Обычный 51 4" xfId="9105"/>
    <cellStyle name="Обычный 52" xfId="1219"/>
    <cellStyle name="Обычный 52 2" xfId="8411"/>
    <cellStyle name="Обычный 52 3" xfId="6085"/>
    <cellStyle name="Обычный 52 4" xfId="6534"/>
    <cellStyle name="Обычный 53" xfId="1220"/>
    <cellStyle name="Обычный 53 2" xfId="6520"/>
    <cellStyle name="Обычный 53 3" xfId="6086"/>
    <cellStyle name="Обычный 53 4" xfId="7243"/>
    <cellStyle name="Обычный 54" xfId="1221"/>
    <cellStyle name="Обычный 54 2" xfId="9106"/>
    <cellStyle name="Обычный 54 3" xfId="6087"/>
    <cellStyle name="Обычный 54 4" xfId="8410"/>
    <cellStyle name="Обычный 55" xfId="411"/>
    <cellStyle name="Обычный 55 2" xfId="6575"/>
    <cellStyle name="Обычный 55 2 2" xfId="7392"/>
    <cellStyle name="Обычный 55 2 2 2" xfId="13141"/>
    <cellStyle name="Обычный 55 3" xfId="7571"/>
    <cellStyle name="Обычный 55 4" xfId="10841"/>
    <cellStyle name="Обычный 55 5" xfId="9092"/>
    <cellStyle name="Обычный 56" xfId="6522"/>
    <cellStyle name="Обычный 56 2" xfId="6101"/>
    <cellStyle name="Обычный 56 2 2" xfId="6649"/>
    <cellStyle name="Обычный 56 2 2 2" xfId="13148"/>
    <cellStyle name="Обычный 56 3" xfId="5422"/>
    <cellStyle name="Обычный 56 4" xfId="10842"/>
    <cellStyle name="Обычный 57" xfId="16"/>
    <cellStyle name="Обычный 57 2" xfId="418"/>
    <cellStyle name="Обычный 57 2 2" xfId="5421"/>
    <cellStyle name="Обычный 57 2 2 2" xfId="13240"/>
    <cellStyle name="Обычный 57 2 3" xfId="6103"/>
    <cellStyle name="Обычный 57 3" xfId="18"/>
    <cellStyle name="Обычный 57 3 2" xfId="7539"/>
    <cellStyle name="Обычный 57 4" xfId="10843"/>
    <cellStyle name="Обычный 57 5" xfId="8412"/>
    <cellStyle name="Обычный 58" xfId="23"/>
    <cellStyle name="Обычный 58 10" xfId="13797"/>
    <cellStyle name="Обычный 58 11" xfId="7244"/>
    <cellStyle name="Обычный 58 2" xfId="47"/>
    <cellStyle name="Обычный 58 2 2" xfId="431"/>
    <cellStyle name="Обычный 58 2 2 2" xfId="7688"/>
    <cellStyle name="Обычный 58 2 2 2 2" xfId="10339"/>
    <cellStyle name="Обычный 58 2 2 2 2 2" xfId="13028"/>
    <cellStyle name="Обычный 58 2 2 2 2 3" xfId="14531"/>
    <cellStyle name="Обычный 58 2 2 2 3" xfId="12701"/>
    <cellStyle name="Обычный 58 2 2 2 4" xfId="14195"/>
    <cellStyle name="Обычный 58 2 2 3" xfId="9992"/>
    <cellStyle name="Обычный 58 2 2 3 2" xfId="12861"/>
    <cellStyle name="Обычный 58 2 2 3 3" xfId="14354"/>
    <cellStyle name="Обычный 58 2 2 4" xfId="12530"/>
    <cellStyle name="Обычный 58 2 2 5" xfId="14024"/>
    <cellStyle name="Обычный 58 2 2 6" xfId="8724"/>
    <cellStyle name="Обычный 58 2 3" xfId="9912"/>
    <cellStyle name="Обычный 58 2 3 2" xfId="10091"/>
    <cellStyle name="Обычный 58 2 3 2 2" xfId="12913"/>
    <cellStyle name="Обычный 58 2 3 2 3" xfId="14407"/>
    <cellStyle name="Обычный 58 2 3 3" xfId="12581"/>
    <cellStyle name="Обычный 58 2 3 4" xfId="14077"/>
    <cellStyle name="Обычный 58 2 4" xfId="7709"/>
    <cellStyle name="Обычный 58 2 4 2" xfId="12754"/>
    <cellStyle name="Обычный 58 2 4 3" xfId="14248"/>
    <cellStyle name="Обычный 58 2 5" xfId="11964"/>
    <cellStyle name="Обычный 58 2 6" xfId="12426"/>
    <cellStyle name="Обычный 58 2 7" xfId="13149"/>
    <cellStyle name="Обычный 58 2 8" xfId="13901"/>
    <cellStyle name="Обычный 58 2 9" xfId="6521"/>
    <cellStyle name="Обычный 58 3" xfId="6756"/>
    <cellStyle name="Обычный 58 3 2" xfId="8723"/>
    <cellStyle name="Обычный 58 3 2 2" xfId="7687"/>
    <cellStyle name="Обычный 58 3 2 2 2" xfId="10338"/>
    <cellStyle name="Обычный 58 3 2 2 2 2" xfId="13027"/>
    <cellStyle name="Обычный 58 3 2 2 2 3" xfId="14530"/>
    <cellStyle name="Обычный 58 3 2 2 3" xfId="12700"/>
    <cellStyle name="Обычный 58 3 2 2 4" xfId="14194"/>
    <cellStyle name="Обычный 58 3 2 3" xfId="9991"/>
    <cellStyle name="Обычный 58 3 2 3 2" xfId="12860"/>
    <cellStyle name="Обычный 58 3 2 3 3" xfId="14353"/>
    <cellStyle name="Обычный 58 3 2 4" xfId="12529"/>
    <cellStyle name="Обычный 58 3 2 5" xfId="14023"/>
    <cellStyle name="Обычный 58 3 3" xfId="5981"/>
    <cellStyle name="Обычный 58 3 3 2" xfId="10090"/>
    <cellStyle name="Обычный 58 3 3 2 2" xfId="12912"/>
    <cellStyle name="Обычный 58 3 3 2 3" xfId="14406"/>
    <cellStyle name="Обычный 58 3 3 3" xfId="12580"/>
    <cellStyle name="Обычный 58 3 3 4" xfId="14076"/>
    <cellStyle name="Обычный 58 3 4" xfId="5558"/>
    <cellStyle name="Обычный 58 3 4 2" xfId="12753"/>
    <cellStyle name="Обычный 58 3 4 3" xfId="14247"/>
    <cellStyle name="Обычный 58 3 5" xfId="12425"/>
    <cellStyle name="Обычный 58 3 6" xfId="13900"/>
    <cellStyle name="Обычный 58 4" xfId="9438"/>
    <cellStyle name="Обычный 58 4 2" xfId="6879"/>
    <cellStyle name="Обычный 58 4 2 2" xfId="10239"/>
    <cellStyle name="Обычный 58 4 2 2 2" xfId="12982"/>
    <cellStyle name="Обычный 58 4 2 2 3" xfId="14482"/>
    <cellStyle name="Обычный 58 4 2 3" xfId="12654"/>
    <cellStyle name="Обычный 58 4 2 4" xfId="14149"/>
    <cellStyle name="Обычный 58 4 3" xfId="5622"/>
    <cellStyle name="Обычный 58 4 3 2" xfId="12814"/>
    <cellStyle name="Обычный 58 4 3 3" xfId="14308"/>
    <cellStyle name="Обычный 58 4 4" xfId="12484"/>
    <cellStyle name="Обычный 58 4 5" xfId="13975"/>
    <cellStyle name="Обычный 58 5" xfId="9406"/>
    <cellStyle name="Обычный 58 6" xfId="7603"/>
    <cellStyle name="Обычный 58 6 2" xfId="9998"/>
    <cellStyle name="Обычный 58 6 2 2" xfId="12867"/>
    <cellStyle name="Обычный 58 6 2 3" xfId="14360"/>
    <cellStyle name="Обычный 58 6 3" xfId="12536"/>
    <cellStyle name="Обычный 58 6 4" xfId="14031"/>
    <cellStyle name="Обычный 58 7" xfId="6119"/>
    <cellStyle name="Обычный 58 7 2" xfId="12707"/>
    <cellStyle name="Обычный 58 7 3" xfId="14202"/>
    <cellStyle name="Обычный 58 8" xfId="11812"/>
    <cellStyle name="Обычный 58 9" xfId="12379"/>
    <cellStyle name="Обычный 59" xfId="8409"/>
    <cellStyle name="Обычный 59 10" xfId="13798"/>
    <cellStyle name="Обычный 59 2" xfId="7245"/>
    <cellStyle name="Обычный 59 2 2" xfId="9462"/>
    <cellStyle name="Обычный 59 2 2 2" xfId="9554"/>
    <cellStyle name="Обычный 59 2 2 2 2" xfId="10341"/>
    <cellStyle name="Обычный 59 2 2 2 2 2" xfId="13030"/>
    <cellStyle name="Обычный 59 2 2 2 2 3" xfId="14533"/>
    <cellStyle name="Обычный 59 2 2 2 3" xfId="12703"/>
    <cellStyle name="Обычный 59 2 2 2 4" xfId="14197"/>
    <cellStyle name="Обычный 59 2 2 3" xfId="9994"/>
    <cellStyle name="Обычный 59 2 2 3 2" xfId="12863"/>
    <cellStyle name="Обычный 59 2 2 3 3" xfId="14356"/>
    <cellStyle name="Обычный 59 2 2 4" xfId="12532"/>
    <cellStyle name="Обычный 59 2 2 5" xfId="14026"/>
    <cellStyle name="Обычный 59 2 3" xfId="5982"/>
    <cellStyle name="Обычный 59 2 3 2" xfId="10093"/>
    <cellStyle name="Обычный 59 2 3 2 2" xfId="12915"/>
    <cellStyle name="Обычный 59 2 3 2 3" xfId="14409"/>
    <cellStyle name="Обычный 59 2 3 3" xfId="12583"/>
    <cellStyle name="Обычный 59 2 3 4" xfId="14079"/>
    <cellStyle name="Обычный 59 2 4" xfId="5559"/>
    <cellStyle name="Обычный 59 2 4 2" xfId="12756"/>
    <cellStyle name="Обычный 59 2 4 3" xfId="14250"/>
    <cellStyle name="Обычный 59 2 5" xfId="11965"/>
    <cellStyle name="Обычный 59 2 6" xfId="12428"/>
    <cellStyle name="Обычный 59 2 7" xfId="13241"/>
    <cellStyle name="Обычный 59 2 8" xfId="13903"/>
    <cellStyle name="Обычный 59 3" xfId="7510"/>
    <cellStyle name="Обычный 59 3 2" xfId="7595"/>
    <cellStyle name="Обычный 59 3 2 2" xfId="9555"/>
    <cellStyle name="Обычный 59 3 2 2 2" xfId="10340"/>
    <cellStyle name="Обычный 59 3 2 2 2 2" xfId="13029"/>
    <cellStyle name="Обычный 59 3 2 2 2 3" xfId="14532"/>
    <cellStyle name="Обычный 59 3 2 2 3" xfId="12702"/>
    <cellStyle name="Обычный 59 3 2 2 4" xfId="14196"/>
    <cellStyle name="Обычный 59 3 2 3" xfId="9993"/>
    <cellStyle name="Обычный 59 3 2 3 2" xfId="12862"/>
    <cellStyle name="Обычный 59 3 2 3 3" xfId="14355"/>
    <cellStyle name="Обычный 59 3 2 4" xfId="12531"/>
    <cellStyle name="Обычный 59 3 2 5" xfId="14025"/>
    <cellStyle name="Обычный 59 3 3" xfId="9900"/>
    <cellStyle name="Обычный 59 3 3 2" xfId="10092"/>
    <cellStyle name="Обычный 59 3 3 2 2" xfId="12914"/>
    <cellStyle name="Обычный 59 3 3 2 3" xfId="14408"/>
    <cellStyle name="Обычный 59 3 3 3" xfId="12582"/>
    <cellStyle name="Обычный 59 3 3 4" xfId="14078"/>
    <cellStyle name="Обычный 59 3 4" xfId="5560"/>
    <cellStyle name="Обычный 59 3 4 2" xfId="12755"/>
    <cellStyle name="Обычный 59 3 4 3" xfId="14249"/>
    <cellStyle name="Обычный 59 3 5" xfId="12427"/>
    <cellStyle name="Обычный 59 3 6" xfId="13902"/>
    <cellStyle name="Обычный 59 4" xfId="9435"/>
    <cellStyle name="Обычный 59 4 2" xfId="7662"/>
    <cellStyle name="Обычный 59 4 2 2" xfId="10240"/>
    <cellStyle name="Обычный 59 4 2 2 2" xfId="12983"/>
    <cellStyle name="Обычный 59 4 2 2 3" xfId="14483"/>
    <cellStyle name="Обычный 59 4 2 3" xfId="12655"/>
    <cellStyle name="Обычный 59 4 2 4" xfId="14150"/>
    <cellStyle name="Обычный 59 4 3" xfId="5619"/>
    <cellStyle name="Обычный 59 4 3 2" xfId="12815"/>
    <cellStyle name="Обычный 59 4 3 3" xfId="14309"/>
    <cellStyle name="Обычный 59 4 4" xfId="12485"/>
    <cellStyle name="Обычный 59 4 5" xfId="13976"/>
    <cellStyle name="Обычный 59 5" xfId="6786"/>
    <cellStyle name="Обычный 59 6" xfId="8730"/>
    <cellStyle name="Обычный 59 6 2" xfId="9999"/>
    <cellStyle name="Обычный 59 6 2 2" xfId="12868"/>
    <cellStyle name="Обычный 59 6 2 3" xfId="14361"/>
    <cellStyle name="Обычный 59 6 3" xfId="12537"/>
    <cellStyle name="Обычный 59 6 4" xfId="14032"/>
    <cellStyle name="Обычный 59 7" xfId="5996"/>
    <cellStyle name="Обычный 59 7 2" xfId="12708"/>
    <cellStyle name="Обычный 59 7 3" xfId="14203"/>
    <cellStyle name="Обычный 59 8" xfId="11813"/>
    <cellStyle name="Обычный 59 9" xfId="12380"/>
    <cellStyle name="Обычный 6" xfId="197"/>
    <cellStyle name="Обычный 6 2" xfId="1223"/>
    <cellStyle name="Обычный 6 2 2" xfId="1360"/>
    <cellStyle name="Обычный 6 2 2 2" xfId="8535"/>
    <cellStyle name="Обычный 6 2 2 2 2" xfId="15728"/>
    <cellStyle name="Обычный 6 2 2 3" xfId="10844"/>
    <cellStyle name="Обычный 6 2 2 4" xfId="15467"/>
    <cellStyle name="Обычный 6 2 2 5" xfId="7246"/>
    <cellStyle name="Обычный 6 2 3" xfId="9161"/>
    <cellStyle name="Обычный 6 2 3 2" xfId="7393"/>
    <cellStyle name="Обычный 6 2 3 2 2" xfId="13649"/>
    <cellStyle name="Обычный 6 2 3 3" xfId="11717"/>
    <cellStyle name="Обычный 6 2 3 4" xfId="15788"/>
    <cellStyle name="Обычный 6 2 4" xfId="6088"/>
    <cellStyle name="Обычный 6 2 4 2" xfId="8645"/>
    <cellStyle name="Обычный 6 2 5" xfId="8765"/>
    <cellStyle name="Обычный 6 3" xfId="1359"/>
    <cellStyle name="Обычный 6 3 2" xfId="7572"/>
    <cellStyle name="Обычный 6 3 2 2" xfId="10846"/>
    <cellStyle name="Обычный 6 3 3" xfId="6785"/>
    <cellStyle name="Обычный 6 3 3 2" xfId="13242"/>
    <cellStyle name="Обычный 6 3 4" xfId="10845"/>
    <cellStyle name="Обычный 6 3 5" xfId="12126"/>
    <cellStyle name="Обычный 6 3 6" xfId="7247"/>
    <cellStyle name="Обычный 6 4" xfId="1222"/>
    <cellStyle name="Обычный 6 4 2" xfId="10847"/>
    <cellStyle name="Обычный 6 4 3" xfId="15764"/>
    <cellStyle name="Обычный 6 4 4" xfId="6526"/>
    <cellStyle name="Обычный 6 5" xfId="9230"/>
    <cellStyle name="Обычный 6 5 2" xfId="7394"/>
    <cellStyle name="Обычный 6 5 2 2" xfId="16075"/>
    <cellStyle name="Обычный 6 5 3" xfId="10848"/>
    <cellStyle name="Обычный 6 5 4" xfId="15887"/>
    <cellStyle name="Обычный 6 6" xfId="6632"/>
    <cellStyle name="Обычный 6 6 2" xfId="16059"/>
    <cellStyle name="Обычный 6 7" xfId="6181"/>
    <cellStyle name="Обычный 6_ZB_3KV_2014" xfId="8414"/>
    <cellStyle name="Обычный 60" xfId="9110"/>
    <cellStyle name="Обычный 60 10" xfId="13799"/>
    <cellStyle name="Обычный 60 2" xfId="6523"/>
    <cellStyle name="Обычный 60 2 2" xfId="6841"/>
    <cellStyle name="Обычный 60 2 2 2" xfId="9915"/>
    <cellStyle name="Обычный 60 2 2 2 2" xfId="10343"/>
    <cellStyle name="Обычный 60 2 2 2 2 2" xfId="13032"/>
    <cellStyle name="Обычный 60 2 2 2 2 3" xfId="14535"/>
    <cellStyle name="Обычный 60 2 2 2 3" xfId="12705"/>
    <cellStyle name="Обычный 60 2 2 2 4" xfId="14199"/>
    <cellStyle name="Обычный 60 2 2 3" xfId="9996"/>
    <cellStyle name="Обычный 60 2 2 3 2" xfId="12865"/>
    <cellStyle name="Обычный 60 2 2 3 3" xfId="14358"/>
    <cellStyle name="Обычный 60 2 2 4" xfId="12534"/>
    <cellStyle name="Обычный 60 2 2 5" xfId="14028"/>
    <cellStyle name="Обычный 60 2 3" xfId="7656"/>
    <cellStyle name="Обычный 60 2 3 2" xfId="10095"/>
    <cellStyle name="Обычный 60 2 3 2 2" xfId="12917"/>
    <cellStyle name="Обычный 60 2 3 2 3" xfId="14411"/>
    <cellStyle name="Обычный 60 2 3 3" xfId="12585"/>
    <cellStyle name="Обычный 60 2 3 4" xfId="14081"/>
    <cellStyle name="Обычный 60 2 4" xfId="7711"/>
    <cellStyle name="Обычный 60 2 4 2" xfId="12758"/>
    <cellStyle name="Обычный 60 2 4 3" xfId="14252"/>
    <cellStyle name="Обычный 60 2 5" xfId="11966"/>
    <cellStyle name="Обычный 60 2 6" xfId="12430"/>
    <cellStyle name="Обычный 60 2 7" xfId="13150"/>
    <cellStyle name="Обычный 60 2 8" xfId="13905"/>
    <cellStyle name="Обычный 60 3" xfId="6757"/>
    <cellStyle name="Обычный 60 3 2" xfId="9461"/>
    <cellStyle name="Обычный 60 3 2 2" xfId="5993"/>
    <cellStyle name="Обычный 60 3 2 2 2" xfId="10342"/>
    <cellStyle name="Обычный 60 3 2 2 2 2" xfId="13031"/>
    <cellStyle name="Обычный 60 3 2 2 2 3" xfId="14534"/>
    <cellStyle name="Обычный 60 3 2 2 3" xfId="12704"/>
    <cellStyle name="Обычный 60 3 2 2 4" xfId="14198"/>
    <cellStyle name="Обычный 60 3 2 3" xfId="9995"/>
    <cellStyle name="Обычный 60 3 2 3 2" xfId="12864"/>
    <cellStyle name="Обычный 60 3 2 3 3" xfId="14357"/>
    <cellStyle name="Обычный 60 3 2 4" xfId="12533"/>
    <cellStyle name="Обычный 60 3 2 5" xfId="14027"/>
    <cellStyle name="Обычный 60 3 3" xfId="5983"/>
    <cellStyle name="Обычный 60 3 3 2" xfId="10094"/>
    <cellStyle name="Обычный 60 3 3 2 2" xfId="12916"/>
    <cellStyle name="Обычный 60 3 3 2 3" xfId="14410"/>
    <cellStyle name="Обычный 60 3 3 3" xfId="12584"/>
    <cellStyle name="Обычный 60 3 3 4" xfId="14080"/>
    <cellStyle name="Обычный 60 3 4" xfId="7710"/>
    <cellStyle name="Обычный 60 3 4 2" xfId="12757"/>
    <cellStyle name="Обычный 60 3 4 3" xfId="14251"/>
    <cellStyle name="Обычный 60 3 5" xfId="12429"/>
    <cellStyle name="Обычный 60 3 6" xfId="13904"/>
    <cellStyle name="Обычный 60 4" xfId="6818"/>
    <cellStyle name="Обычный 60 4 2" xfId="5473"/>
    <cellStyle name="Обычный 60 4 2 2" xfId="10241"/>
    <cellStyle name="Обычный 60 4 2 2 2" xfId="12984"/>
    <cellStyle name="Обычный 60 4 2 2 3" xfId="14484"/>
    <cellStyle name="Обычный 60 4 2 3" xfId="12656"/>
    <cellStyle name="Обычный 60 4 2 4" xfId="14151"/>
    <cellStyle name="Обычный 60 4 3" xfId="9593"/>
    <cellStyle name="Обычный 60 4 3 2" xfId="12816"/>
    <cellStyle name="Обычный 60 4 3 3" xfId="14310"/>
    <cellStyle name="Обычный 60 4 4" xfId="12486"/>
    <cellStyle name="Обычный 60 4 5" xfId="13977"/>
    <cellStyle name="Обычный 60 5" xfId="9405"/>
    <cellStyle name="Обычный 60 6" xfId="8731"/>
    <cellStyle name="Обычный 60 6 2" xfId="10000"/>
    <cellStyle name="Обычный 60 6 2 2" xfId="12869"/>
    <cellStyle name="Обычный 60 6 2 3" xfId="14362"/>
    <cellStyle name="Обычный 60 6 3" xfId="12538"/>
    <cellStyle name="Обычный 60 6 4" xfId="14033"/>
    <cellStyle name="Обычный 60 7" xfId="6121"/>
    <cellStyle name="Обычный 60 7 2" xfId="12709"/>
    <cellStyle name="Обычный 60 7 3" xfId="14204"/>
    <cellStyle name="Обычный 60 8" xfId="11814"/>
    <cellStyle name="Обычный 60 9" xfId="12381"/>
    <cellStyle name="Обычный 61" xfId="8413"/>
    <cellStyle name="Обычный 61 2" xfId="9377"/>
    <cellStyle name="Обычный 61 2 2" xfId="13251"/>
    <cellStyle name="Обычный 61 3" xfId="6651"/>
    <cellStyle name="Обычный 61 4" xfId="10849"/>
    <cellStyle name="Обычный 62" xfId="9109"/>
    <cellStyle name="Обычный 62 2" xfId="9370"/>
    <cellStyle name="Обычный 62 2 2" xfId="10851"/>
    <cellStyle name="Обычный 62 3" xfId="8537"/>
    <cellStyle name="Обычный 62 3 2" xfId="13256"/>
    <cellStyle name="Обычный 62 4" xfId="10850"/>
    <cellStyle name="Обычный 62 4 2" xfId="13080"/>
    <cellStyle name="Обычный 63" xfId="7248"/>
    <cellStyle name="Обычный 63 10" xfId="13844"/>
    <cellStyle name="Обычный 63 2" xfId="7511"/>
    <cellStyle name="Обычный 63 2 2" xfId="13330"/>
    <cellStyle name="Обычный 63 3" xfId="9490"/>
    <cellStyle name="Обычный 63 3 2" xfId="5512"/>
    <cellStyle name="Обычный 63 3 2 2" xfId="10328"/>
    <cellStyle name="Обычный 63 3 2 2 2" xfId="13021"/>
    <cellStyle name="Обычный 63 3 2 2 3" xfId="14524"/>
    <cellStyle name="Обычный 63 3 2 3" xfId="12694"/>
    <cellStyle name="Обычный 63 3 2 4" xfId="14188"/>
    <cellStyle name="Обычный 63 3 3" xfId="9981"/>
    <cellStyle name="Обычный 63 3 3 2" xfId="12854"/>
    <cellStyle name="Обычный 63 3 3 3" xfId="14347"/>
    <cellStyle name="Обычный 63 3 4" xfId="12523"/>
    <cellStyle name="Обычный 63 3 5" xfId="14017"/>
    <cellStyle name="Обычный 63 4" xfId="9421"/>
    <cellStyle name="Обычный 63 4 2" xfId="9518"/>
    <cellStyle name="Обычный 63 4 2 2" xfId="10190"/>
    <cellStyle name="Обычный 63 4 2 2 2" xfId="12947"/>
    <cellStyle name="Обычный 63 4 2 2 3" xfId="14446"/>
    <cellStyle name="Обычный 63 4 2 3" xfId="12619"/>
    <cellStyle name="Обычный 63 4 2 4" xfId="14113"/>
    <cellStyle name="Обычный 63 4 3" xfId="9596"/>
    <cellStyle name="Обычный 63 4 3 2" xfId="12779"/>
    <cellStyle name="Обычный 63 4 3 3" xfId="14272"/>
    <cellStyle name="Обычный 63 4 4" xfId="12449"/>
    <cellStyle name="Обычный 63 4 5" xfId="13935"/>
    <cellStyle name="Обычный 63 5" xfId="7624"/>
    <cellStyle name="Обычный 63 5 2" xfId="10083"/>
    <cellStyle name="Обычный 63 5 2 2" xfId="12906"/>
    <cellStyle name="Обычный 63 5 2 3" xfId="14400"/>
    <cellStyle name="Обычный 63 5 3" xfId="12574"/>
    <cellStyle name="Обычный 63 5 4" xfId="14070"/>
    <cellStyle name="Обычный 63 6" xfId="5556"/>
    <cellStyle name="Обычный 63 6 2" xfId="12747"/>
    <cellStyle name="Обычный 63 6 3" xfId="14241"/>
    <cellStyle name="Обычный 63 7" xfId="9262"/>
    <cellStyle name="Обычный 63 8" xfId="10852"/>
    <cellStyle name="Обычный 63 8 2" xfId="12417"/>
    <cellStyle name="Обычный 63 9" xfId="13081"/>
    <cellStyle name="Обычный 64" xfId="6525"/>
    <cellStyle name="Обычный 64 2" xfId="8753"/>
    <cellStyle name="Обычный 64 2 2" xfId="9550"/>
    <cellStyle name="Обычный 64 2 2 2" xfId="10329"/>
    <cellStyle name="Обычный 64 2 2 2 2" xfId="13022"/>
    <cellStyle name="Обычный 64 2 2 2 3" xfId="14525"/>
    <cellStyle name="Обычный 64 2 2 3" xfId="12695"/>
    <cellStyle name="Обычный 64 2 2 4" xfId="14189"/>
    <cellStyle name="Обычный 64 2 3" xfId="9982"/>
    <cellStyle name="Обычный 64 2 3 2" xfId="12855"/>
    <cellStyle name="Обычный 64 2 3 3" xfId="14348"/>
    <cellStyle name="Обычный 64 2 4" xfId="10854"/>
    <cellStyle name="Обычный 64 2 4 2" xfId="12524"/>
    <cellStyle name="Обычный 64 2 5" xfId="13526"/>
    <cellStyle name="Обычный 64 2 6" xfId="14018"/>
    <cellStyle name="Обычный 64 3" xfId="5960"/>
    <cellStyle name="Обычный 64 3 2" xfId="5464"/>
    <cellStyle name="Обычный 64 3 2 2" xfId="10220"/>
    <cellStyle name="Обычный 64 3 2 2 2" xfId="12977"/>
    <cellStyle name="Обычный 64 3 2 2 3" xfId="14476"/>
    <cellStyle name="Обычный 64 3 2 3" xfId="12649"/>
    <cellStyle name="Обычный 64 3 2 4" xfId="14143"/>
    <cellStyle name="Обычный 64 3 3" xfId="5611"/>
    <cellStyle name="Обычный 64 3 3 2" xfId="12809"/>
    <cellStyle name="Обычный 64 3 3 3" xfId="14302"/>
    <cellStyle name="Обычный 64 3 4" xfId="12479"/>
    <cellStyle name="Обычный 64 3 5" xfId="13364"/>
    <cellStyle name="Обычный 64 3 6" xfId="13965"/>
    <cellStyle name="Обычный 64 4" xfId="9491"/>
    <cellStyle name="Обычный 64 4 2" xfId="10084"/>
    <cellStyle name="Обычный 64 4 2 2" xfId="12907"/>
    <cellStyle name="Обычный 64 4 2 3" xfId="14401"/>
    <cellStyle name="Обычный 64 4 3" xfId="12575"/>
    <cellStyle name="Обычный 64 4 4" xfId="14071"/>
    <cellStyle name="Обычный 64 5" xfId="7708"/>
    <cellStyle name="Обычный 64 5 2" xfId="12748"/>
    <cellStyle name="Обычный 64 5 3" xfId="14242"/>
    <cellStyle name="Обычный 64 6" xfId="6650"/>
    <cellStyle name="Обычный 64 7" xfId="10853"/>
    <cellStyle name="Обычный 64 7 2" xfId="12418"/>
    <cellStyle name="Обычный 64 8" xfId="13082"/>
    <cellStyle name="Обычный 64 9" xfId="13845"/>
    <cellStyle name="Обычный 65" xfId="9164"/>
    <cellStyle name="Обычный 65 2" xfId="9906"/>
    <cellStyle name="Обычный 65 2 2" xfId="13589"/>
    <cellStyle name="Обычный 65 3" xfId="10855"/>
    <cellStyle name="Обычный 66" xfId="9165"/>
    <cellStyle name="Обычный 66 2" xfId="5463"/>
    <cellStyle name="Обычный 66 2 2" xfId="10221"/>
    <cellStyle name="Обычный 66 2 2 2" xfId="12978"/>
    <cellStyle name="Обычный 66 2 2 3" xfId="14477"/>
    <cellStyle name="Обычный 66 2 3" xfId="10857"/>
    <cellStyle name="Обычный 66 2 3 2" xfId="12650"/>
    <cellStyle name="Обычный 66 2 4" xfId="13527"/>
    <cellStyle name="Обычный 66 2 5" xfId="14144"/>
    <cellStyle name="Обычный 66 3" xfId="5610"/>
    <cellStyle name="Обычный 66 3 2" xfId="12810"/>
    <cellStyle name="Обычный 66 3 3" xfId="13365"/>
    <cellStyle name="Обычный 66 3 4" xfId="14303"/>
    <cellStyle name="Обычный 66 4" xfId="10856"/>
    <cellStyle name="Обычный 66 4 2" xfId="12019"/>
    <cellStyle name="Обычный 66 5" xfId="12480"/>
    <cellStyle name="Обычный 66 6" xfId="13108"/>
    <cellStyle name="Обычный 66 7" xfId="13966"/>
    <cellStyle name="Обычный 67" xfId="5962"/>
    <cellStyle name="Обычный 67 2" xfId="7657"/>
    <cellStyle name="Обычный 67 2 2" xfId="10223"/>
    <cellStyle name="Обычный 67 2 2 2" xfId="12980"/>
    <cellStyle name="Обычный 67 2 2 3" xfId="14479"/>
    <cellStyle name="Обычный 67 2 3" xfId="10859"/>
    <cellStyle name="Обычный 67 2 3 2" xfId="12652"/>
    <cellStyle name="Обычный 67 2 4" xfId="13560"/>
    <cellStyle name="Обычный 67 2 5" xfId="14146"/>
    <cellStyle name="Обычный 67 3" xfId="9605"/>
    <cellStyle name="Обычный 67 3 2" xfId="12812"/>
    <cellStyle name="Обычный 67 3 3" xfId="13450"/>
    <cellStyle name="Обычный 67 3 4" xfId="14305"/>
    <cellStyle name="Обычный 67 4" xfId="10858"/>
    <cellStyle name="Обычный 67 4 2" xfId="12482"/>
    <cellStyle name="Обычный 67 5" xfId="13110"/>
    <cellStyle name="Обычный 67 6" xfId="13968"/>
    <cellStyle name="Обычный 68" xfId="6116"/>
    <cellStyle name="Обычный 68 2" xfId="5468"/>
    <cellStyle name="Обычный 68 2 2" xfId="10861"/>
    <cellStyle name="Обычный 68 3" xfId="10860"/>
    <cellStyle name="Обычный 68 4" xfId="13113"/>
    <cellStyle name="Обычный 69" xfId="6826"/>
    <cellStyle name="Обычный 69 2" xfId="5494"/>
    <cellStyle name="Обычный 69 2 2" xfId="10863"/>
    <cellStyle name="Обычный 69 3" xfId="10862"/>
    <cellStyle name="Обычный 7" xfId="243"/>
    <cellStyle name="Обычный 7 10" xfId="5764"/>
    <cellStyle name="Обычный 7 2" xfId="299"/>
    <cellStyle name="Обычный 7 2 2" xfId="365"/>
    <cellStyle name="Обычный 7 2 2 2" xfId="10864"/>
    <cellStyle name="Обычный 7 2 2 3" xfId="8534"/>
    <cellStyle name="Обычный 7 2 3" xfId="1361"/>
    <cellStyle name="Обычный 7 2 3 2" xfId="10865"/>
    <cellStyle name="Обычный 7 2 3 3" xfId="15752"/>
    <cellStyle name="Обычный 7 2 3 4" xfId="15903"/>
    <cellStyle name="Обычный 7 2 3 5" xfId="8672"/>
    <cellStyle name="Обычный 7 2 4" xfId="10498"/>
    <cellStyle name="Обычный 7 2 4 2" xfId="13243"/>
    <cellStyle name="Обычный 7 3" xfId="354"/>
    <cellStyle name="Обычный 7 3 2" xfId="9261"/>
    <cellStyle name="Обычный 7 3 2 2" xfId="13361"/>
    <cellStyle name="Обычный 7 3 3" xfId="10866"/>
    <cellStyle name="Обычный 7 3 4" xfId="6089"/>
    <cellStyle name="Обычный 7 4" xfId="1224"/>
    <cellStyle name="Обычный 7 4 2" xfId="10867"/>
    <cellStyle name="Обычный 7 4 3" xfId="13102"/>
    <cellStyle name="Обычный 7 4 4" xfId="8518"/>
    <cellStyle name="Обычный 7 5" xfId="10868"/>
    <cellStyle name="Обычный 7 6" xfId="10869"/>
    <cellStyle name="Обычный 7 7" xfId="10870"/>
    <cellStyle name="Обычный 7 7 2" xfId="13650"/>
    <cellStyle name="Обычный 7 8" xfId="10499"/>
    <cellStyle name="Обычный 7 8 2" xfId="13142"/>
    <cellStyle name="Обычный 7 9" xfId="11604"/>
    <cellStyle name="Обычный 7_FDI_m" xfId="10497"/>
    <cellStyle name="Обычный 70" xfId="8725"/>
    <cellStyle name="Обычный 70 2" xfId="10872"/>
    <cellStyle name="Обычный 70 3" xfId="10871"/>
    <cellStyle name="Обычный 71" xfId="6840"/>
    <cellStyle name="Обычный 71 2" xfId="10874"/>
    <cellStyle name="Обычный 71 3" xfId="10873"/>
    <cellStyle name="Обычный 72" xfId="7598"/>
    <cellStyle name="Обычный 72 2" xfId="10875"/>
    <cellStyle name="Обычный 73" xfId="7599"/>
    <cellStyle name="Обычный 74" xfId="7600"/>
    <cellStyle name="Обычный 75" xfId="7601"/>
    <cellStyle name="Обычный 76" xfId="8736"/>
    <cellStyle name="Обычный 77" xfId="8729"/>
    <cellStyle name="Обычный 78" xfId="9468"/>
    <cellStyle name="Обычный 79" xfId="16080"/>
    <cellStyle name="Обычный 8" xfId="244"/>
    <cellStyle name="Обычный 8 2" xfId="300"/>
    <cellStyle name="Обычный 8 2 2" xfId="366"/>
    <cellStyle name="Обычный 8 2 2 2" xfId="10876"/>
    <cellStyle name="Обычный 8 2 3" xfId="1362"/>
    <cellStyle name="Обычный 8 2 3 2" xfId="13651"/>
    <cellStyle name="Обычный 8 2 3 2 2" xfId="11328"/>
    <cellStyle name="Обычный 8 2 3 3" xfId="13542"/>
    <cellStyle name="Обычный 8 2 3 4" xfId="15904"/>
    <cellStyle name="Обычный 8 2 3 5" xfId="10877"/>
    <cellStyle name="Обычный 8 2 4" xfId="10495"/>
    <cellStyle name="Обычный 8 2 4 2" xfId="13244"/>
    <cellStyle name="Обычный 8 2 5" xfId="6524"/>
    <cellStyle name="Обычный 8 3" xfId="355"/>
    <cellStyle name="Обычный 8 3 2" xfId="7512"/>
    <cellStyle name="Обычный 8 3 2 2" xfId="13362"/>
    <cellStyle name="Обычный 8 3 3" xfId="10489"/>
    <cellStyle name="Обычный 8 3 4" xfId="6090"/>
    <cellStyle name="Обычный 8 4" xfId="1225"/>
    <cellStyle name="Обычный 8 4 2" xfId="12147"/>
    <cellStyle name="Обычный 8 4 3" xfId="12099"/>
    <cellStyle name="Обычный 8 4 4" xfId="10878"/>
    <cellStyle name="Обычный 8 5" xfId="10879"/>
    <cellStyle name="Обычный 8 6" xfId="10880"/>
    <cellStyle name="Обычный 8 7" xfId="10881"/>
    <cellStyle name="Обычный 8 8" xfId="10882"/>
    <cellStyle name="Обычный 8 9" xfId="10496"/>
    <cellStyle name="Обычный 8_FDI_m" xfId="10494"/>
    <cellStyle name="Обычный 80" xfId="20075"/>
    <cellStyle name="Обычный 81" xfId="20082"/>
    <cellStyle name="Обычный 82" xfId="20233"/>
    <cellStyle name="Обычный 83" xfId="20235"/>
    <cellStyle name="Обычный 84" xfId="20237"/>
    <cellStyle name="Обычный 85" xfId="20236"/>
    <cellStyle name="Обычный 9" xfId="245"/>
    <cellStyle name="Обычный 9 2" xfId="301"/>
    <cellStyle name="Обычный 9 2 2" xfId="367"/>
    <cellStyle name="Обычный 9 2 2 2" xfId="10884"/>
    <cellStyle name="Обычный 9 2 2 3" xfId="5423"/>
    <cellStyle name="Обычный 9 2 3" xfId="1363"/>
    <cellStyle name="Обычный 9 2 3 2" xfId="15472"/>
    <cellStyle name="Обычный 9 2 3 3" xfId="15905"/>
    <cellStyle name="Обычный 9 2 3 4" xfId="8673"/>
    <cellStyle name="Обычный 9 2 4" xfId="10883"/>
    <cellStyle name="Обычный 9 2 5" xfId="9108"/>
    <cellStyle name="Обычный 9 3" xfId="356"/>
    <cellStyle name="Обычный 9 3 2" xfId="7513"/>
    <cellStyle name="Обычный 9 3 2 2" xfId="13404"/>
    <cellStyle name="Обычный 9 3 3" xfId="10885"/>
    <cellStyle name="Обычный 9 3 4" xfId="15471"/>
    <cellStyle name="Обычный 9 3 5" xfId="6091"/>
    <cellStyle name="Обычный 9 4" xfId="1226"/>
    <cellStyle name="Обычный 9 4 2" xfId="13143"/>
    <cellStyle name="Обычный 9 4 3" xfId="15742"/>
    <cellStyle name="Обычный 9 4 4" xfId="15896"/>
    <cellStyle name="Обычный 9 4 5" xfId="7374"/>
    <cellStyle name="Обычный 9 5" xfId="12117"/>
    <cellStyle name="Обычный_tab41" xfId="20239"/>
    <cellStyle name="Обычный_ПБсічень09" xfId="22"/>
    <cellStyle name="Підсумок 2" xfId="1227"/>
    <cellStyle name="Підсумок 2 2" xfId="10887"/>
    <cellStyle name="Підсумок 2 2 2" xfId="10888"/>
    <cellStyle name="Підсумок 2 2 2 2" xfId="13539"/>
    <cellStyle name="Підсумок 2 2 2 3" xfId="15012"/>
    <cellStyle name="Підсумок 2 2 2 4" xfId="14683"/>
    <cellStyle name="Підсумок 2 2 2 5" xfId="11348"/>
    <cellStyle name="Підсумок 2 2 2 6" xfId="12158"/>
    <cellStyle name="Підсумок 2 2 3" xfId="13424"/>
    <cellStyle name="Підсумок 2 2 4" xfId="14897"/>
    <cellStyle name="Підсумок 2 2 5" xfId="11248"/>
    <cellStyle name="Підсумок 2 2 6" xfId="15024"/>
    <cellStyle name="Підсумок 2 2 7" xfId="11211"/>
    <cellStyle name="Підсумок 2 3" xfId="10889"/>
    <cellStyle name="Підсумок 2 3 2" xfId="10890"/>
    <cellStyle name="Підсумок 2 3 2 2" xfId="13547"/>
    <cellStyle name="Підсумок 2 3 2 3" xfId="15022"/>
    <cellStyle name="Підсумок 2 3 2 4" xfId="15484"/>
    <cellStyle name="Підсумок 2 3 2 5" xfId="11959"/>
    <cellStyle name="Підсумок 2 3 2 6" xfId="11904"/>
    <cellStyle name="Підсумок 2 3 3" xfId="13438"/>
    <cellStyle name="Підсумок 2 3 4" xfId="14911"/>
    <cellStyle name="Підсумок 2 3 5" xfId="11163"/>
    <cellStyle name="Підсумок 2 3 6" xfId="11967"/>
    <cellStyle name="Підсумок 2 3 7" xfId="15342"/>
    <cellStyle name="Підсумок 2 4" xfId="10891"/>
    <cellStyle name="Підсумок 2 4 2" xfId="13525"/>
    <cellStyle name="Підсумок 2 4 3" xfId="14999"/>
    <cellStyle name="Підсумок 2 4 4" xfId="11280"/>
    <cellStyle name="Підсумок 2 4 5" xfId="13453"/>
    <cellStyle name="Підсумок 2 4 6" xfId="14899"/>
    <cellStyle name="Підсумок 2 5" xfId="10886"/>
    <cellStyle name="Підсумок 2 5 2" xfId="13353"/>
    <cellStyle name="Підсумок 2 5 3" xfId="14853"/>
    <cellStyle name="Підсумок 2 5 4" xfId="14700"/>
    <cellStyle name="Підсумок 2 5 5" xfId="11825"/>
    <cellStyle name="Підсумок 2 5 6" xfId="12336"/>
    <cellStyle name="Підсумок 2 6" xfId="13800"/>
    <cellStyle name="Підсумок 2 6 2" xfId="15195"/>
    <cellStyle name="Підсумок 2 6 3" xfId="15486"/>
    <cellStyle name="Підсумок 2 6 4" xfId="15488"/>
    <cellStyle name="Підсумок 2 6 5" xfId="15666"/>
    <cellStyle name="Підсумок 2 7" xfId="12327"/>
    <cellStyle name="Підсумок 2 8" xfId="7250"/>
    <cellStyle name="Підсумок 3" xfId="6092"/>
    <cellStyle name="Підсумок 3 2" xfId="8654"/>
    <cellStyle name="Підсумок 3 2 2" xfId="13514"/>
    <cellStyle name="Підсумок 3 2 3" xfId="14988"/>
    <cellStyle name="Підсумок 3 2 4" xfId="12194"/>
    <cellStyle name="Підсумок 3 2 5" xfId="11730"/>
    <cellStyle name="Підсумок 3 2 6" xfId="11506"/>
    <cellStyle name="Підсумок 3 3" xfId="10892"/>
    <cellStyle name="Підсумок 3 3 2" xfId="13906"/>
    <cellStyle name="Підсумок 3 3 3" xfId="15261"/>
    <cellStyle name="Підсумок 3 3 4" xfId="11265"/>
    <cellStyle name="Підсумок 3 3 5" xfId="12343"/>
    <cellStyle name="Підсумок 3 3 6" xfId="15494"/>
    <cellStyle name="Підсумок 4" xfId="13245"/>
    <cellStyle name="Підсумок 4 2" xfId="14779"/>
    <cellStyle name="Підсумок 4 3" xfId="11679"/>
    <cellStyle name="Підсумок 4 4" xfId="15343"/>
    <cellStyle name="Підсумок 4 5" xfId="11346"/>
    <cellStyle name="Підсумок 5" xfId="16003"/>
    <cellStyle name="Підсумок 6" xfId="7249"/>
    <cellStyle name="Плохой 10" xfId="5765"/>
    <cellStyle name="Плохой 11" xfId="8075"/>
    <cellStyle name="Плохой 12" xfId="8071"/>
    <cellStyle name="Плохой 2" xfId="188"/>
    <cellStyle name="Плохой 2 2" xfId="1364"/>
    <cellStyle name="Плохой 2 2 2" xfId="11846"/>
    <cellStyle name="Плохой 2 2 3" xfId="15383"/>
    <cellStyle name="Плохой 2 2 4" xfId="6183"/>
    <cellStyle name="Плохой 2 3" xfId="6182"/>
    <cellStyle name="Плохой 2 4" xfId="11794"/>
    <cellStyle name="Плохой 2_Kalendar_01_12_2014_new" xfId="5766"/>
    <cellStyle name="Плохой 3" xfId="233"/>
    <cellStyle name="Плохой 3 2" xfId="1365"/>
    <cellStyle name="Плохой 3 2 2" xfId="10893"/>
    <cellStyle name="Плохой 3 2 3" xfId="11436"/>
    <cellStyle name="Плохой 3 2 4" xfId="9163"/>
    <cellStyle name="Плохой 3 3" xfId="5767"/>
    <cellStyle name="Плохой 4" xfId="285"/>
    <cellStyle name="Плохой 4 2" xfId="7299"/>
    <cellStyle name="Плохой 4 3" xfId="7540"/>
    <cellStyle name="Плохой 4 4" xfId="6904"/>
    <cellStyle name="Плохой 5" xfId="340"/>
    <cellStyle name="Плохой 5 2" xfId="6878"/>
    <cellStyle name="Плохой 5 3" xfId="11883"/>
    <cellStyle name="Плохой 5 4" xfId="5768"/>
    <cellStyle name="Плохой 6" xfId="142"/>
    <cellStyle name="Плохой 6 2" xfId="11640"/>
    <cellStyle name="Плохой 6 3" xfId="15925"/>
    <cellStyle name="Плохой 6 4" xfId="8082"/>
    <cellStyle name="Плохой 7" xfId="6184"/>
    <cellStyle name="Плохой 8" xfId="5769"/>
    <cellStyle name="Плохой 9" xfId="8064"/>
    <cellStyle name="Поганий 2" xfId="1228"/>
    <cellStyle name="Поганий 2 2" xfId="10894"/>
    <cellStyle name="Поганий 2 3" xfId="14811"/>
    <cellStyle name="Поганий 2 4" xfId="6533"/>
    <cellStyle name="Поганий 3" xfId="6093"/>
    <cellStyle name="Поганий 3 2" xfId="8639"/>
    <cellStyle name="Поганий 3 3" xfId="15878"/>
    <cellStyle name="Поганий 4" xfId="9112"/>
    <cellStyle name="Пояснение 10" xfId="8076"/>
    <cellStyle name="Пояснение 11" xfId="5770"/>
    <cellStyle name="Пояснение 12" xfId="5771"/>
    <cellStyle name="Пояснение 2" xfId="189"/>
    <cellStyle name="Пояснение 2 2" xfId="6185"/>
    <cellStyle name="Пояснение 2 3" xfId="5772"/>
    <cellStyle name="Пояснение 2_Kalendar_01_12_2014_new" xfId="6187"/>
    <cellStyle name="Пояснение 3" xfId="234"/>
    <cellStyle name="Пояснение 3 2" xfId="8453"/>
    <cellStyle name="Пояснение 3 2 2" xfId="10895"/>
    <cellStyle name="Пояснение 3 3" xfId="6186"/>
    <cellStyle name="Пояснение 4" xfId="286"/>
    <cellStyle name="Пояснение 4 2" xfId="8464"/>
    <cellStyle name="Пояснение 4 3" xfId="9407"/>
    <cellStyle name="Пояснение 4 4" xfId="5773"/>
    <cellStyle name="Пояснение 5" xfId="341"/>
    <cellStyle name="Пояснение 5 2" xfId="6867"/>
    <cellStyle name="Пояснение 5 3" xfId="13351"/>
    <cellStyle name="Пояснение 5 4" xfId="5774"/>
    <cellStyle name="Пояснение 6" xfId="143"/>
    <cellStyle name="Пояснение 6 2" xfId="14872"/>
    <cellStyle name="Пояснение 6 3" xfId="15928"/>
    <cellStyle name="Пояснение 6 4" xfId="5775"/>
    <cellStyle name="Пояснение 7" xfId="8083"/>
    <cellStyle name="Пояснение 8" xfId="8080"/>
    <cellStyle name="Пояснение 9" xfId="5776"/>
    <cellStyle name="Примечание 10" xfId="6188"/>
    <cellStyle name="Примечание 10 2" xfId="11841"/>
    <cellStyle name="Примечание 10 3" xfId="11278"/>
    <cellStyle name="Примечание 11" xfId="8079"/>
    <cellStyle name="Примечание 11 2" xfId="15075"/>
    <cellStyle name="Примечание 11 3" xfId="14844"/>
    <cellStyle name="Примечание 12" xfId="6905"/>
    <cellStyle name="Примечание 12 2" xfId="14866"/>
    <cellStyle name="Примечание 12 3" xfId="12241"/>
    <cellStyle name="Примечание 13" xfId="5777"/>
    <cellStyle name="Примечание 13 2" xfId="6190"/>
    <cellStyle name="Примечание 13 2 2" xfId="8081"/>
    <cellStyle name="Примечание 13 2 2 2" xfId="13391"/>
    <cellStyle name="Примечание 13 2 2 3" xfId="15079"/>
    <cellStyle name="Примечание 13 2 3" xfId="15076"/>
    <cellStyle name="Примечание 13 2 4" xfId="14896"/>
    <cellStyle name="Примечание 13 3" xfId="5778"/>
    <cellStyle name="Примечание 13 3 2" xfId="12021"/>
    <cellStyle name="Примечание 13 3 3" xfId="12263"/>
    <cellStyle name="Примечание 13 4" xfId="11430"/>
    <cellStyle name="Примечание 13 5" xfId="12215"/>
    <cellStyle name="Примечание 14" xfId="6189"/>
    <cellStyle name="Примечание 14 2" xfId="8078"/>
    <cellStyle name="Примечание 14 2 2" xfId="11431"/>
    <cellStyle name="Примечание 14 2 3" xfId="14786"/>
    <cellStyle name="Примечание 14 3" xfId="14708"/>
    <cellStyle name="Примечание 14 4" xfId="11684"/>
    <cellStyle name="Примечание 15" xfId="5779"/>
    <cellStyle name="Примечание 15 2" xfId="14776"/>
    <cellStyle name="Примечание 15 3" xfId="12045"/>
    <cellStyle name="Примечание 2" xfId="190"/>
    <cellStyle name="Примечание 2 2" xfId="5781"/>
    <cellStyle name="Примечание 2 2 2" xfId="5782"/>
    <cellStyle name="Примечание 2 2 2 2" xfId="5783"/>
    <cellStyle name="Примечание 2 2 2 2 2" xfId="6202"/>
    <cellStyle name="Примечание 2 2 2 2 2 2" xfId="15074"/>
    <cellStyle name="Примечание 2 2 2 2 2 3" xfId="11279"/>
    <cellStyle name="Примечание 2 2 2 2 3" xfId="11432"/>
    <cellStyle name="Примечание 2 2 2 2 4" xfId="13350"/>
    <cellStyle name="Примечание 2 2 2 3" xfId="14865"/>
    <cellStyle name="Примечание 2 2 2 4" xfId="13183"/>
    <cellStyle name="Примечание 2 2 2 5" xfId="16076"/>
    <cellStyle name="Примечание 2 2 3" xfId="6191"/>
    <cellStyle name="Примечание 2 2 3 2" xfId="13392"/>
    <cellStyle name="Примечание 2 2 3 3" xfId="11888"/>
    <cellStyle name="Примечание 2 2 4" xfId="7395"/>
    <cellStyle name="Примечание 2 2 5" xfId="14894"/>
    <cellStyle name="Примечание 2 2 6" xfId="11683"/>
    <cellStyle name="Примечание 2 2 7" xfId="14689"/>
    <cellStyle name="Примечание 2 3" xfId="5784"/>
    <cellStyle name="Примечание 2 3 2" xfId="8077"/>
    <cellStyle name="Примечание 2 3 2 2" xfId="8084"/>
    <cellStyle name="Примечание 2 3 2 2 2" xfId="14863"/>
    <cellStyle name="Примечание 2 3 2 2 3" xfId="15305"/>
    <cellStyle name="Примечание 2 3 2 3" xfId="13533"/>
    <cellStyle name="Примечание 2 3 2 3 2" xfId="15006"/>
    <cellStyle name="Примечание 2 3 2 3 3" xfId="11695"/>
    <cellStyle name="Примечание 2 3 2 3 4" xfId="15522"/>
    <cellStyle name="Примечание 2 3 2 3 5" xfId="15712"/>
    <cellStyle name="Примечание 2 3 3" xfId="5785"/>
    <cellStyle name="Примечание 2 3 3 2" xfId="13652"/>
    <cellStyle name="Примечание 2 3 3 2 2" xfId="15081"/>
    <cellStyle name="Примечание 2 3 3 2 3" xfId="14879"/>
    <cellStyle name="Примечание 2 3 3 2 4" xfId="11398"/>
    <cellStyle name="Примечание 2 3 3 2 5" xfId="11583"/>
    <cellStyle name="Примечание 2 3 4" xfId="9380"/>
    <cellStyle name="Примечание 2 3 4 2" xfId="12316"/>
    <cellStyle name="Примечание 2 3 4 3" xfId="11961"/>
    <cellStyle name="Примечание 2 3 5" xfId="13406"/>
    <cellStyle name="Примечание 2 3 5 2" xfId="14876"/>
    <cellStyle name="Примечание 2 3 5 3" xfId="15307"/>
    <cellStyle name="Примечание 2 3 5 4" xfId="15508"/>
    <cellStyle name="Примечание 2 3 5 5" xfId="15699"/>
    <cellStyle name="Примечание 2 3 6" xfId="13907"/>
    <cellStyle name="Примечание 2 3 6 2" xfId="15262"/>
    <cellStyle name="Примечание 2 3 6 3" xfId="15282"/>
    <cellStyle name="Примечание 2 3 6 4" xfId="13337"/>
    <cellStyle name="Примечание 2 3 6 5" xfId="14797"/>
    <cellStyle name="Примечание 2 4" xfId="5786"/>
    <cellStyle name="Примечание 2 4 2" xfId="8086"/>
    <cellStyle name="Примечание 2 4 2 2" xfId="14809"/>
    <cellStyle name="Примечание 2 4 2 3" xfId="12302"/>
    <cellStyle name="Примечание 2 4 3" xfId="10896"/>
    <cellStyle name="Примечание 2 4 4" xfId="14830"/>
    <cellStyle name="Примечание 2 4 5" xfId="11704"/>
    <cellStyle name="Примечание 2 5" xfId="6571"/>
    <cellStyle name="Примечание 2 5 2" xfId="10897"/>
    <cellStyle name="Примечание 2 5 2 2" xfId="13626"/>
    <cellStyle name="Примечание 2 5 2 3" xfId="15070"/>
    <cellStyle name="Примечание 2 5 2 4" xfId="11606"/>
    <cellStyle name="Примечание 2 5 2 5" xfId="12035"/>
    <cellStyle name="Примечание 2 5 2 6" xfId="14794"/>
    <cellStyle name="Примечание 2 5 3" xfId="14808"/>
    <cellStyle name="Примечание 2 5 4" xfId="15513"/>
    <cellStyle name="Примечание 2 6" xfId="11795"/>
    <cellStyle name="Примечание 2 6 2" xfId="13246"/>
    <cellStyle name="Примечание 2 6 2 2" xfId="14780"/>
    <cellStyle name="Примечание 2 6 2 3" xfId="12081"/>
    <cellStyle name="Примечание 2 6 2 4" xfId="11591"/>
    <cellStyle name="Примечание 2 6 2 5" xfId="15692"/>
    <cellStyle name="Примечание 2 6 3" xfId="11434"/>
    <cellStyle name="Примечание 2 6 4" xfId="14713"/>
    <cellStyle name="Примечание 2 6 5" xfId="15306"/>
    <cellStyle name="Примечание 2 7" xfId="13699"/>
    <cellStyle name="Примечание 2 7 2" xfId="15106"/>
    <cellStyle name="Примечание 2 7 3" xfId="11124"/>
    <cellStyle name="Примечание 2 7 4" xfId="11910"/>
    <cellStyle name="Примечание 2 7 5" xfId="11362"/>
    <cellStyle name="Примечание 2 8" xfId="15656"/>
    <cellStyle name="Примечание 2 9" xfId="5780"/>
    <cellStyle name="Примечание 3" xfId="235"/>
    <cellStyle name="Примечание 3 2" xfId="5787"/>
    <cellStyle name="Примечание 3 2 2" xfId="9263"/>
    <cellStyle name="Примечание 3 2 3" xfId="14807"/>
    <cellStyle name="Примечание 3 2 4" xfId="12044"/>
    <cellStyle name="Примечание 3 3" xfId="6570"/>
    <cellStyle name="Примечание 3 3 2" xfId="10899"/>
    <cellStyle name="Примечание 3 3 2 2" xfId="13515"/>
    <cellStyle name="Примечание 3 3 2 3" xfId="14989"/>
    <cellStyle name="Примечание 3 3 2 4" xfId="15304"/>
    <cellStyle name="Примечание 3 3 2 5" xfId="11385"/>
    <cellStyle name="Примечание 3 3 2 6" xfId="11272"/>
    <cellStyle name="Примечание 3 3 3" xfId="13978"/>
    <cellStyle name="Примечание 3 3 3 2" xfId="15295"/>
    <cellStyle name="Примечание 3 3 3 3" xfId="14699"/>
    <cellStyle name="Примечание 3 3 3 4" xfId="15034"/>
    <cellStyle name="Примечание 3 3 3 5" xfId="11254"/>
    <cellStyle name="Примечание 3 4" xfId="10898"/>
    <cellStyle name="Примечание 3 4 2" xfId="13653"/>
    <cellStyle name="Примечание 3 4 3" xfId="15082"/>
    <cellStyle name="Примечание 3 4 4" xfId="12268"/>
    <cellStyle name="Примечание 3 4 5" xfId="15534"/>
    <cellStyle name="Примечание 3 4 6" xfId="12222"/>
    <cellStyle name="Примечание 3 5" xfId="13247"/>
    <cellStyle name="Примечание 3 5 2" xfId="14781"/>
    <cellStyle name="Примечание 3 5 3" xfId="14881"/>
    <cellStyle name="Примечание 3 5 4" xfId="11681"/>
    <cellStyle name="Примечание 3 5 5" xfId="13425"/>
    <cellStyle name="Примечание 3 6" xfId="13801"/>
    <cellStyle name="Примечание 3 6 2" xfId="15196"/>
    <cellStyle name="Примечание 3 6 3" xfId="15485"/>
    <cellStyle name="Примечание 3 6 4" xfId="12077"/>
    <cellStyle name="Примечание 3 6 5" xfId="15541"/>
    <cellStyle name="Примечание 3 7" xfId="6192"/>
    <cellStyle name="Примечание 4" xfId="287"/>
    <cellStyle name="Примечание 4 2" xfId="8416"/>
    <cellStyle name="Примечание 4 2 2" xfId="6760"/>
    <cellStyle name="Примечание 4 2 2 2" xfId="13524"/>
    <cellStyle name="Примечание 4 2 2 2 2" xfId="14998"/>
    <cellStyle name="Примечание 4 2 2 2 3" xfId="11230"/>
    <cellStyle name="Примечание 4 2 2 2 4" xfId="12322"/>
    <cellStyle name="Примечание 4 2 2 2 5" xfId="11242"/>
    <cellStyle name="Примечание 4 2 3" xfId="6655"/>
    <cellStyle name="Примечание 4 2 3 2" xfId="13328"/>
    <cellStyle name="Примечание 4 2 3 2 2" xfId="14838"/>
    <cellStyle name="Примечание 4 2 3 2 3" xfId="11373"/>
    <cellStyle name="Примечание 4 2 3 2 4" xfId="11826"/>
    <cellStyle name="Примечание 4 2 3 2 5" xfId="12053"/>
    <cellStyle name="Примечание 4 3" xfId="9156"/>
    <cellStyle name="Примечание 4 3 2" xfId="10901"/>
    <cellStyle name="Примечание 4 3 3" xfId="13908"/>
    <cellStyle name="Примечание 4 3 3 2" xfId="15263"/>
    <cellStyle name="Примечание 4 3 3 3" xfId="12292"/>
    <cellStyle name="Примечание 4 3 3 4" xfId="14609"/>
    <cellStyle name="Примечание 4 3 3 5" xfId="12258"/>
    <cellStyle name="Примечание 4 4" xfId="10902"/>
    <cellStyle name="Примечание 4 4 2" xfId="13522"/>
    <cellStyle name="Примечание 4 4 3" xfId="14996"/>
    <cellStyle name="Примечание 4 4 4" xfId="14667"/>
    <cellStyle name="Примечание 4 4 5" xfId="15506"/>
    <cellStyle name="Примечание 4 4 6" xfId="15697"/>
    <cellStyle name="Примечание 4 5" xfId="10900"/>
    <cellStyle name="Примечание 4 5 2" xfId="13654"/>
    <cellStyle name="Примечание 4 5 3" xfId="15083"/>
    <cellStyle name="Примечание 4 5 4" xfId="11698"/>
    <cellStyle name="Примечание 4 5 5" xfId="15310"/>
    <cellStyle name="Примечание 4 5 6" xfId="15643"/>
    <cellStyle name="Примечание 4 6" xfId="13311"/>
    <cellStyle name="Примечание 4 6 2" xfId="14826"/>
    <cellStyle name="Примечание 4 6 3" xfId="12173"/>
    <cellStyle name="Примечание 4 6 4" xfId="12160"/>
    <cellStyle name="Примечание 4 6 5" xfId="12060"/>
    <cellStyle name="Примечание 4 7" xfId="6194"/>
    <cellStyle name="Примечание 5" xfId="342"/>
    <cellStyle name="Примечание 5 2" xfId="8463"/>
    <cellStyle name="Примечание 5 2 2" xfId="14805"/>
    <cellStyle name="Примечание 5 2 3" xfId="11461"/>
    <cellStyle name="Примечание 5 3" xfId="13655"/>
    <cellStyle name="Примечание 5 3 2" xfId="15084"/>
    <cellStyle name="Примечание 5 3 3" xfId="15370"/>
    <cellStyle name="Примечание 5 3 4" xfId="11588"/>
    <cellStyle name="Примечание 5 3 5" xfId="11218"/>
    <cellStyle name="Примечание 5 4" xfId="6193"/>
    <cellStyle name="Примечание 6" xfId="144"/>
    <cellStyle name="Примечание 6 2" xfId="8728"/>
    <cellStyle name="Примечание 6 2 2" xfId="15419"/>
    <cellStyle name="Примечание 6 2 3" xfId="14918"/>
    <cellStyle name="Примечание 6 3" xfId="14029"/>
    <cellStyle name="Примечание 6 3 2" xfId="15318"/>
    <cellStyle name="Примечание 6 3 3" xfId="11383"/>
    <cellStyle name="Примечание 6 3 4" xfId="14922"/>
    <cellStyle name="Примечание 6 3 5" xfId="15460"/>
    <cellStyle name="Примечание 6 4" xfId="14804"/>
    <cellStyle name="Примечание 6 5" xfId="15571"/>
    <cellStyle name="Примечание 6 6" xfId="11885"/>
    <cellStyle name="Примечание 6 7" xfId="15937"/>
    <cellStyle name="Примечание 6 8" xfId="5788"/>
    <cellStyle name="Примечание 7" xfId="5789"/>
    <cellStyle name="Примечание 7 2" xfId="10903"/>
    <cellStyle name="Примечание 7 2 2" xfId="13656"/>
    <cellStyle name="Примечание 7 3" xfId="13363"/>
    <cellStyle name="Примечание 7 4" xfId="14709"/>
    <cellStyle name="Примечание 7 5" xfId="11141"/>
    <cellStyle name="Примечание 8" xfId="5790"/>
    <cellStyle name="Примечание 8 2" xfId="14864"/>
    <cellStyle name="Примечание 8 3" xfId="13343"/>
    <cellStyle name="Примечание 9" xfId="8088"/>
    <cellStyle name="Примечание 9 2" xfId="11433"/>
    <cellStyle name="Примечание 9 3" xfId="13354"/>
    <cellStyle name="Примітка 2" xfId="1229"/>
    <cellStyle name="Примітка 2 2" xfId="10905"/>
    <cellStyle name="Примітка 2 3" xfId="10906"/>
    <cellStyle name="Примітка 2 3 2" xfId="13523"/>
    <cellStyle name="Примітка 2 3 3" xfId="14997"/>
    <cellStyle name="Примітка 2 3 4" xfId="12088"/>
    <cellStyle name="Примітка 2 3 5" xfId="12305"/>
    <cellStyle name="Примітка 2 3 6" xfId="13454"/>
    <cellStyle name="Примітка 2 4" xfId="10904"/>
    <cellStyle name="Примітка 2 4 2" xfId="13657"/>
    <cellStyle name="Примітка 2 4 3" xfId="15086"/>
    <cellStyle name="Примітка 2 4 4" xfId="15435"/>
    <cellStyle name="Примітка 2 4 5" xfId="15352"/>
    <cellStyle name="Примітка 2 4 6" xfId="11152"/>
    <cellStyle name="Примітка 2 5" xfId="13312"/>
    <cellStyle name="Примітка 2 5 2" xfId="14827"/>
    <cellStyle name="Примітка 2 5 3" xfId="11528"/>
    <cellStyle name="Примітка 2 5 4" xfId="11600"/>
    <cellStyle name="Примітка 2 5 5" xfId="12338"/>
    <cellStyle name="Примітка 2 6" xfId="13802"/>
    <cellStyle name="Примітка 2 6 2" xfId="15197"/>
    <cellStyle name="Примітка 2 6 3" xfId="15475"/>
    <cellStyle name="Примітка 2 6 4" xfId="11924"/>
    <cellStyle name="Примітка 2 6 5" xfId="11504"/>
    <cellStyle name="Примітка 2 7" xfId="15785"/>
    <cellStyle name="Примітка 2 8" xfId="6527"/>
    <cellStyle name="Примітка 3" xfId="6094"/>
    <cellStyle name="Примітка 3 2" xfId="6759"/>
    <cellStyle name="Примітка 3 2 2" xfId="13516"/>
    <cellStyle name="Примітка 3 2 3" xfId="14990"/>
    <cellStyle name="Примітка 3 2 4" xfId="11555"/>
    <cellStyle name="Примітка 3 2 5" xfId="11542"/>
    <cellStyle name="Примітка 3 2 6" xfId="11947"/>
    <cellStyle name="Примітка 3 3" xfId="10907"/>
    <cellStyle name="Примітка 3 3 2" xfId="13909"/>
    <cellStyle name="Примітка 3 3 3" xfId="15264"/>
    <cellStyle name="Примітка 3 3 4" xfId="15397"/>
    <cellStyle name="Примітка 3 3 5" xfId="15401"/>
    <cellStyle name="Примітка 3 3 6" xfId="11563"/>
    <cellStyle name="Примітка 4" xfId="13248"/>
    <cellStyle name="Примітка 4 2" xfId="14782"/>
    <cellStyle name="Примітка 4 3" xfId="11680"/>
    <cellStyle name="Примітка 4 4" xfId="12133"/>
    <cellStyle name="Примітка 4 5" xfId="11736"/>
    <cellStyle name="Примітка 4 6" xfId="16004"/>
    <cellStyle name="Примітка 5" xfId="9111"/>
    <cellStyle name="Процентный 2" xfId="191"/>
    <cellStyle name="Процентный 2 10" xfId="8415"/>
    <cellStyle name="Процентный 2 10 2" xfId="13658"/>
    <cellStyle name="Процентный 2 10 3" xfId="13432"/>
    <cellStyle name="Процентный 2 11" xfId="7251"/>
    <cellStyle name="Процентный 2 12" xfId="9113"/>
    <cellStyle name="Процентный 2 13" xfId="6529"/>
    <cellStyle name="Процентный 2 14" xfId="8417"/>
    <cellStyle name="Процентный 2 15" xfId="9107"/>
    <cellStyle name="Процентный 2 16" xfId="6528"/>
    <cellStyle name="Процентный 2 17" xfId="8539"/>
    <cellStyle name="Процентный 2 18" xfId="10521"/>
    <cellStyle name="Процентный 2 2" xfId="1231"/>
    <cellStyle name="Процентный 2 2 2" xfId="10908"/>
    <cellStyle name="Процентный 2 3" xfId="1232"/>
    <cellStyle name="Процентный 2 4" xfId="1233"/>
    <cellStyle name="Процентный 2 5" xfId="1234"/>
    <cellStyle name="Процентный 2 6" xfId="1235"/>
    <cellStyle name="Процентный 2 7" xfId="1236"/>
    <cellStyle name="Процентный 2 8" xfId="9116"/>
    <cellStyle name="Процентный 2 9" xfId="6530"/>
    <cellStyle name="Процентный 2 9 2" xfId="10909"/>
    <cellStyle name="Процентный 3" xfId="236"/>
    <cellStyle name="Процентный 3 2" xfId="1237"/>
    <cellStyle name="Процентный 3 2 2" xfId="9379"/>
    <cellStyle name="Процентный 3 2 2 2" xfId="13333"/>
    <cellStyle name="Процентный 3 2 3" xfId="15893"/>
    <cellStyle name="Процентный 3 3" xfId="10910"/>
    <cellStyle name="Процентный 3 3 2" xfId="13145"/>
    <cellStyle name="Процентный 3 3 3" xfId="11796"/>
    <cellStyle name="Процентный 3 4" xfId="10493"/>
    <cellStyle name="Процентный 3 5" xfId="11865"/>
    <cellStyle name="Процентный 3 6" xfId="5791"/>
    <cellStyle name="Процентный 4" xfId="247"/>
    <cellStyle name="Процентный 4 2" xfId="8418"/>
    <cellStyle name="Процентный 4 2 2" xfId="9115"/>
    <cellStyle name="Процентный 4 2 3" xfId="7252"/>
    <cellStyle name="Процентный 4 2 4" xfId="10491"/>
    <cellStyle name="Процентный 4 3" xfId="6532"/>
    <cellStyle name="Процентный 4 3 2" xfId="10911"/>
    <cellStyle name="Процентный 4 4" xfId="8419"/>
    <cellStyle name="Процентный 4 4 2" xfId="11527"/>
    <cellStyle name="Процентный 4 5" xfId="9117"/>
    <cellStyle name="Процентный 4 6" xfId="10492"/>
    <cellStyle name="Процентный 4 6 2" xfId="13334"/>
    <cellStyle name="Процентный 4 6 3" xfId="11802"/>
    <cellStyle name="Процентный 4 7" xfId="14814"/>
    <cellStyle name="Процентный 4 8" xfId="8087"/>
    <cellStyle name="Процентный 5" xfId="288"/>
    <cellStyle name="Процентный 5 2" xfId="7573"/>
    <cellStyle name="Процентный 5 2 2" xfId="14893"/>
    <cellStyle name="Процентный 5 3" xfId="9404"/>
    <cellStyle name="Процентный 5 4" xfId="10912"/>
    <cellStyle name="Процентный 5 5" xfId="15678"/>
    <cellStyle name="Процентный 5 6" xfId="6531"/>
    <cellStyle name="Процентный 6" xfId="343"/>
    <cellStyle name="Процентный 6 2" xfId="11621"/>
    <cellStyle name="Процентный 6 3" xfId="8095"/>
    <cellStyle name="Процентный 7" xfId="145"/>
    <cellStyle name="Процентный 7 2" xfId="9260"/>
    <cellStyle name="Процентный 7 3" xfId="8392"/>
    <cellStyle name="Процентный 8" xfId="6652"/>
    <cellStyle name="Результат 2" xfId="1238"/>
    <cellStyle name="Результат 2 2" xfId="10913"/>
    <cellStyle name="Результат 2 3" xfId="13803"/>
    <cellStyle name="Результат 2 3 2" xfId="15198"/>
    <cellStyle name="Результат 2 3 3" xfId="14677"/>
    <cellStyle name="Результат 2 3 4" xfId="11470"/>
    <cellStyle name="Результат 2 3 5" xfId="14929"/>
    <cellStyle name="Результат 2 4" xfId="15507"/>
    <cellStyle name="Результат 2 5" xfId="7253"/>
    <cellStyle name="Результат 3" xfId="6095"/>
    <cellStyle name="Результат 3 2" xfId="7514"/>
    <cellStyle name="Результат 3 2 2" xfId="13517"/>
    <cellStyle name="Результат 3 2 3" xfId="14991"/>
    <cellStyle name="Результат 3 2 4" xfId="15410"/>
    <cellStyle name="Результат 3 2 5" xfId="15537"/>
    <cellStyle name="Результат 3 2 6" xfId="13409"/>
    <cellStyle name="Результат 3 3" xfId="10914"/>
    <cellStyle name="Результат 3 3 2" xfId="13910"/>
    <cellStyle name="Результат 3 3 3" xfId="15265"/>
    <cellStyle name="Результат 3 3 4" xfId="14604"/>
    <cellStyle name="Результат 3 3 5" xfId="12016"/>
    <cellStyle name="Результат 3 3 6" xfId="12071"/>
    <cellStyle name="Результат 4" xfId="13249"/>
    <cellStyle name="Результат 4 2" xfId="14783"/>
    <cellStyle name="Результат 4 3" xfId="12306"/>
    <cellStyle name="Результат 4 4" xfId="11235"/>
    <cellStyle name="Результат 4 5" xfId="15519"/>
    <cellStyle name="Результат 5" xfId="12328"/>
    <cellStyle name="Результат 6" xfId="9114"/>
    <cellStyle name="РівеньРядків_2 3" xfId="7254"/>
    <cellStyle name="РівеньСтовпців_1 2" xfId="9119"/>
    <cellStyle name="Связанная ячейка 10" xfId="6195"/>
    <cellStyle name="Связанная ячейка 11" xfId="5792"/>
    <cellStyle name="Связанная ячейка 12" xfId="5793"/>
    <cellStyle name="Связанная ячейка 2" xfId="192"/>
    <cellStyle name="Связанная ячейка 2 2" xfId="1369"/>
    <cellStyle name="Связанная ячейка 2 2 2" xfId="15468"/>
    <cellStyle name="Связанная ячейка 2 2 3" xfId="15771"/>
    <cellStyle name="Связанная ячейка 2 2 4" xfId="8085"/>
    <cellStyle name="Связанная ячейка 2 3" xfId="5794"/>
    <cellStyle name="Связанная ячейка 2 4" xfId="11797"/>
    <cellStyle name="Связанная ячейка 2_Kalendar_01_12_2014_new" xfId="6197"/>
    <cellStyle name="Связанная ячейка 3" xfId="237"/>
    <cellStyle name="Связанная ячейка 3 2" xfId="1370"/>
    <cellStyle name="Связанная ячейка 3 2 2" xfId="10915"/>
    <cellStyle name="Связанная ячейка 3 2 3" xfId="11271"/>
    <cellStyle name="Связанная ячейка 3 2 4" xfId="7301"/>
    <cellStyle name="Связанная ячейка 3 3" xfId="6196"/>
    <cellStyle name="Связанная ячейка 4" xfId="289"/>
    <cellStyle name="Связанная ячейка 4 2" xfId="7300"/>
    <cellStyle name="Связанная ячейка 4 3" xfId="8677"/>
    <cellStyle name="Связанная ячейка 4 4" xfId="5795"/>
    <cellStyle name="Связанная ячейка 5" xfId="344"/>
    <cellStyle name="Связанная ячейка 5 2" xfId="12032"/>
    <cellStyle name="Связанная ячейка 5 3" xfId="5796"/>
    <cellStyle name="Связанная ячейка 6" xfId="146"/>
    <cellStyle name="Связанная ячейка 6 2" xfId="15687"/>
    <cellStyle name="Связанная ячейка 6 3" xfId="15935"/>
    <cellStyle name="Связанная ячейка 6 4" xfId="5797"/>
    <cellStyle name="Связанная ячейка 7" xfId="5798"/>
    <cellStyle name="Связанная ячейка 8" xfId="6201"/>
    <cellStyle name="Связанная ячейка 9" xfId="6198"/>
    <cellStyle name="Середній" xfId="1239"/>
    <cellStyle name="Середній 2" xfId="7255"/>
    <cellStyle name="Середній 2 2" xfId="10916"/>
    <cellStyle name="Середній 3" xfId="6096"/>
    <cellStyle name="Середній 3 2" xfId="6762"/>
    <cellStyle name="Середній 3 3" xfId="14692"/>
    <cellStyle name="Середній 4" xfId="9118"/>
    <cellStyle name="Стиль 1" xfId="1240"/>
    <cellStyle name="Стиль 1 2" xfId="8423"/>
    <cellStyle name="Стиль 1 2 2" xfId="6813"/>
    <cellStyle name="Стиль 1 2 3" xfId="8674"/>
    <cellStyle name="Стиль 1 2 4" xfId="11955"/>
    <cellStyle name="Стиль 1 3" xfId="9091"/>
    <cellStyle name="Стиль 1 3 2" xfId="11345"/>
    <cellStyle name="Стиль 1 4" xfId="8425"/>
    <cellStyle name="Стиль 1 5" xfId="6535"/>
    <cellStyle name="Стиль 1 6" xfId="7256"/>
    <cellStyle name="Стиль 1 7" xfId="7257"/>
    <cellStyle name="Стиль 1 8" xfId="6097"/>
    <cellStyle name="Стиль 1 9" xfId="9120"/>
    <cellStyle name="ТЕКСТ" xfId="1241"/>
    <cellStyle name="ТЕКСТ 2" xfId="8422"/>
    <cellStyle name="ТЕКСТ 3" xfId="7369"/>
    <cellStyle name="ТЕКСТ 4" xfId="8427"/>
    <cellStyle name="Текст попередження 2" xfId="1242"/>
    <cellStyle name="Текст попередження 2 2" xfId="10917"/>
    <cellStyle name="Текст попередження 2 3" xfId="11425"/>
    <cellStyle name="Текст попередження 2 4" xfId="6537"/>
    <cellStyle name="Текст попередження 3" xfId="6098"/>
    <cellStyle name="Текст попередження 3 2" xfId="6761"/>
    <cellStyle name="Текст попередження 3 2 2" xfId="13627"/>
    <cellStyle name="Текст попередження 3 3" xfId="14803"/>
    <cellStyle name="Текст попередження 4" xfId="9469"/>
    <cellStyle name="Текст попередження 5" xfId="7258"/>
    <cellStyle name="Текст пояснення 2" xfId="1243"/>
    <cellStyle name="Текст пояснення 2 2" xfId="10918"/>
    <cellStyle name="Текст пояснення 2 3" xfId="15741"/>
    <cellStyle name="Текст пояснення 2 4" xfId="7259"/>
    <cellStyle name="Текст пояснення 3" xfId="6099"/>
    <cellStyle name="Текст пояснення 3 2" xfId="9381"/>
    <cellStyle name="Текст пояснення 3 3" xfId="15879"/>
    <cellStyle name="Текст пояснення 4" xfId="6536"/>
    <cellStyle name="Текст предупреждения 10" xfId="5799"/>
    <cellStyle name="Текст предупреждения 11" xfId="8033"/>
    <cellStyle name="Текст предупреждения 12" xfId="8089"/>
    <cellStyle name="Текст предупреждения 2" xfId="193"/>
    <cellStyle name="Текст предупреждения 2 2" xfId="6907"/>
    <cellStyle name="Текст предупреждения 2 3" xfId="762"/>
    <cellStyle name="Текст предупреждения 2_Kalendar_01_12_2014_new" xfId="6138"/>
    <cellStyle name="Текст предупреждения 3" xfId="238"/>
    <cellStyle name="Текст предупреждения 3 2" xfId="6572"/>
    <cellStyle name="Текст предупреждения 3 2 2" xfId="10919"/>
    <cellStyle name="Текст предупреждения 3 3" xfId="6906"/>
    <cellStyle name="Текст предупреждения 4" xfId="290"/>
    <cellStyle name="Текст предупреждения 4 2" xfId="6573"/>
    <cellStyle name="Текст предупреждения 4 3" xfId="7541"/>
    <cellStyle name="Текст предупреждения 4 4" xfId="764"/>
    <cellStyle name="Текст предупреждения 5" xfId="345"/>
    <cellStyle name="Текст предупреждения 5 2" xfId="15215"/>
    <cellStyle name="Текст предупреждения 5 3" xfId="825"/>
    <cellStyle name="Текст предупреждения 6" xfId="147"/>
    <cellStyle name="Текст предупреждения 6 2" xfId="15067"/>
    <cellStyle name="Текст предупреждения 6 3" xfId="15941"/>
    <cellStyle name="Текст предупреждения 6 4" xfId="5800"/>
    <cellStyle name="Текст предупреждения 7" xfId="5801"/>
    <cellStyle name="Текст предупреждения 8" xfId="5802"/>
    <cellStyle name="Текст предупреждения 9" xfId="6200"/>
    <cellStyle name="Тысячи [0]_1.62" xfId="7260"/>
    <cellStyle name="Тысячи_1.62" xfId="9124"/>
    <cellStyle name="УровеньСтолб_1_Структура державного боргу" xfId="8431"/>
    <cellStyle name="УровеньСтрок_1_Структура державного боргу" xfId="8426"/>
    <cellStyle name="ФИКСИРОВАННЫЙ" xfId="1246"/>
    <cellStyle name="Финансовый [0] 2" xfId="10920"/>
    <cellStyle name="Финансовый 10" xfId="8538"/>
    <cellStyle name="Финансовый 10 2" xfId="10922"/>
    <cellStyle name="Финансовый 10 3" xfId="10921"/>
    <cellStyle name="Финансовый 10 4" xfId="13083"/>
    <cellStyle name="Финансовый 11" xfId="10923"/>
    <cellStyle name="Финансовый 11 2" xfId="10924"/>
    <cellStyle name="Финансовый 12" xfId="10925"/>
    <cellStyle name="Финансовый 12 2" xfId="10926"/>
    <cellStyle name="Финансовый 13" xfId="10927"/>
    <cellStyle name="Финансовый 13 2" xfId="10928"/>
    <cellStyle name="Финансовый 14" xfId="10929"/>
    <cellStyle name="Финансовый 14 2" xfId="10930"/>
    <cellStyle name="Финансовый 15" xfId="10931"/>
    <cellStyle name="Финансовый 15 2" xfId="10932"/>
    <cellStyle name="Финансовый 16" xfId="10933"/>
    <cellStyle name="Финансовый 16 2" xfId="10934"/>
    <cellStyle name="Финансовый 17" xfId="10935"/>
    <cellStyle name="Финансовый 17 2" xfId="10936"/>
    <cellStyle name="Финансовый 18" xfId="10937"/>
    <cellStyle name="Финансовый 18 2" xfId="10938"/>
    <cellStyle name="Финансовый 19" xfId="10939"/>
    <cellStyle name="Финансовый 19 2" xfId="10940"/>
    <cellStyle name="Финансовый 2" xfId="1247"/>
    <cellStyle name="Финансовый 2 10" xfId="8428"/>
    <cellStyle name="Финансовый 2 10 2" xfId="6538"/>
    <cellStyle name="Финансовый 2 10 2 2" xfId="9440"/>
    <cellStyle name="Финансовый 2 10 2 2 2" xfId="7663"/>
    <cellStyle name="Финансовый 2 10 2 2 2 2" xfId="10243"/>
    <cellStyle name="Финансовый 2 10 2 2 3" xfId="5620"/>
    <cellStyle name="Финансовый 2 10 2 3" xfId="7542"/>
    <cellStyle name="Финансовый 2 10 2 3 2" xfId="6039"/>
    <cellStyle name="Финансовый 2 10 2 3 2 2" xfId="10143"/>
    <cellStyle name="Финансовый 2 10 2 3 3" xfId="5998"/>
    <cellStyle name="Финансовый 2 10 2 4" xfId="9467"/>
    <cellStyle name="Финансовый 2 10 2 4 2" xfId="10002"/>
    <cellStyle name="Финансовый 2 10 2 5" xfId="6122"/>
    <cellStyle name="Финансовый 2 10 3" xfId="7261"/>
    <cellStyle name="Финансовый 2 10 3 2" xfId="9439"/>
    <cellStyle name="Финансовый 2 10 3 2 2" xfId="7664"/>
    <cellStyle name="Финансовый 2 10 3 2 2 2" xfId="10244"/>
    <cellStyle name="Финансовый 2 10 3 2 3" xfId="7742"/>
    <cellStyle name="Финансовый 2 10 3 3" xfId="9409"/>
    <cellStyle name="Финансовый 2 10 3 3 2" xfId="9506"/>
    <cellStyle name="Финансовый 2 10 3 3 2 2" xfId="10144"/>
    <cellStyle name="Финансовый 2 10 3 3 3" xfId="6123"/>
    <cellStyle name="Финансовый 2 10 3 4" xfId="7604"/>
    <cellStyle name="Финансовый 2 10 3 4 2" xfId="10003"/>
    <cellStyle name="Финансовый 2 10 3 5" xfId="9587"/>
    <cellStyle name="Финансовый 2 10 4" xfId="5424"/>
    <cellStyle name="Финансовый 2 10 4 2" xfId="5472"/>
    <cellStyle name="Финансовый 2 10 4 2 2" xfId="10242"/>
    <cellStyle name="Финансовый 2 10 4 3" xfId="5621"/>
    <cellStyle name="Финансовый 2 10 5" xfId="8671"/>
    <cellStyle name="Финансовый 2 10 5 2" xfId="5461"/>
    <cellStyle name="Финансовый 2 10 5 2 2" xfId="10142"/>
    <cellStyle name="Финансовый 2 10 5 3" xfId="7720"/>
    <cellStyle name="Финансовый 2 10 6" xfId="9470"/>
    <cellStyle name="Финансовый 2 10 6 2" xfId="10001"/>
    <cellStyle name="Финансовый 2 10 7" xfId="5997"/>
    <cellStyle name="Финансовый 2 11" xfId="9125"/>
    <cellStyle name="Финансовый 2 11 2" xfId="6541"/>
    <cellStyle name="Финансовый 2 11 2 2" xfId="6814"/>
    <cellStyle name="Финансовый 2 11 2 2 2" xfId="7666"/>
    <cellStyle name="Финансовый 2 11 2 2 2 2" xfId="10246"/>
    <cellStyle name="Финансовый 2 11 2 2 3" xfId="7744"/>
    <cellStyle name="Финансовый 2 11 2 3" xfId="6788"/>
    <cellStyle name="Финансовый 2 11 2 3 2" xfId="6040"/>
    <cellStyle name="Финансовый 2 11 2 3 2 2" xfId="10146"/>
    <cellStyle name="Финансовый 2 11 2 3 3" xfId="1244"/>
    <cellStyle name="Финансовый 2 11 2 4" xfId="8732"/>
    <cellStyle name="Финансовый 2 11 2 4 2" xfId="10005"/>
    <cellStyle name="Финансовый 2 11 2 5" xfId="5521"/>
    <cellStyle name="Финансовый 2 11 3" xfId="8421"/>
    <cellStyle name="Финансовый 2 11 3 2" xfId="7574"/>
    <cellStyle name="Финансовый 2 11 3 2 2" xfId="5490"/>
    <cellStyle name="Финансовый 2 11 3 2 2 2" xfId="10247"/>
    <cellStyle name="Финансовый 2 11 3 2 3" xfId="7745"/>
    <cellStyle name="Финансовый 2 11 3 3" xfId="9408"/>
    <cellStyle name="Финансовый 2 11 3 3 2" xfId="7641"/>
    <cellStyle name="Финансовый 2 11 3 3 2 2" xfId="10147"/>
    <cellStyle name="Финансовый 2 11 3 3 3" xfId="6000"/>
    <cellStyle name="Финансовый 2 11 3 4" xfId="7605"/>
    <cellStyle name="Финансовый 2 11 3 4 2" xfId="10006"/>
    <cellStyle name="Финансовый 2 11 3 5" xfId="9556"/>
    <cellStyle name="Финансовый 2 11 4" xfId="6817"/>
    <cellStyle name="Финансовый 2 11 4 2" xfId="7665"/>
    <cellStyle name="Финансовый 2 11 4 2 2" xfId="10245"/>
    <cellStyle name="Финансовый 2 11 4 3" xfId="7743"/>
    <cellStyle name="Финансовый 2 11 5" xfId="6789"/>
    <cellStyle name="Финансовый 2 11 5 2" xfId="1245"/>
    <cellStyle name="Финансовый 2 11 5 2 2" xfId="10145"/>
    <cellStyle name="Финансовый 2 11 5 3" xfId="5999"/>
    <cellStyle name="Финансовый 2 11 6" xfId="8737"/>
    <cellStyle name="Финансовый 2 11 6 2" xfId="10004"/>
    <cellStyle name="Финансовый 2 11 7" xfId="5579"/>
    <cellStyle name="Финансовый 2 12" xfId="9123"/>
    <cellStyle name="Финансовый 2 12 2" xfId="6540"/>
    <cellStyle name="Финансовый 2 12 2 2" xfId="6815"/>
    <cellStyle name="Финансовый 2 12 2 2 2" xfId="9533"/>
    <cellStyle name="Финансовый 2 12 2 2 2 2" xfId="10249"/>
    <cellStyle name="Финансовый 2 12 2 2 3" xfId="5624"/>
    <cellStyle name="Финансовый 2 12 2 3" xfId="8676"/>
    <cellStyle name="Финансовый 2 12 2 3 2" xfId="5438"/>
    <cellStyle name="Финансовый 2 12 2 3 2 2" xfId="10149"/>
    <cellStyle name="Финансовый 2 12 2 3 3" xfId="6125"/>
    <cellStyle name="Финансовый 2 12 2 4" xfId="8701"/>
    <cellStyle name="Финансовый 2 12 2 4 2" xfId="10008"/>
    <cellStyle name="Финансовый 2 12 2 5" xfId="5522"/>
    <cellStyle name="Финансовый 2 12 3" xfId="6539"/>
    <cellStyle name="Финансовый 2 12 3 2" xfId="9441"/>
    <cellStyle name="Финансовый 2 12 3 2 2" xfId="5478"/>
    <cellStyle name="Финансовый 2 12 3 2 2 2" xfId="10250"/>
    <cellStyle name="Финансовый 2 12 3 2 3" xfId="9612"/>
    <cellStyle name="Финансовый 2 12 3 3" xfId="7543"/>
    <cellStyle name="Финансовый 2 12 3 3 2" xfId="5434"/>
    <cellStyle name="Финансовый 2 12 3 3 2 2" xfId="10150"/>
    <cellStyle name="Финансовый 2 12 3 3 3" xfId="6001"/>
    <cellStyle name="Финансовый 2 12 3 4" xfId="9472"/>
    <cellStyle name="Финансовый 2 12 3 4 2" xfId="10009"/>
    <cellStyle name="Финансовый 2 12 3 5" xfId="9553"/>
    <cellStyle name="Финансовый 2 12 4" xfId="6816"/>
    <cellStyle name="Финансовый 2 12 4 2" xfId="5476"/>
    <cellStyle name="Финансовый 2 12 4 2 2" xfId="10248"/>
    <cellStyle name="Финансовый 2 12 4 3" xfId="5636"/>
    <cellStyle name="Финансовый 2 12 5" xfId="8675"/>
    <cellStyle name="Финансовый 2 12 5 2" xfId="9508"/>
    <cellStyle name="Финансовый 2 12 5 2 2" xfId="10148"/>
    <cellStyle name="Финансовый 2 12 5 3" xfId="6124"/>
    <cellStyle name="Финансовый 2 12 6" xfId="6845"/>
    <cellStyle name="Финансовый 2 12 6 2" xfId="10007"/>
    <cellStyle name="Финансовый 2 12 7" xfId="5523"/>
    <cellStyle name="Финансовый 2 13" xfId="7262"/>
    <cellStyle name="Финансовый 2 13 2" xfId="7263"/>
    <cellStyle name="Финансовый 2 13 2 2" xfId="7575"/>
    <cellStyle name="Финансовый 2 13 2 2 2" xfId="9532"/>
    <cellStyle name="Финансовый 2 13 2 2 2 2" xfId="10252"/>
    <cellStyle name="Финансовый 2 13 2 2 3" xfId="5625"/>
    <cellStyle name="Финансовый 2 13 2 3" xfId="9403"/>
    <cellStyle name="Финансовый 2 13 2 3 2" xfId="5436"/>
    <cellStyle name="Финансовый 2 13 2 3 2 2" xfId="10152"/>
    <cellStyle name="Финансовый 2 13 2 3 3" xfId="6127"/>
    <cellStyle name="Финансовый 2 13 2 4" xfId="6849"/>
    <cellStyle name="Финансовый 2 13 2 4 2" xfId="10011"/>
    <cellStyle name="Финансовый 2 13 2 5" xfId="5527"/>
    <cellStyle name="Финансовый 2 13 3" xfId="9127"/>
    <cellStyle name="Финансовый 2 13 3 2" xfId="7576"/>
    <cellStyle name="Финансовый 2 13 3 2 2" xfId="7667"/>
    <cellStyle name="Финансовый 2 13 3 2 2 2" xfId="10253"/>
    <cellStyle name="Финансовый 2 13 3 2 3" xfId="9611"/>
    <cellStyle name="Финансовый 2 13 3 3" xfId="7544"/>
    <cellStyle name="Финансовый 2 13 3 3 2" xfId="5435"/>
    <cellStyle name="Финансовый 2 13 3 3 2 2" xfId="10153"/>
    <cellStyle name="Финансовый 2 13 3 3 3" xfId="7753"/>
    <cellStyle name="Финансовый 2 13 3 4" xfId="6846"/>
    <cellStyle name="Финансовый 2 13 3 4 2" xfId="10012"/>
    <cellStyle name="Финансовый 2 13 3 5" xfId="5524"/>
    <cellStyle name="Финансовый 2 13 4" xfId="9434"/>
    <cellStyle name="Финансовый 2 13 4 2" xfId="5477"/>
    <cellStyle name="Финансовый 2 13 4 2 2" xfId="10251"/>
    <cellStyle name="Финансовый 2 13 4 3" xfId="5626"/>
    <cellStyle name="Финансовый 2 13 5" xfId="9410"/>
    <cellStyle name="Финансовый 2 13 5 2" xfId="9505"/>
    <cellStyle name="Финансовый 2 13 5 2 2" xfId="10151"/>
    <cellStyle name="Финансовый 2 13 5 3" xfId="6126"/>
    <cellStyle name="Финансовый 2 13 6" xfId="9471"/>
    <cellStyle name="Финансовый 2 13 6 2" xfId="10010"/>
    <cellStyle name="Финансовый 2 13 7" xfId="7690"/>
    <cellStyle name="Финансовый 2 14" xfId="9126"/>
    <cellStyle name="Финансовый 2 14 2" xfId="8439"/>
    <cellStyle name="Финансовый 2 14 2 2" xfId="8720"/>
    <cellStyle name="Финансовый 2 14 2 2 2" xfId="5479"/>
    <cellStyle name="Финансовый 2 14 2 2 2 2" xfId="10255"/>
    <cellStyle name="Финансовый 2 14 2 2 3" xfId="5630"/>
    <cellStyle name="Финансовый 2 14 2 3" xfId="6805"/>
    <cellStyle name="Финансовый 2 14 2 3 2" xfId="7643"/>
    <cellStyle name="Финансовый 2 14 2 3 2 2" xfId="10155"/>
    <cellStyle name="Финансовый 2 14 2 3 3" xfId="5580"/>
    <cellStyle name="Финансовый 2 14 2 4" xfId="6848"/>
    <cellStyle name="Финансовый 2 14 2 4 2" xfId="10014"/>
    <cellStyle name="Финансовый 2 14 2 5" xfId="5526"/>
    <cellStyle name="Финансовый 2 14 3" xfId="8430"/>
    <cellStyle name="Финансовый 2 14 3 2" xfId="8705"/>
    <cellStyle name="Финансовый 2 14 3 2 2" xfId="9534"/>
    <cellStyle name="Финансовый 2 14 3 2 2 2" xfId="10256"/>
    <cellStyle name="Финансовый 2 14 3 2 3" xfId="5627"/>
    <cellStyle name="Финансовый 2 14 3 3" xfId="6790"/>
    <cellStyle name="Финансовый 2 14 3 3 2" xfId="9510"/>
    <cellStyle name="Финансовый 2 14 3 3 2 2" xfId="10156"/>
    <cellStyle name="Финансовый 2 14 3 3 3" xfId="9584"/>
    <cellStyle name="Финансовый 2 14 3 4" xfId="6847"/>
    <cellStyle name="Финансовый 2 14 3 4 2" xfId="10015"/>
    <cellStyle name="Финансовый 2 14 3 5" xfId="5525"/>
    <cellStyle name="Финансовый 2 14 4" xfId="7577"/>
    <cellStyle name="Финансовый 2 14 4 2" xfId="6880"/>
    <cellStyle name="Финансовый 2 14 4 2 2" xfId="10254"/>
    <cellStyle name="Финансовый 2 14 4 3" xfId="7746"/>
    <cellStyle name="Финансовый 2 14 5" xfId="7545"/>
    <cellStyle name="Финансовый 2 14 5 2" xfId="7642"/>
    <cellStyle name="Финансовый 2 14 5 2 2" xfId="10154"/>
    <cellStyle name="Финансовый 2 14 5 3" xfId="6137"/>
    <cellStyle name="Финансовый 2 14 6" xfId="7606"/>
    <cellStyle name="Финансовый 2 14 6 2" xfId="10013"/>
    <cellStyle name="Финансовый 2 14 7" xfId="7691"/>
    <cellStyle name="Финансовый 2 15" xfId="7264"/>
    <cellStyle name="Финансовый 2 15 2" xfId="8432"/>
    <cellStyle name="Финансовый 2 15 2 2" xfId="8707"/>
    <cellStyle name="Финансовый 2 15 2 2 2" xfId="5480"/>
    <cellStyle name="Финансовый 2 15 2 2 2 2" xfId="10258"/>
    <cellStyle name="Финансовый 2 15 2 2 3" xfId="9907"/>
    <cellStyle name="Финансовый 2 15 2 3" xfId="6792"/>
    <cellStyle name="Финансовый 2 15 2 3 2" xfId="5439"/>
    <cellStyle name="Финансовый 2 15 2 3 2 2" xfId="10158"/>
    <cellStyle name="Финансовый 2 15 2 3 3" xfId="5581"/>
    <cellStyle name="Финансовый 2 15 2 4" xfId="9466"/>
    <cellStyle name="Финансовый 2 15 2 4 2" xfId="10017"/>
    <cellStyle name="Финансовый 2 15 2 5" xfId="9557"/>
    <cellStyle name="Финансовый 2 15 3" xfId="6542"/>
    <cellStyle name="Финансовый 2 15 3 2" xfId="6819"/>
    <cellStyle name="Финансовый 2 15 3 2 2" xfId="9531"/>
    <cellStyle name="Финансовый 2 15 3 2 2 2" xfId="10259"/>
    <cellStyle name="Финансовый 2 15 3 2 3" xfId="5628"/>
    <cellStyle name="Финансовый 2 15 3 3" xfId="6791"/>
    <cellStyle name="Финансовый 2 15 3 3 2" xfId="9509"/>
    <cellStyle name="Финансовый 2 15 3 3 2 2" xfId="10159"/>
    <cellStyle name="Финансовый 2 15 3 3 3" xfId="7721"/>
    <cellStyle name="Финансовый 2 15 3 4" xfId="7607"/>
    <cellStyle name="Финансовый 2 15 3 4 2" xfId="10018"/>
    <cellStyle name="Финансовый 2 15 3 5" xfId="7692"/>
    <cellStyle name="Финансовый 2 15 4" xfId="9444"/>
    <cellStyle name="Финансовый 2 15 4 2" xfId="5481"/>
    <cellStyle name="Финансовый 2 15 4 2 2" xfId="10257"/>
    <cellStyle name="Финансовый 2 15 4 3" xfId="9613"/>
    <cellStyle name="Финансовый 2 15 5" xfId="7546"/>
    <cellStyle name="Финансовый 2 15 5 2" xfId="5445"/>
    <cellStyle name="Финансовый 2 15 5 2 2" xfId="10157"/>
    <cellStyle name="Финансовый 2 15 5 3" xfId="5582"/>
    <cellStyle name="Финансовый 2 15 6" xfId="9473"/>
    <cellStyle name="Финансовый 2 15 6 2" xfId="10016"/>
    <cellStyle name="Финансовый 2 15 7" xfId="9558"/>
    <cellStyle name="Финансовый 2 16" xfId="9128"/>
    <cellStyle name="Финансовый 2 16 2" xfId="9122"/>
    <cellStyle name="Финансовый 2 16 2 2" xfId="7578"/>
    <cellStyle name="Финансовый 2 16 2 2 2" xfId="7669"/>
    <cellStyle name="Финансовый 2 16 2 2 2 2" xfId="10261"/>
    <cellStyle name="Финансовый 2 16 2 2 3" xfId="7747"/>
    <cellStyle name="Финансовый 2 16 2 3" xfId="9412"/>
    <cellStyle name="Финансовый 2 16 2 3 2" xfId="5440"/>
    <cellStyle name="Финансовый 2 16 2 3 2 2" xfId="10161"/>
    <cellStyle name="Финансовый 2 16 2 3 3" xfId="5585"/>
    <cellStyle name="Финансовый 2 16 2 4" xfId="7609"/>
    <cellStyle name="Финансовый 2 16 2 4 2" xfId="10020"/>
    <cellStyle name="Финансовый 2 16 2 5" xfId="6884"/>
    <cellStyle name="Финансовый 2 16 3" xfId="8434"/>
    <cellStyle name="Финансовый 2 16 3 2" xfId="8709"/>
    <cellStyle name="Финансовый 2 16 3 2 2" xfId="5489"/>
    <cellStyle name="Финансовый 2 16 3 2 2 2" xfId="10262"/>
    <cellStyle name="Финансовый 2 16 3 2 3" xfId="7748"/>
    <cellStyle name="Финансовый 2 16 3 3" xfId="8681"/>
    <cellStyle name="Финансовый 2 16 3 3 2" xfId="7644"/>
    <cellStyle name="Финансовый 2 16 3 3 2 2" xfId="10162"/>
    <cellStyle name="Финансовый 2 16 3 3 3" xfId="5583"/>
    <cellStyle name="Финансовый 2 16 3 4" xfId="6865"/>
    <cellStyle name="Финансовый 2 16 3 4 2" xfId="10021"/>
    <cellStyle name="Финансовый 2 16 3 5" xfId="9559"/>
    <cellStyle name="Финансовый 2 16 4" xfId="9443"/>
    <cellStyle name="Финансовый 2 16 4 2" xfId="7668"/>
    <cellStyle name="Финансовый 2 16 4 2 2" xfId="10260"/>
    <cellStyle name="Финансовый 2 16 4 3" xfId="9610"/>
    <cellStyle name="Финансовый 2 16 5" xfId="9413"/>
    <cellStyle name="Финансовый 2 16 5 2" xfId="5441"/>
    <cellStyle name="Финансовый 2 16 5 2 2" xfId="10160"/>
    <cellStyle name="Финансовый 2 16 5 3" xfId="7722"/>
    <cellStyle name="Финансовый 2 16 6" xfId="7608"/>
    <cellStyle name="Финансовый 2 16 6 2" xfId="10019"/>
    <cellStyle name="Финансовый 2 16 7" xfId="5534"/>
    <cellStyle name="Финансовый 2 17" xfId="8429"/>
    <cellStyle name="Финансовый 2 17 2" xfId="7265"/>
    <cellStyle name="Финансовый 2 17 3" xfId="6544"/>
    <cellStyle name="Финансовый 2 18" xfId="6543"/>
    <cellStyle name="Финансовый 2 18 2" xfId="8704"/>
    <cellStyle name="Финансовый 2 18 2 2" xfId="5482"/>
    <cellStyle name="Финансовый 2 18 2 2 2" xfId="10263"/>
    <cellStyle name="Финансовый 2 18 2 3" xfId="9909"/>
    <cellStyle name="Финансовый 2 18 3" xfId="8680"/>
    <cellStyle name="Финансовый 2 18 3 2" xfId="9511"/>
    <cellStyle name="Финансовый 2 18 3 2 2" xfId="10163"/>
    <cellStyle name="Финансовый 2 18 3 3" xfId="9589"/>
    <cellStyle name="Финансовый 2 18 4" xfId="6850"/>
    <cellStyle name="Финансовый 2 18 4 2" xfId="10022"/>
    <cellStyle name="Финансовый 2 18 5" xfId="5529"/>
    <cellStyle name="Финансовый 2 19" xfId="7266"/>
    <cellStyle name="Финансовый 2 19 2" xfId="9445"/>
    <cellStyle name="Финансовый 2 19 2 2" xfId="9536"/>
    <cellStyle name="Финансовый 2 19 2 2 2" xfId="10264"/>
    <cellStyle name="Финансовый 2 19 2 3" xfId="5631"/>
    <cellStyle name="Финансовый 2 19 3" xfId="7547"/>
    <cellStyle name="Финансовый 2 19 3 2" xfId="5444"/>
    <cellStyle name="Финансовый 2 19 3 2 2" xfId="10164"/>
    <cellStyle name="Финансовый 2 19 3 3" xfId="6889"/>
    <cellStyle name="Финансовый 2 19 4" xfId="9476"/>
    <cellStyle name="Финансовый 2 19 4 2" xfId="10023"/>
    <cellStyle name="Финансовый 2 19 5" xfId="5528"/>
    <cellStyle name="Финансовый 2 2" xfId="7267"/>
    <cellStyle name="Финансовый 2 2 2" xfId="9131"/>
    <cellStyle name="Финансовый 2 2 2 2" xfId="7396"/>
    <cellStyle name="Финансовый 2 2 2 3" xfId="7397"/>
    <cellStyle name="Финансовый 2 2 2 4" xfId="6820"/>
    <cellStyle name="Финансовый 2 2 2 4 2" xfId="5483"/>
    <cellStyle name="Финансовый 2 2 2 4 2 2" xfId="10266"/>
    <cellStyle name="Финансовый 2 2 2 4 3" xfId="6891"/>
    <cellStyle name="Финансовый 2 2 2 5" xfId="8679"/>
    <cellStyle name="Финансовый 2 2 2 5 2" xfId="6876"/>
    <cellStyle name="Финансовый 2 2 2 5 2 2" xfId="10165"/>
    <cellStyle name="Финансовый 2 2 2 5 3" xfId="5584"/>
    <cellStyle name="Финансовый 2 2 2 6" xfId="8738"/>
    <cellStyle name="Финансовый 2 2 2 6 2" xfId="10025"/>
    <cellStyle name="Финансовый 2 2 2 7" xfId="7693"/>
    <cellStyle name="Финансовый 2 2 3" xfId="6549"/>
    <cellStyle name="Финансовый 2 2 3 2" xfId="6654"/>
    <cellStyle name="Финансовый 2 2 3 3" xfId="9442"/>
    <cellStyle name="Финансовый 2 2 3 3 2" xfId="9535"/>
    <cellStyle name="Финансовый 2 2 3 3 2 2" xfId="10267"/>
    <cellStyle name="Финансовый 2 2 3 3 3" xfId="8764"/>
    <cellStyle name="Финансовый 2 2 3 3 4" xfId="13428"/>
    <cellStyle name="Финансовый 2 2 3 4" xfId="9414"/>
    <cellStyle name="Финансовый 2 2 3 4 2" xfId="9496"/>
    <cellStyle name="Финансовый 2 2 3 4 2 2" xfId="10166"/>
    <cellStyle name="Финансовый 2 2 3 4 3" xfId="9588"/>
    <cellStyle name="Финансовый 2 2 3 5" xfId="9475"/>
    <cellStyle name="Финансовый 2 2 3 5 2" xfId="10026"/>
    <cellStyle name="Финансовый 2 2 3 6" xfId="5533"/>
    <cellStyle name="Финансовый 2 2 3 7" xfId="10941"/>
    <cellStyle name="Финансовый 2 2 4" xfId="8540"/>
    <cellStyle name="Финансовый 2 2 4 2" xfId="8722"/>
    <cellStyle name="Финансовый 2 2 4 2 2" xfId="7685"/>
    <cellStyle name="Финансовый 2 2 4 2 2 2" xfId="10330"/>
    <cellStyle name="Финансовый 2 2 4 2 3" xfId="9983"/>
    <cellStyle name="Финансовый 2 2 4 3" xfId="9411"/>
    <cellStyle name="Финансовый 2 2 4 3 2" xfId="5443"/>
    <cellStyle name="Финансовый 2 2 4 3 2 2" xfId="10167"/>
    <cellStyle name="Финансовый 2 2 4 3 3" xfId="7723"/>
    <cellStyle name="Финансовый 2 2 4 4" xfId="6117"/>
    <cellStyle name="Финансовый 2 2 4 4 2" xfId="10085"/>
    <cellStyle name="Финансовый 2 2 4 5" xfId="6887"/>
    <cellStyle name="Финансовый 2 2 4 6" xfId="10942"/>
    <cellStyle name="Финансовый 2 2 5" xfId="6821"/>
    <cellStyle name="Финансовый 2 2 5 2" xfId="5484"/>
    <cellStyle name="Финансовый 2 2 5 2 2" xfId="10265"/>
    <cellStyle name="Финансовый 2 2 5 3" xfId="9615"/>
    <cellStyle name="Финансовый 2 2 5 4" xfId="11253"/>
    <cellStyle name="Финансовый 2 2 6" xfId="6793"/>
    <cellStyle name="Финансовый 2 2 7" xfId="8735"/>
    <cellStyle name="Финансовый 2 2 7 2" xfId="10024"/>
    <cellStyle name="Финансовый 2 2 8" xfId="9528"/>
    <cellStyle name="Финансовый 2 2 9" xfId="10490"/>
    <cellStyle name="Финансовый 2 20" xfId="8433"/>
    <cellStyle name="Финансовый 2 20 2" xfId="7579"/>
    <cellStyle name="Финансовый 2 20 2 2" xfId="7670"/>
    <cellStyle name="Финансовый 2 20 2 2 2" xfId="10268"/>
    <cellStyle name="Финансовый 2 20 2 3" xfId="9614"/>
    <cellStyle name="Финансовый 2 20 3" xfId="7548"/>
    <cellStyle name="Финансовый 2 20 3 2" xfId="5442"/>
    <cellStyle name="Финансовый 2 20 3 2 2" xfId="10168"/>
    <cellStyle name="Финансовый 2 20 3 3" xfId="9590"/>
    <cellStyle name="Финансовый 2 20 4" xfId="8520"/>
    <cellStyle name="Финансовый 2 20 4 2" xfId="11815"/>
    <cellStyle name="Финансовый 2 21" xfId="6100"/>
    <cellStyle name="Финансовый 2 21 2" xfId="9265"/>
    <cellStyle name="Финансовый 2 22" xfId="6787"/>
    <cellStyle name="Финансовый 2 22 2" xfId="13112"/>
    <cellStyle name="Финансовый 2 23" xfId="11798"/>
    <cellStyle name="Финансовый 2 24" xfId="1267"/>
    <cellStyle name="Финансовый 2 25" xfId="9267"/>
    <cellStyle name="Финансовый 2 3" xfId="9130"/>
    <cellStyle name="Финансовый 2 3 2" xfId="8435"/>
    <cellStyle name="Финансовый 2 3 2 2" xfId="8713"/>
    <cellStyle name="Финансовый 2 3 2 2 2" xfId="5485"/>
    <cellStyle name="Финансовый 2 3 2 2 2 2" xfId="10270"/>
    <cellStyle name="Финансовый 2 3 2 2 3" xfId="6892"/>
    <cellStyle name="Финансовый 2 3 2 2 4" xfId="13356"/>
    <cellStyle name="Финансовый 2 3 2 3" xfId="8678"/>
    <cellStyle name="Финансовый 2 3 2 3 2" xfId="7646"/>
    <cellStyle name="Финансовый 2 3 2 3 2 2" xfId="10170"/>
    <cellStyle name="Финансовый 2 3 2 3 3" xfId="5586"/>
    <cellStyle name="Финансовый 2 3 2 4" xfId="8739"/>
    <cellStyle name="Финансовый 2 3 2 4 2" xfId="10028"/>
    <cellStyle name="Финансовый 2 3 2 5" xfId="7694"/>
    <cellStyle name="Финансовый 2 3 2 6" xfId="10944"/>
    <cellStyle name="Финансовый 2 3 3" xfId="6545"/>
    <cellStyle name="Финансовый 2 3 3 2" xfId="8708"/>
    <cellStyle name="Финансовый 2 3 3 2 2" xfId="9537"/>
    <cellStyle name="Финансовый 2 3 3 2 2 2" xfId="10271"/>
    <cellStyle name="Финансовый 2 3 3 2 3" xfId="9908"/>
    <cellStyle name="Финансовый 2 3 3 2 4" xfId="13429"/>
    <cellStyle name="Финансовый 2 3 3 3" xfId="7549"/>
    <cellStyle name="Финансовый 2 3 3 3 2" xfId="7647"/>
    <cellStyle name="Финансовый 2 3 3 3 2 2" xfId="10171"/>
    <cellStyle name="Финансовый 2 3 3 3 3" xfId="9527"/>
    <cellStyle name="Финансовый 2 3 3 4" xfId="6851"/>
    <cellStyle name="Финансовый 2 3 3 4 2" xfId="10029"/>
    <cellStyle name="Финансовый 2 3 3 5" xfId="5532"/>
    <cellStyle name="Финансовый 2 3 3 6" xfId="10945"/>
    <cellStyle name="Финансовый 2 3 4" xfId="7580"/>
    <cellStyle name="Финансовый 2 3 4 2" xfId="5488"/>
    <cellStyle name="Финансовый 2 3 4 2 2" xfId="10269"/>
    <cellStyle name="Финансовый 2 3 4 3" xfId="7749"/>
    <cellStyle name="Финансовый 2 3 4 4" xfId="13329"/>
    <cellStyle name="Финансовый 2 3 5" xfId="8669"/>
    <cellStyle name="Финансовый 2 3 5 2" xfId="7645"/>
    <cellStyle name="Финансовый 2 3 5 2 2" xfId="10169"/>
    <cellStyle name="Финансовый 2 3 5 3" xfId="5593"/>
    <cellStyle name="Финансовый 2 3 6" xfId="7610"/>
    <cellStyle name="Финансовый 2 3 6 2" xfId="10027"/>
    <cellStyle name="Финансовый 2 3 7" xfId="5530"/>
    <cellStyle name="Финансовый 2 3 8" xfId="10943"/>
    <cellStyle name="Финансовый 2 4" xfId="7268"/>
    <cellStyle name="Финансовый 2 4 2" xfId="9132"/>
    <cellStyle name="Финансовый 2 4 2 2" xfId="8710"/>
    <cellStyle name="Финансовый 2 4 2 2 2" xfId="5486"/>
    <cellStyle name="Финансовый 2 4 2 2 2 2" xfId="10273"/>
    <cellStyle name="Финансовый 2 4 2 2 3" xfId="9911"/>
    <cellStyle name="Финансовый 2 4 2 3" xfId="6794"/>
    <cellStyle name="Финансовый 2 4 2 3 2" xfId="5460"/>
    <cellStyle name="Финансовый 2 4 2 3 2 2" xfId="10173"/>
    <cellStyle name="Финансовый 2 4 2 3 3" xfId="5587"/>
    <cellStyle name="Финансовый 2 4 2 4" xfId="8740"/>
    <cellStyle name="Финансовый 2 4 2 4 2" xfId="10031"/>
    <cellStyle name="Финансовый 2 4 2 5" xfId="7695"/>
    <cellStyle name="Финансовый 2 4 3" xfId="6548"/>
    <cellStyle name="Финансовый 2 4 3 2" xfId="6822"/>
    <cellStyle name="Финансовый 2 4 3 2 2" xfId="9530"/>
    <cellStyle name="Финансовый 2 4 3 2 2 2" xfId="10274"/>
    <cellStyle name="Финансовый 2 4 3 2 3" xfId="9910"/>
    <cellStyle name="Финансовый 2 4 3 3" xfId="9416"/>
    <cellStyle name="Финансовый 2 4 3 3 2" xfId="5446"/>
    <cellStyle name="Финансовый 2 4 3 3 2 2" xfId="10174"/>
    <cellStyle name="Финансовый 2 4 3 3 3" xfId="7724"/>
    <cellStyle name="Финансовый 2 4 3 4" xfId="6852"/>
    <cellStyle name="Финансовый 2 4 3 4 2" xfId="10032"/>
    <cellStyle name="Финансовый 2 4 3 5" xfId="7696"/>
    <cellStyle name="Финансовый 2 4 4" xfId="9447"/>
    <cellStyle name="Финансовый 2 4 4 2" xfId="5487"/>
    <cellStyle name="Финансовый 2 4 4 2 2" xfId="10272"/>
    <cellStyle name="Финансовый 2 4 4 3" xfId="9616"/>
    <cellStyle name="Финансовый 2 4 4 4" xfId="13357"/>
    <cellStyle name="Финансовый 2 4 5" xfId="6795"/>
    <cellStyle name="Финансовый 2 4 5 2" xfId="7648"/>
    <cellStyle name="Финансовый 2 4 5 2 2" xfId="10172"/>
    <cellStyle name="Финансовый 2 4 5 3" xfId="5588"/>
    <cellStyle name="Финансовый 2 4 6" xfId="9477"/>
    <cellStyle name="Финансовый 2 4 6 2" xfId="10030"/>
    <cellStyle name="Финансовый 2 4 7" xfId="5531"/>
    <cellStyle name="Финансовый 2 4 8" xfId="10946"/>
    <cellStyle name="Финансовый 2 5" xfId="8420"/>
    <cellStyle name="Финансовый 2 5 2" xfId="9129"/>
    <cellStyle name="Финансовый 2 5 2 2" xfId="7581"/>
    <cellStyle name="Финансовый 2 5 2 2 2" xfId="7672"/>
    <cellStyle name="Финансовый 2 5 2 2 2 2" xfId="10276"/>
    <cellStyle name="Финансовый 2 5 2 2 3" xfId="7750"/>
    <cellStyle name="Финансовый 2 5 2 3" xfId="8684"/>
    <cellStyle name="Финансовый 2 5 2 3 2" xfId="5448"/>
    <cellStyle name="Финансовый 2 5 2 3 2 2" xfId="10176"/>
    <cellStyle name="Финансовый 2 5 2 3 3" xfId="5592"/>
    <cellStyle name="Финансовый 2 5 2 4" xfId="7611"/>
    <cellStyle name="Финансовый 2 5 2 4 2" xfId="10034"/>
    <cellStyle name="Финансовый 2 5 2 5" xfId="9564"/>
    <cellStyle name="Финансовый 2 5 3" xfId="6547"/>
    <cellStyle name="Финансовый 2 5 3 2" xfId="6825"/>
    <cellStyle name="Финансовый 2 5 3 2 2" xfId="7673"/>
    <cellStyle name="Финансовый 2 5 3 2 2 2" xfId="10277"/>
    <cellStyle name="Финансовый 2 5 3 2 3" xfId="7751"/>
    <cellStyle name="Финансовый 2 5 3 3" xfId="8683"/>
    <cellStyle name="Финансовый 2 5 3 3 2" xfId="5447"/>
    <cellStyle name="Финансовый 2 5 3 3 2 2" xfId="10177"/>
    <cellStyle name="Финансовый 2 5 3 3 3" xfId="5589"/>
    <cellStyle name="Финансовый 2 5 3 4" xfId="7612"/>
    <cellStyle name="Финансовый 2 5 3 4 2" xfId="10035"/>
    <cellStyle name="Финансовый 2 5 3 5" xfId="5548"/>
    <cellStyle name="Финансовый 2 5 4" xfId="9446"/>
    <cellStyle name="Финансовый 2 5 4 2" xfId="7671"/>
    <cellStyle name="Финансовый 2 5 4 2 2" xfId="10275"/>
    <cellStyle name="Финансовый 2 5 4 3" xfId="9609"/>
    <cellStyle name="Финансовый 2 5 4 4" xfId="13659"/>
    <cellStyle name="Финансовый 2 5 5" xfId="9415"/>
    <cellStyle name="Финансовый 2 5 5 2" xfId="9515"/>
    <cellStyle name="Финансовый 2 5 5 2 2" xfId="10175"/>
    <cellStyle name="Финансовый 2 5 5 3" xfId="7725"/>
    <cellStyle name="Финансовый 2 5 6" xfId="9474"/>
    <cellStyle name="Финансовый 2 5 6 2" xfId="10033"/>
    <cellStyle name="Финансовый 2 5 7" xfId="7697"/>
    <cellStyle name="Финансовый 2 5 8" xfId="15715"/>
    <cellStyle name="Финансовый 2 6" xfId="6546"/>
    <cellStyle name="Финансовый 2 6 2" xfId="7269"/>
    <cellStyle name="Финансовый 2 6 2 2" xfId="9448"/>
    <cellStyle name="Финансовый 2 6 2 2 2" xfId="5519"/>
    <cellStyle name="Финансовый 2 6 2 2 2 2" xfId="10279"/>
    <cellStyle name="Финансовый 2 6 2 2 3" xfId="9619"/>
    <cellStyle name="Финансовый 2 6 2 3" xfId="6796"/>
    <cellStyle name="Финансовый 2 6 2 3 2" xfId="7649"/>
    <cellStyle name="Финансовый 2 6 2 3 2 2" xfId="10179"/>
    <cellStyle name="Финансовый 2 6 2 3 3" xfId="5591"/>
    <cellStyle name="Финансовый 2 6 2 4" xfId="6853"/>
    <cellStyle name="Финансовый 2 6 2 4 2" xfId="10037"/>
    <cellStyle name="Финансовый 2 6 2 5" xfId="9563"/>
    <cellStyle name="Финансовый 2 6 3" xfId="7270"/>
    <cellStyle name="Финансовый 2 6 3 2" xfId="6824"/>
    <cellStyle name="Финансовый 2 6 3 2 2" xfId="5491"/>
    <cellStyle name="Финансовый 2 6 3 2 2 2" xfId="10280"/>
    <cellStyle name="Финансовый 2 6 3 2 3" xfId="9618"/>
    <cellStyle name="Финансовый 2 6 3 3" xfId="8682"/>
    <cellStyle name="Финансовый 2 6 3 3 2" xfId="6877"/>
    <cellStyle name="Финансовый 2 6 3 3 2 2" xfId="10180"/>
    <cellStyle name="Финансовый 2 6 3 3 3" xfId="5590"/>
    <cellStyle name="Финансовый 2 6 3 4" xfId="9479"/>
    <cellStyle name="Финансовый 2 6 3 4 2" xfId="10038"/>
    <cellStyle name="Финансовый 2 6 3 5" xfId="5537"/>
    <cellStyle name="Финансовый 2 6 4" xfId="8703"/>
    <cellStyle name="Финансовый 2 6 4 2" xfId="9540"/>
    <cellStyle name="Финансовый 2 6 4 2 2" xfId="10278"/>
    <cellStyle name="Финансовый 2 6 4 3" xfId="7752"/>
    <cellStyle name="Финансовый 2 6 5" xfId="7550"/>
    <cellStyle name="Финансовый 2 6 5 2" xfId="9514"/>
    <cellStyle name="Финансовый 2 6 5 2 2" xfId="10178"/>
    <cellStyle name="Финансовый 2 6 5 3" xfId="7726"/>
    <cellStyle name="Финансовый 2 6 6" xfId="8743"/>
    <cellStyle name="Финансовый 2 6 6 2" xfId="10036"/>
    <cellStyle name="Финансовый 2 6 7" xfId="5535"/>
    <cellStyle name="Финансовый 2 7" xfId="9134"/>
    <cellStyle name="Финансовый 2 7 2" xfId="9133"/>
    <cellStyle name="Финансовый 2 7 2 2" xfId="9433"/>
    <cellStyle name="Финансовый 2 7 2 2 2" xfId="5492"/>
    <cellStyle name="Финансовый 2 7 2 2 2 2" xfId="10282"/>
    <cellStyle name="Финансовый 2 7 2 2 3" xfId="6129"/>
    <cellStyle name="Финансовый 2 7 2 3" xfId="9402"/>
    <cellStyle name="Финансовый 2 7 2 3 2" xfId="9516"/>
    <cellStyle name="Финансовый 2 7 2 3 2 2" xfId="10182"/>
    <cellStyle name="Финансовый 2 7 2 3 3" xfId="7728"/>
    <cellStyle name="Финансовый 2 7 2 4" xfId="8741"/>
    <cellStyle name="Финансовый 2 7 2 4 2" xfId="10040"/>
    <cellStyle name="Финансовый 2 7 2 5" xfId="7698"/>
    <cellStyle name="Финансовый 2 7 3" xfId="7271"/>
    <cellStyle name="Финансовый 2 7 3 2" xfId="7582"/>
    <cellStyle name="Финансовый 2 7 3 2 2" xfId="6881"/>
    <cellStyle name="Финансовый 2 7 3 2 2 2" xfId="10283"/>
    <cellStyle name="Финансовый 2 7 3 2 3" xfId="6002"/>
    <cellStyle name="Финансовый 2 7 3 3" xfId="7551"/>
    <cellStyle name="Финансовый 2 7 3 3 2" xfId="5451"/>
    <cellStyle name="Финансовый 2 7 3 3 2 2" xfId="10183"/>
    <cellStyle name="Финансовый 2 7 3 3 3" xfId="7729"/>
    <cellStyle name="Финансовый 2 7 3 4" xfId="9478"/>
    <cellStyle name="Финансовый 2 7 3 4 2" xfId="10041"/>
    <cellStyle name="Финансовый 2 7 3 5" xfId="9565"/>
    <cellStyle name="Финансовый 2 7 4" xfId="6823"/>
    <cellStyle name="Финансовый 2 7 4 2" xfId="9539"/>
    <cellStyle name="Финансовый 2 7 4 2 2" xfId="10281"/>
    <cellStyle name="Финансовый 2 7 4 3" xfId="6128"/>
    <cellStyle name="Финансовый 2 7 5" xfId="9417"/>
    <cellStyle name="Финансовый 2 7 5 2" xfId="5449"/>
    <cellStyle name="Финансовый 2 7 5 2 2" xfId="10181"/>
    <cellStyle name="Финансовый 2 7 5 3" xfId="7727"/>
    <cellStyle name="Финансовый 2 7 6" xfId="8734"/>
    <cellStyle name="Финансовый 2 7 6 2" xfId="10039"/>
    <cellStyle name="Финансовый 2 7 7" xfId="5536"/>
    <cellStyle name="Финансовый 2 8" xfId="5381"/>
    <cellStyle name="Финансовый 2 8 2" xfId="8438"/>
    <cellStyle name="Финансовый 2 8 2 2" xfId="7584"/>
    <cellStyle name="Финансовый 2 8 2 2 2" xfId="9541"/>
    <cellStyle name="Финансовый 2 8 2 2 2 2" xfId="10285"/>
    <cellStyle name="Финансовый 2 8 2 2 3" xfId="6004"/>
    <cellStyle name="Финансовый 2 8 2 3" xfId="8685"/>
    <cellStyle name="Финансовый 2 8 2 3 2" xfId="9513"/>
    <cellStyle name="Финансовый 2 8 2 3 2 2" xfId="10185"/>
    <cellStyle name="Финансовый 2 8 2 3 3" xfId="5608"/>
    <cellStyle name="Финансовый 2 8 2 4" xfId="8744"/>
    <cellStyle name="Финансовый 2 8 2 4 2" xfId="10043"/>
    <cellStyle name="Финансовый 2 8 2 5" xfId="6885"/>
    <cellStyle name="Финансовый 2 8 3" xfId="9135"/>
    <cellStyle name="Финансовый 2 8 3 2" xfId="8721"/>
    <cellStyle name="Финансовый 2 8 3 2 2" xfId="5496"/>
    <cellStyle name="Финансовый 2 8 3 2 2 2" xfId="10286"/>
    <cellStyle name="Финансовый 2 8 3 2 3" xfId="6005"/>
    <cellStyle name="Финансовый 2 8 3 3" xfId="6797"/>
    <cellStyle name="Финансовый 2 8 3 3 2" xfId="7650"/>
    <cellStyle name="Финансовый 2 8 3 3 2 2" xfId="10186"/>
    <cellStyle name="Финансовый 2 8 3 3 3" xfId="5594"/>
    <cellStyle name="Финансовый 2 8 3 4" xfId="6854"/>
    <cellStyle name="Финансовый 2 8 3 4 2" xfId="10044"/>
    <cellStyle name="Финансовый 2 8 3 5" xfId="9562"/>
    <cellStyle name="Финансовый 2 8 4" xfId="7583"/>
    <cellStyle name="Финансовый 2 8 4 2" xfId="7674"/>
    <cellStyle name="Финансовый 2 8 4 2 2" xfId="10284"/>
    <cellStyle name="Финансовый 2 8 4 3" xfId="6003"/>
    <cellStyle name="Финансовый 2 8 5" xfId="7552"/>
    <cellStyle name="Финансовый 2 8 5 2" xfId="5450"/>
    <cellStyle name="Финансовый 2 8 5 2 2" xfId="10184"/>
    <cellStyle name="Финансовый 2 8 5 3" xfId="7730"/>
    <cellStyle name="Финансовый 2 8 6" xfId="7613"/>
    <cellStyle name="Финансовый 2 8 6 2" xfId="10042"/>
    <cellStyle name="Финансовый 2 8 7" xfId="5540"/>
    <cellStyle name="Финансовый 2 9" xfId="8440"/>
    <cellStyle name="Финансовый 2 9 2" xfId="6550"/>
    <cellStyle name="Финансовый 2 9 2 2" xfId="7585"/>
    <cellStyle name="Финансовый 2 9 2 2 2" xfId="9538"/>
    <cellStyle name="Финансовый 2 9 2 2 2 2" xfId="10288"/>
    <cellStyle name="Финансовый 2 9 2 2 3" xfId="6007"/>
    <cellStyle name="Финансовый 2 9 2 3" xfId="6799"/>
    <cellStyle name="Финансовый 2 9 2 3 2" xfId="5459"/>
    <cellStyle name="Финансовый 2 9 2 3 2 2" xfId="10188"/>
    <cellStyle name="Финансовый 2 9 2 3 3" xfId="6890"/>
    <cellStyle name="Финансовый 2 9 2 4" xfId="6856"/>
    <cellStyle name="Финансовый 2 9 2 4 2" xfId="10046"/>
    <cellStyle name="Финансовый 2 9 2 5" xfId="5538"/>
    <cellStyle name="Финансовый 2 9 3" xfId="9121"/>
    <cellStyle name="Финансовый 2 9 3 2" xfId="8714"/>
    <cellStyle name="Финансовый 2 9 3 2 2" xfId="5495"/>
    <cellStyle name="Финансовый 2 9 3 2 2 2" xfId="10289"/>
    <cellStyle name="Финансовый 2 9 3 2 3" xfId="6008"/>
    <cellStyle name="Финансовый 2 9 3 3" xfId="6798"/>
    <cellStyle name="Финансовый 2 9 3 3 2" xfId="5452"/>
    <cellStyle name="Финансовый 2 9 3 3 2 2" xfId="10189"/>
    <cellStyle name="Финансовый 2 9 3 3 3" xfId="5595"/>
    <cellStyle name="Финансовый 2 9 3 4" xfId="6855"/>
    <cellStyle name="Финансовый 2 9 3 4 2" xfId="10047"/>
    <cellStyle name="Финансовый 2 9 3 5" xfId="7699"/>
    <cellStyle name="Финансовый 2 9 4" xfId="8712"/>
    <cellStyle name="Финансовый 2 9 4 2" xfId="5493"/>
    <cellStyle name="Финансовый 2 9 4 2 2" xfId="10287"/>
    <cellStyle name="Финансовый 2 9 4 3" xfId="6006"/>
    <cellStyle name="Финансовый 2 9 5" xfId="7553"/>
    <cellStyle name="Финансовый 2 9 5 2" xfId="7651"/>
    <cellStyle name="Финансовый 2 9 5 2 2" xfId="10187"/>
    <cellStyle name="Финансовый 2 9 5 3" xfId="9597"/>
    <cellStyle name="Финансовый 2 9 6" xfId="9480"/>
    <cellStyle name="Финансовый 2 9 6 2" xfId="10045"/>
    <cellStyle name="Финансовый 2 9 7" xfId="5539"/>
    <cellStyle name="Финансовый 20" xfId="10947"/>
    <cellStyle name="Финансовый 20 2" xfId="10948"/>
    <cellStyle name="Финансовый 21" xfId="10949"/>
    <cellStyle name="Финансовый 22" xfId="10950"/>
    <cellStyle name="Финансовый 23" xfId="10951"/>
    <cellStyle name="Финансовый 24" xfId="10952"/>
    <cellStyle name="Финансовый 25" xfId="10953"/>
    <cellStyle name="Финансовый 26" xfId="10954"/>
    <cellStyle name="Финансовый 27" xfId="10955"/>
    <cellStyle name="Финансовый 28" xfId="10956"/>
    <cellStyle name="Финансовый 29" xfId="10957"/>
    <cellStyle name="Финансовый 3" xfId="17"/>
    <cellStyle name="Финансовый 3 2" xfId="8442"/>
    <cellStyle name="Финансовый 3 2 2" xfId="13660"/>
    <cellStyle name="Финансовый 3 2 3" xfId="16060"/>
    <cellStyle name="Финансовый 3 3" xfId="6631"/>
    <cellStyle name="Финансовый 3 3 2" xfId="13250"/>
    <cellStyle name="Финансовый 3 4" xfId="10958"/>
    <cellStyle name="Финансовый 3 5" xfId="13126"/>
    <cellStyle name="Финансовый 3 6" xfId="7272"/>
    <cellStyle name="Финансовый 30" xfId="10959"/>
    <cellStyle name="Финансовый 31" xfId="10960"/>
    <cellStyle name="Финансовый 31 2" xfId="10961"/>
    <cellStyle name="Финансовый 32" xfId="10962"/>
    <cellStyle name="Финансовый 32 2" xfId="10963"/>
    <cellStyle name="Финансовый 33" xfId="10964"/>
    <cellStyle name="Финансовый 33 2" xfId="10965"/>
    <cellStyle name="Финансовый 34" xfId="10966"/>
    <cellStyle name="Финансовый 34 2" xfId="10967"/>
    <cellStyle name="Финансовый 35" xfId="10968"/>
    <cellStyle name="Финансовый 35 2" xfId="10969"/>
    <cellStyle name="Финансовый 36" xfId="10970"/>
    <cellStyle name="Финансовый 36 2" xfId="10971"/>
    <cellStyle name="Финансовый 37" xfId="10972"/>
    <cellStyle name="Финансовый 37 2" xfId="10973"/>
    <cellStyle name="Финансовый 38" xfId="10974"/>
    <cellStyle name="Финансовый 38 2" xfId="10975"/>
    <cellStyle name="Финансовый 39" xfId="10976"/>
    <cellStyle name="Финансовый 39 2" xfId="10977"/>
    <cellStyle name="Финансовый 4" xfId="8437"/>
    <cellStyle name="Финансовый 4 2" xfId="7273"/>
    <cellStyle name="Финансовый 4 2 2" xfId="6552"/>
    <cellStyle name="Финансовый 4 2 3" xfId="6551"/>
    <cellStyle name="Финансовый 4 2 4" xfId="7274"/>
    <cellStyle name="Финансовый 4 2 5" xfId="10979"/>
    <cellStyle name="Финансовый 4 3" xfId="7275"/>
    <cellStyle name="Финансовый 4 3 2" xfId="9139"/>
    <cellStyle name="Финансовый 4 3 3" xfId="8446"/>
    <cellStyle name="Финансовый 4 3 4" xfId="13661"/>
    <cellStyle name="Финансовый 4 4" xfId="10978"/>
    <cellStyle name="Финансовый 40" xfId="10980"/>
    <cellStyle name="Финансовый 40 2" xfId="10981"/>
    <cellStyle name="Финансовый 41" xfId="10982"/>
    <cellStyle name="Финансовый 41 2" xfId="10983"/>
    <cellStyle name="Финансовый 42" xfId="10984"/>
    <cellStyle name="Финансовый 42 2" xfId="10985"/>
    <cellStyle name="Финансовый 43" xfId="10986"/>
    <cellStyle name="Финансовый 43 2" xfId="10987"/>
    <cellStyle name="Финансовый 44" xfId="10988"/>
    <cellStyle name="Финансовый 44 2" xfId="10989"/>
    <cellStyle name="Финансовый 45" xfId="10990"/>
    <cellStyle name="Финансовый 45 2" xfId="10991"/>
    <cellStyle name="Финансовый 46" xfId="10992"/>
    <cellStyle name="Финансовый 46 2" xfId="10993"/>
    <cellStyle name="Финансовый 47" xfId="10994"/>
    <cellStyle name="Финансовый 47 2" xfId="10995"/>
    <cellStyle name="Финансовый 48" xfId="10996"/>
    <cellStyle name="Финансовый 48 2" xfId="10997"/>
    <cellStyle name="Финансовый 49" xfId="10998"/>
    <cellStyle name="Финансовый 49 2" xfId="10999"/>
    <cellStyle name="Финансовый 5" xfId="8441"/>
    <cellStyle name="Финансовый 5 2" xfId="9138"/>
    <cellStyle name="Финансовый 5 2 2" xfId="11001"/>
    <cellStyle name="Финансовый 5 3" xfId="8443"/>
    <cellStyle name="Финансовый 5 3 2" xfId="13662"/>
    <cellStyle name="Финансовый 5 4" xfId="11000"/>
    <cellStyle name="Финансовый 5 4 2" xfId="13106"/>
    <cellStyle name="Финансовый 5 5" xfId="13408"/>
    <cellStyle name="Финансовый 50" xfId="11002"/>
    <cellStyle name="Финансовый 50 2" xfId="11003"/>
    <cellStyle name="Финансовый 51" xfId="11004"/>
    <cellStyle name="Финансовый 51 2" xfId="11005"/>
    <cellStyle name="Финансовый 52" xfId="11006"/>
    <cellStyle name="Финансовый 52 2" xfId="11007"/>
    <cellStyle name="Финансовый 53" xfId="11008"/>
    <cellStyle name="Финансовый 53 2" xfId="11009"/>
    <cellStyle name="Финансовый 54" xfId="11010"/>
    <cellStyle name="Финансовый 54 2" xfId="11011"/>
    <cellStyle name="Финансовый 55" xfId="11012"/>
    <cellStyle name="Финансовый 55 2" xfId="11013"/>
    <cellStyle name="Финансовый 56" xfId="11014"/>
    <cellStyle name="Финансовый 56 2" xfId="11015"/>
    <cellStyle name="Финансовый 57" xfId="11016"/>
    <cellStyle name="Финансовый 57 2" xfId="11017"/>
    <cellStyle name="Финансовый 58" xfId="11018"/>
    <cellStyle name="Финансовый 58 2" xfId="11019"/>
    <cellStyle name="Финансовый 59" xfId="11020"/>
    <cellStyle name="Финансовый 59 2" xfId="11021"/>
    <cellStyle name="Финансовый 6" xfId="6553"/>
    <cellStyle name="Финансовый 6 2" xfId="11023"/>
    <cellStyle name="Финансовый 6 3" xfId="11022"/>
    <cellStyle name="Финансовый 6 3 2" xfId="13663"/>
    <cellStyle name="Финансовый 6 4" xfId="13430"/>
    <cellStyle name="Финансовый 60" xfId="11024"/>
    <cellStyle name="Финансовый 60 2" xfId="11025"/>
    <cellStyle name="Финансовый 61" xfId="11026"/>
    <cellStyle name="Финансовый 61 2" xfId="11027"/>
    <cellStyle name="Финансовый 62" xfId="11028"/>
    <cellStyle name="Финансовый 62 2" xfId="11029"/>
    <cellStyle name="Финансовый 63" xfId="11030"/>
    <cellStyle name="Финансовый 63 2" xfId="11031"/>
    <cellStyle name="Финансовый 64" xfId="11032"/>
    <cellStyle name="Финансовый 64 2" xfId="11033"/>
    <cellStyle name="Финансовый 65" xfId="11034"/>
    <cellStyle name="Финансовый 65 2" xfId="11035"/>
    <cellStyle name="Финансовый 66" xfId="11036"/>
    <cellStyle name="Финансовый 66 2" xfId="11037"/>
    <cellStyle name="Финансовый 67" xfId="11038"/>
    <cellStyle name="Финансовый 67 2" xfId="11039"/>
    <cellStyle name="Финансовый 68" xfId="11040"/>
    <cellStyle name="Финансовый 68 2" xfId="11041"/>
    <cellStyle name="Финансовый 69" xfId="11042"/>
    <cellStyle name="Финансовый 69 2" xfId="11043"/>
    <cellStyle name="Финансовый 7" xfId="7276"/>
    <cellStyle name="Финансовый 7 2" xfId="11045"/>
    <cellStyle name="Финансовый 7 3" xfId="11044"/>
    <cellStyle name="Финансовый 7 3 2" xfId="13664"/>
    <cellStyle name="Финансовый 7 4" xfId="13431"/>
    <cellStyle name="Финансовый 70" xfId="11046"/>
    <cellStyle name="Финансовый 70 2" xfId="11047"/>
    <cellStyle name="Финансовый 71" xfId="11048"/>
    <cellStyle name="Финансовый 71 2" xfId="11049"/>
    <cellStyle name="Финансовый 72" xfId="11050"/>
    <cellStyle name="Финансовый 72 2" xfId="11051"/>
    <cellStyle name="Финансовый 73" xfId="11052"/>
    <cellStyle name="Финансовый 73 2" xfId="11053"/>
    <cellStyle name="Финансовый 74" xfId="11054"/>
    <cellStyle name="Финансовый 74 2" xfId="11055"/>
    <cellStyle name="Финансовый 75" xfId="11056"/>
    <cellStyle name="Финансовый 75 2" xfId="11057"/>
    <cellStyle name="Финансовый 76" xfId="11058"/>
    <cellStyle name="Финансовый 76 2" xfId="11059"/>
    <cellStyle name="Финансовый 77" xfId="11060"/>
    <cellStyle name="Финансовый 77 2" xfId="11061"/>
    <cellStyle name="Финансовый 78" xfId="11062"/>
    <cellStyle name="Финансовый 78 2" xfId="11063"/>
    <cellStyle name="Финансовый 79" xfId="11064"/>
    <cellStyle name="Финансовый 79 2" xfId="11065"/>
    <cellStyle name="Финансовый 8" xfId="9140"/>
    <cellStyle name="Финансовый 8 2" xfId="6653"/>
    <cellStyle name="Финансовый 8 2 2" xfId="11067"/>
    <cellStyle name="Финансовый 8 3" xfId="8509"/>
    <cellStyle name="Финансовый 8 3 2" xfId="13665"/>
    <cellStyle name="Финансовый 8 4" xfId="11066"/>
    <cellStyle name="Финансовый 80" xfId="11068"/>
    <cellStyle name="Финансовый 80 2" xfId="11069"/>
    <cellStyle name="Финансовый 81" xfId="11070"/>
    <cellStyle name="Финансовый 81 2" xfId="11071"/>
    <cellStyle name="Финансовый 82" xfId="11072"/>
    <cellStyle name="Финансовый 82 2" xfId="11073"/>
    <cellStyle name="Финансовый 83" xfId="11074"/>
    <cellStyle name="Финансовый 83 2" xfId="11075"/>
    <cellStyle name="Финансовый 84" xfId="11076"/>
    <cellStyle name="Финансовый 84 2" xfId="11077"/>
    <cellStyle name="Финансовый 85" xfId="11078"/>
    <cellStyle name="Финансовый 85 2" xfId="11079"/>
    <cellStyle name="Финансовый 86" xfId="11080"/>
    <cellStyle name="Финансовый 86 2" xfId="11081"/>
    <cellStyle name="Финансовый 87" xfId="11082"/>
    <cellStyle name="Финансовый 87 2" xfId="11083"/>
    <cellStyle name="Финансовый 88" xfId="11084"/>
    <cellStyle name="Финансовый 88 2" xfId="11085"/>
    <cellStyle name="Финансовый 89" xfId="11086"/>
    <cellStyle name="Финансовый 9" xfId="6555"/>
    <cellStyle name="Финансовый 9 2" xfId="9264"/>
    <cellStyle name="Финансовый 9 2 2" xfId="11088"/>
    <cellStyle name="Финансовый 9 3" xfId="7398"/>
    <cellStyle name="Финансовый 9 4" xfId="11087"/>
    <cellStyle name="Финансовый 90" xfId="16094"/>
    <cellStyle name="Финансовый 91" xfId="20076"/>
    <cellStyle name="Фінансовий 2" xfId="13"/>
    <cellStyle name="Фінансовий 2 2" xfId="13578"/>
    <cellStyle name="Фінансовий 2 3" xfId="13121"/>
    <cellStyle name="Фінансовий 3" xfId="46"/>
    <cellStyle name="Фінансовий 3 2" xfId="13582"/>
    <cellStyle name="Фінансовий 4" xfId="13146"/>
    <cellStyle name="Фінансовий 5" xfId="13105"/>
    <cellStyle name="Фᦸнансовый" xfId="148"/>
    <cellStyle name="Хороший 10" xfId="1261"/>
    <cellStyle name="Хороший 11" xfId="1266"/>
    <cellStyle name="Хороший 12" xfId="5803"/>
    <cellStyle name="Хороший 2" xfId="194"/>
    <cellStyle name="Хороший 2 2" xfId="1373"/>
    <cellStyle name="Хороший 2 2 2" xfId="12121"/>
    <cellStyle name="Хороший 2 2 3" xfId="14878"/>
    <cellStyle name="Хороший 2 2 4" xfId="5319"/>
    <cellStyle name="Хороший 2 3" xfId="1260"/>
    <cellStyle name="Хороший 2 4" xfId="11799"/>
    <cellStyle name="Хороший 2_Kalendar_01_12_2014_new" xfId="5804"/>
    <cellStyle name="Хороший 3" xfId="239"/>
    <cellStyle name="Хороший 3 2" xfId="1374"/>
    <cellStyle name="Хороший 3 2 2" xfId="11089"/>
    <cellStyle name="Хороший 3 2 3" xfId="11694"/>
    <cellStyle name="Хороший 3 2 4" xfId="8462"/>
    <cellStyle name="Хороший 3 3" xfId="5318"/>
    <cellStyle name="Хороший 4" xfId="291"/>
    <cellStyle name="Хороший 4 2" xfId="7302"/>
    <cellStyle name="Хороший 4 3" xfId="7554"/>
    <cellStyle name="Хороший 4 4" xfId="493"/>
    <cellStyle name="Хороший 5" xfId="346"/>
    <cellStyle name="Хороший 5 2" xfId="15641"/>
    <cellStyle name="Хороший 5 3" xfId="5805"/>
    <cellStyle name="Хороший 6" xfId="149"/>
    <cellStyle name="Хороший 6 2" xfId="11819"/>
    <cellStyle name="Хороший 6 3" xfId="15929"/>
    <cellStyle name="Хороший 6 4" xfId="5806"/>
    <cellStyle name="Хороший 7" xfId="5807"/>
    <cellStyle name="Хороший 8" xfId="5808"/>
    <cellStyle name="Хороший 9" xfId="6909"/>
    <cellStyle name="числовой" xfId="8436"/>
    <cellStyle name="числовой 2" xfId="13808"/>
    <cellStyle name="числовой 2 2" xfId="15200"/>
    <cellStyle name="числовой 2 3" xfId="15481"/>
    <cellStyle name="числовой 2 4" xfId="14747"/>
    <cellStyle name="числовой 2 5" xfId="11174"/>
    <cellStyle name="Шапка" xfId="150"/>
    <cellStyle name="Шапка 2" xfId="1250"/>
    <cellStyle name="Шапка 2 2" xfId="11090"/>
    <cellStyle name="Шапка 2 2 2" xfId="13534"/>
    <cellStyle name="Шапка 2 2 3" xfId="15007"/>
    <cellStyle name="Шапка 2 2 4" xfId="13317"/>
    <cellStyle name="Шапка 2 2 5" xfId="12261"/>
    <cellStyle name="Шапка 2 2 6" xfId="14596"/>
    <cellStyle name="Шапка 2 3" xfId="13407"/>
    <cellStyle name="Шапка 2 4" xfId="14877"/>
    <cellStyle name="Шапка 2 5" xfId="13152"/>
    <cellStyle name="Шапка 2 6" xfId="11364"/>
    <cellStyle name="Шапка 2 7" xfId="12146"/>
    <cellStyle name="Шапка 3" xfId="11091"/>
    <cellStyle name="Шапка 3 2" xfId="11092"/>
    <cellStyle name="Шапка 3 2 2" xfId="13555"/>
    <cellStyle name="Шапка 3 2 3" xfId="15029"/>
    <cellStyle name="Шапка 3 2 4" xfId="15376"/>
    <cellStyle name="Шапка 3 2 5" xfId="12023"/>
    <cellStyle name="Шапка 3 2 6" xfId="11325"/>
    <cellStyle name="Шапка 3 3" xfId="13447"/>
    <cellStyle name="Шапка 3 4" xfId="14915"/>
    <cellStyle name="Шапка 3 5" xfId="11692"/>
    <cellStyle name="Шапка 3 6" xfId="11925"/>
    <cellStyle name="Шапка 3 7" xfId="11539"/>
    <cellStyle name="Шапка 4" xfId="13629"/>
    <cellStyle name="Шапка 4 2" xfId="15071"/>
    <cellStyle name="Шапка 4 3" xfId="15205"/>
    <cellStyle name="Шапка 4 4" xfId="15561"/>
    <cellStyle name="Шапка 4 5" xfId="15037"/>
    <cellStyle name="Шапка 5" xfId="13666"/>
    <cellStyle name="Шапка 5 2" xfId="15088"/>
    <cellStyle name="Шапка 5 3" xfId="13419"/>
    <cellStyle name="Шапка 5 4" xfId="12091"/>
    <cellStyle name="Шапка 5 5" xfId="15655"/>
    <cellStyle name="Шапка 6" xfId="13147"/>
    <cellStyle name="Шапка 6 2" xfId="14712"/>
    <cellStyle name="Шапка 6 3" xfId="14607"/>
    <cellStyle name="Шапка 6 4" xfId="14634"/>
    <cellStyle name="Шапка 6 5" xfId="11953"/>
    <cellStyle name="Шапка 7" xfId="16150"/>
    <cellStyle name="Ю" xfId="9137"/>
    <cellStyle name="Ю-FreeSet_10" xfId="6554"/>
  </cellStyles>
  <dxfs count="8">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color rgb="FFFAE6E9"/>
      </font>
      <fill>
        <patternFill patternType="solid">
          <bgColor rgb="FFFAE6E9"/>
        </patternFill>
      </fill>
    </dxf>
  </dxfs>
  <tableStyles count="0" defaultTableStyle="TableStyleMedium2" defaultPivotStyle="PivotStyleLight16"/>
  <colors>
    <mruColors>
      <color rgb="FFF7C000"/>
      <color rgb="FF46AFE6"/>
      <color rgb="FFDC4B64"/>
      <color rgb="FF91C864"/>
      <color rgb="FF057D46"/>
      <color rgb="FF7D0532"/>
      <color rgb="FFED7D31"/>
      <color rgb="FF505050"/>
      <color rgb="FF005591"/>
      <color rgb="FF7B18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externalLink" Target="externalLinks/externalLink23.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13" Type="http://schemas.openxmlformats.org/officeDocument/2006/relationships/externalLink" Target="externalLinks/externalLink13.xml"/><Relationship Id="rId118" Type="http://schemas.openxmlformats.org/officeDocument/2006/relationships/externalLink" Target="externalLinks/externalLink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16" Type="http://schemas.openxmlformats.org/officeDocument/2006/relationships/externalLink" Target="externalLinks/externalLink16.xml"/><Relationship Id="rId124" Type="http://schemas.openxmlformats.org/officeDocument/2006/relationships/theme" Target="theme/theme1.xml"/><Relationship Id="rId12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6.xml"/><Relationship Id="rId114" Type="http://schemas.openxmlformats.org/officeDocument/2006/relationships/externalLink" Target="externalLinks/externalLink14.xml"/><Relationship Id="rId119" Type="http://schemas.openxmlformats.org/officeDocument/2006/relationships/externalLink" Target="externalLinks/externalLink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externalLink" Target="externalLinks/externalLink22.xml"/><Relationship Id="rId13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externalLink" Target="externalLinks/externalLink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openxmlformats.org/officeDocument/2006/relationships/image" Target="../media/image19.png"/><Relationship Id="rId1" Type="http://schemas.openxmlformats.org/officeDocument/2006/relationships/themeOverride" Target="../theme/themeOverride6.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8.xml.rels><?xml version="1.0" encoding="UTF-8" standalone="yes"?>
<Relationships xmlns="http://schemas.openxmlformats.org/package/2006/relationships"><Relationship Id="rId1" Type="http://schemas.openxmlformats.org/officeDocument/2006/relationships/image" Target="../media/image20.tiff"/></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9.xml"/></Relationships>
</file>

<file path=xl/charts/_rels/chart3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themeOverride" Target="../theme/themeOverride1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xml.rels><?xml version="1.0" encoding="UTF-8" standalone="yes"?>
<Relationships xmlns="http://schemas.openxmlformats.org/package/2006/relationships"><Relationship Id="rId1" Type="http://schemas.openxmlformats.org/officeDocument/2006/relationships/image" Target="../media/image17.jpg"/></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4.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74.xml.rels><?xml version="1.0" encoding="UTF-8" standalone="yes"?>
<Relationships xmlns="http://schemas.openxmlformats.org/package/2006/relationships"><Relationship Id="rId1" Type="http://schemas.openxmlformats.org/officeDocument/2006/relationships/image" Target="../media/image1.png"/></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1.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0.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png"/></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9.png"/></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12.xml"/><Relationship Id="rId1" Type="http://schemas.openxmlformats.org/officeDocument/2006/relationships/image" Target="../media/image19.png"/></Relationships>
</file>

<file path=xl/charts/_rels/chart84.xml.rels><?xml version="1.0" encoding="UTF-8" standalone="yes"?>
<Relationships xmlns="http://schemas.openxmlformats.org/package/2006/relationships"><Relationship Id="rId2" Type="http://schemas.openxmlformats.org/officeDocument/2006/relationships/chartUserShapes" Target="../drawings/drawing114.xml"/><Relationship Id="rId1" Type="http://schemas.openxmlformats.org/officeDocument/2006/relationships/image" Target="../media/image19.png"/></Relationships>
</file>

<file path=xl/charts/_rels/chart85.xml.rels><?xml version="1.0" encoding="UTF-8" standalone="yes"?>
<Relationships xmlns="http://schemas.openxmlformats.org/package/2006/relationships"><Relationship Id="rId1" Type="http://schemas.openxmlformats.org/officeDocument/2006/relationships/image" Target="../media/image19.png"/></Relationships>
</file>

<file path=xl/charts/_rels/chart86.xml.rels><?xml version="1.0" encoding="UTF-8" standalone="yes"?>
<Relationships xmlns="http://schemas.openxmlformats.org/package/2006/relationships"><Relationship Id="rId1" Type="http://schemas.openxmlformats.org/officeDocument/2006/relationships/image" Target="../media/image19.png"/></Relationships>
</file>

<file path=xl/charts/_rels/chart87.xml.rels><?xml version="1.0" encoding="UTF-8" standalone="yes"?>
<Relationships xmlns="http://schemas.openxmlformats.org/package/2006/relationships"><Relationship Id="rId1" Type="http://schemas.openxmlformats.org/officeDocument/2006/relationships/image" Target="../media/image19.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28.png"/></Relationships>
</file>

<file path=xl/charts/_rels/chart89.xml.rels><?xml version="1.0" encoding="UTF-8" standalone="yes"?>
<Relationships xmlns="http://schemas.openxmlformats.org/package/2006/relationships"><Relationship Id="rId1" Type="http://schemas.openxmlformats.org/officeDocument/2006/relationships/image" Target="../media/image28.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22.xml"/><Relationship Id="rId1" Type="http://schemas.openxmlformats.org/officeDocument/2006/relationships/image" Target="../media/image28.png"/></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92.xml.rels><?xml version="1.0" encoding="UTF-8" standalone="yes"?>
<Relationships xmlns="http://schemas.openxmlformats.org/package/2006/relationships"><Relationship Id="rId2" Type="http://schemas.openxmlformats.org/officeDocument/2006/relationships/chartUserShapes" Target="../drawings/drawing126.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224628096"/>
        <c:axId val="224634368"/>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9" formatCode="0.0">
                  <c:v>2.4</c:v>
                </c:pt>
                <c:pt idx="32" formatCode="0.0">
                  <c:v>3.1</c:v>
                </c:pt>
                <c:pt idx="35" formatCode="0.0">
                  <c:v>4.7</c:v>
                </c:pt>
                <c:pt idx="38" formatCode="0.0">
                  <c:v>6</c:v>
                </c:pt>
                <c:pt idx="41" formatCode="0.0">
                  <c:v>5.9</c:v>
                </c:pt>
                <c:pt idx="44" formatCode="0.0">
                  <c:v>5.7</c:v>
                </c:pt>
                <c:pt idx="47" formatCode="0.0">
                  <c:v>5.5</c:v>
                </c:pt>
                <c:pt idx="50">
                  <c:v>5.3</c:v>
                </c:pt>
                <c:pt idx="53">
                  <c:v>5.2</c:v>
                </c:pt>
                <c:pt idx="56">
                  <c:v>5.0999999999999996</c:v>
                </c:pt>
                <c:pt idx="59">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2.2999999999999998</c:v>
                </c:pt>
                <c:pt idx="29" formatCode="0.0">
                  <c:v>2.4</c:v>
                </c:pt>
                <c:pt idx="32" formatCode="0.0">
                  <c:v>2.2999999999999998</c:v>
                </c:pt>
                <c:pt idx="35" formatCode="0.0">
                  <c:v>4.0999999999999996</c:v>
                </c:pt>
                <c:pt idx="38" formatCode="0.0">
                  <c:v>5.6</c:v>
                </c:pt>
                <c:pt idx="41" formatCode="0.0">
                  <c:v>6.2</c:v>
                </c:pt>
                <c:pt idx="44" formatCode="0.0">
                  <c:v>6.9</c:v>
                </c:pt>
                <c:pt idx="47" formatCode="0.0">
                  <c:v>6.5</c:v>
                </c:pt>
                <c:pt idx="50">
                  <c:v>6.1</c:v>
                </c:pt>
                <c:pt idx="53">
                  <c:v>5.8</c:v>
                </c:pt>
                <c:pt idx="56">
                  <c:v>5.6</c:v>
                </c:pt>
                <c:pt idx="59">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224628096"/>
        <c:axId val="224634368"/>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224628096"/>
        <c:axId val="224634368"/>
      </c:scatterChart>
      <c:dateAx>
        <c:axId val="224628096"/>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634368"/>
        <c:crosses val="autoZero"/>
        <c:auto val="0"/>
        <c:lblOffset val="100"/>
        <c:baseTimeUnit val="days"/>
        <c:minorUnit val="12"/>
      </c:dateAx>
      <c:valAx>
        <c:axId val="22463436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628096"/>
        <c:crosses val="autoZero"/>
        <c:crossBetween val="between"/>
      </c:valAx>
      <c:spPr>
        <a:blipFill dpi="0" rotWithShape="1">
          <a:blip xmlns:r="http://schemas.openxmlformats.org/officeDocument/2006/relationships" r:embed="rId2"/>
          <a:srcRect/>
          <a:stretch>
            <a:fillRect l="56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6926607776768763"/>
          <c:h val="0.628013256817474"/>
        </c:manualLayout>
      </c:layout>
      <c:lineChart>
        <c:grouping val="standard"/>
        <c:varyColors val="0"/>
        <c:ser>
          <c:idx val="1"/>
          <c:order val="0"/>
          <c:tx>
            <c:strRef>
              <c:f>'B.1.6'!$L$1</c:f>
              <c:strCache>
                <c:ptCount val="1"/>
                <c:pt idx="0">
                  <c:v>Euro area</c:v>
                </c:pt>
              </c:strCache>
            </c:strRef>
          </c:tx>
          <c:spPr>
            <a:ln w="25400" cmpd="sng">
              <a:solidFill>
                <a:srgbClr val="91C8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'B.1.6'!$L$4:$L$24</c:f>
              <c:numCache>
                <c:formatCode>0.0</c:formatCode>
                <c:ptCount val="21"/>
                <c:pt idx="0">
                  <c:v>0.5</c:v>
                </c:pt>
                <c:pt idx="1">
                  <c:v>7.2</c:v>
                </c:pt>
                <c:pt idx="2">
                  <c:v>6.5</c:v>
                </c:pt>
                <c:pt idx="3">
                  <c:v>3.2</c:v>
                </c:pt>
                <c:pt idx="4">
                  <c:v>2</c:v>
                </c:pt>
                <c:pt idx="5">
                  <c:v>1.6</c:v>
                </c:pt>
                <c:pt idx="6">
                  <c:v>2</c:v>
                </c:pt>
                <c:pt idx="7">
                  <c:v>1.1000000000000001</c:v>
                </c:pt>
                <c:pt idx="8">
                  <c:v>0</c:v>
                </c:pt>
                <c:pt idx="9">
                  <c:v>0.5</c:v>
                </c:pt>
                <c:pt idx="10">
                  <c:v>1.2</c:v>
                </c:pt>
                <c:pt idx="11">
                  <c:v>-2.7</c:v>
                </c:pt>
                <c:pt idx="12">
                  <c:v>6.4</c:v>
                </c:pt>
                <c:pt idx="13">
                  <c:v>-0.1</c:v>
                </c:pt>
                <c:pt idx="14">
                  <c:v>-16.5</c:v>
                </c:pt>
                <c:pt idx="15">
                  <c:v>-30.9</c:v>
                </c:pt>
                <c:pt idx="16">
                  <c:v>-10.5</c:v>
                </c:pt>
                <c:pt idx="17">
                  <c:v>-4.7</c:v>
                </c:pt>
                <c:pt idx="18" formatCode="General">
                  <c:v>-3.4</c:v>
                </c:pt>
                <c:pt idx="19" formatCode="General">
                  <c:v>-0.9</c:v>
                </c:pt>
              </c:numCache>
            </c:numRef>
          </c:val>
          <c:smooth val="0"/>
          <c:extLst>
            <c:ext xmlns:c16="http://schemas.microsoft.com/office/drawing/2014/chart" uri="{C3380CC4-5D6E-409C-BE32-E72D297353CC}">
              <c16:uniqueId val="{00000000-6CE6-F948-A83D-56B5B97530EF}"/>
            </c:ext>
          </c:extLst>
        </c:ser>
        <c:ser>
          <c:idx val="2"/>
          <c:order val="1"/>
          <c:tx>
            <c:strRef>
              <c:f>'B.1.6'!$M$1</c:f>
              <c:strCache>
                <c:ptCount val="1"/>
                <c:pt idx="0">
                  <c:v>Poland</c:v>
                </c:pt>
              </c:strCache>
            </c:strRef>
          </c:tx>
          <c:spPr>
            <a:ln w="25400" cmpd="sng">
              <a:solidFill>
                <a:srgbClr val="46AFE6"/>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'B.1.6'!$M$4:$M$24</c:f>
              <c:numCache>
                <c:formatCode>0.0</c:formatCode>
                <c:ptCount val="21"/>
                <c:pt idx="0">
                  <c:v>3.2</c:v>
                </c:pt>
                <c:pt idx="1">
                  <c:v>15.1</c:v>
                </c:pt>
                <c:pt idx="2">
                  <c:v>13.3</c:v>
                </c:pt>
                <c:pt idx="3">
                  <c:v>14.9</c:v>
                </c:pt>
                <c:pt idx="4">
                  <c:v>7.1</c:v>
                </c:pt>
                <c:pt idx="5">
                  <c:v>3.7</c:v>
                </c:pt>
                <c:pt idx="6">
                  <c:v>4.4000000000000004</c:v>
                </c:pt>
                <c:pt idx="7">
                  <c:v>4.8</c:v>
                </c:pt>
                <c:pt idx="8">
                  <c:v>5.3</c:v>
                </c:pt>
                <c:pt idx="9">
                  <c:v>-4.0999999999999996</c:v>
                </c:pt>
                <c:pt idx="10">
                  <c:v>-1.1000000000000001</c:v>
                </c:pt>
                <c:pt idx="11">
                  <c:v>-5.4</c:v>
                </c:pt>
                <c:pt idx="12">
                  <c:v>8.6</c:v>
                </c:pt>
                <c:pt idx="13">
                  <c:v>7.2</c:v>
                </c:pt>
                <c:pt idx="14">
                  <c:v>1.5</c:v>
                </c:pt>
                <c:pt idx="15">
                  <c:v>-0.8</c:v>
                </c:pt>
                <c:pt idx="16">
                  <c:v>-3</c:v>
                </c:pt>
                <c:pt idx="17">
                  <c:v>-6.4</c:v>
                </c:pt>
                <c:pt idx="18" formatCode="General">
                  <c:v>-11</c:v>
                </c:pt>
                <c:pt idx="19" formatCode="General">
                  <c:v>-12.1</c:v>
                </c:pt>
              </c:numCache>
            </c:numRef>
          </c:val>
          <c:smooth val="0"/>
          <c:extLst>
            <c:ext xmlns:c16="http://schemas.microsoft.com/office/drawing/2014/chart" uri="{C3380CC4-5D6E-409C-BE32-E72D297353CC}">
              <c16:uniqueId val="{00000001-6CE6-F948-A83D-56B5B97530EF}"/>
            </c:ext>
          </c:extLst>
        </c:ser>
        <c:ser>
          <c:idx val="3"/>
          <c:order val="2"/>
          <c:tx>
            <c:strRef>
              <c:f>'B.1.6'!$N$1</c:f>
              <c:strCache>
                <c:ptCount val="1"/>
                <c:pt idx="0">
                  <c:v>Romania</c:v>
                </c:pt>
              </c:strCache>
            </c:strRef>
          </c:tx>
          <c:spPr>
            <a:ln w="25400" cmpd="sng">
              <a:solidFill>
                <a:srgbClr val="ED7D31"/>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'B.1.6'!$N$4:$N$24</c:f>
              <c:numCache>
                <c:formatCode>0.0</c:formatCode>
                <c:ptCount val="21"/>
                <c:pt idx="0">
                  <c:v>-2.8</c:v>
                </c:pt>
                <c:pt idx="1">
                  <c:v>11.2</c:v>
                </c:pt>
                <c:pt idx="2">
                  <c:v>22.8</c:v>
                </c:pt>
                <c:pt idx="3">
                  <c:v>46.8</c:v>
                </c:pt>
                <c:pt idx="4">
                  <c:v>25.9</c:v>
                </c:pt>
                <c:pt idx="5">
                  <c:v>22.1</c:v>
                </c:pt>
                <c:pt idx="6">
                  <c:v>39</c:v>
                </c:pt>
                <c:pt idx="7">
                  <c:v>37.299999999999997</c:v>
                </c:pt>
                <c:pt idx="8">
                  <c:v>30.8</c:v>
                </c:pt>
                <c:pt idx="9">
                  <c:v>27.6</c:v>
                </c:pt>
                <c:pt idx="10">
                  <c:v>27.1</c:v>
                </c:pt>
                <c:pt idx="11">
                  <c:v>23.1</c:v>
                </c:pt>
                <c:pt idx="12">
                  <c:v>49.8</c:v>
                </c:pt>
                <c:pt idx="13">
                  <c:v>26.8</c:v>
                </c:pt>
                <c:pt idx="14">
                  <c:v>31.6</c:v>
                </c:pt>
                <c:pt idx="15">
                  <c:v>11.5</c:v>
                </c:pt>
                <c:pt idx="16">
                  <c:v>13.4</c:v>
                </c:pt>
                <c:pt idx="17">
                  <c:v>9.1</c:v>
                </c:pt>
                <c:pt idx="18" formatCode="General">
                  <c:v>13.3</c:v>
                </c:pt>
                <c:pt idx="19" formatCode="General">
                  <c:v>12.4</c:v>
                </c:pt>
              </c:numCache>
            </c:numRef>
          </c:val>
          <c:smooth val="0"/>
          <c:extLst>
            <c:ext xmlns:c16="http://schemas.microsoft.com/office/drawing/2014/chart" uri="{C3380CC4-5D6E-409C-BE32-E72D297353CC}">
              <c16:uniqueId val="{00000002-6CE6-F948-A83D-56B5B97530EF}"/>
            </c:ext>
          </c:extLst>
        </c:ser>
        <c:ser>
          <c:idx val="4"/>
          <c:order val="3"/>
          <c:tx>
            <c:strRef>
              <c:f>'B.1.6'!$O$1</c:f>
              <c:strCache>
                <c:ptCount val="1"/>
                <c:pt idx="0">
                  <c:v>Turkey</c:v>
                </c:pt>
              </c:strCache>
            </c:strRef>
          </c:tx>
          <c:spPr>
            <a:ln w="25400" cmpd="sng">
              <a:solidFill>
                <a:srgbClr val="DC4B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'B.1.6'!$O$4:$O$24</c:f>
              <c:numCache>
                <c:formatCode>0.0</c:formatCode>
                <c:ptCount val="21"/>
                <c:pt idx="0">
                  <c:v>27.5</c:v>
                </c:pt>
                <c:pt idx="1">
                  <c:v>27.2</c:v>
                </c:pt>
                <c:pt idx="2">
                  <c:v>27</c:v>
                </c:pt>
                <c:pt idx="3">
                  <c:v>26.4</c:v>
                </c:pt>
                <c:pt idx="4">
                  <c:v>24.9</c:v>
                </c:pt>
                <c:pt idx="5">
                  <c:v>21.1</c:v>
                </c:pt>
                <c:pt idx="6">
                  <c:v>18.399999999999999</c:v>
                </c:pt>
                <c:pt idx="7">
                  <c:v>10.8</c:v>
                </c:pt>
                <c:pt idx="8">
                  <c:v>4</c:v>
                </c:pt>
                <c:pt idx="9">
                  <c:v>4.3</c:v>
                </c:pt>
                <c:pt idx="10">
                  <c:v>7.6</c:v>
                </c:pt>
                <c:pt idx="11">
                  <c:v>10.8</c:v>
                </c:pt>
                <c:pt idx="12">
                  <c:v>9.3000000000000007</c:v>
                </c:pt>
                <c:pt idx="13">
                  <c:v>8.5</c:v>
                </c:pt>
                <c:pt idx="14">
                  <c:v>6.9</c:v>
                </c:pt>
                <c:pt idx="15">
                  <c:v>6.1</c:v>
                </c:pt>
                <c:pt idx="16">
                  <c:v>5.8</c:v>
                </c:pt>
                <c:pt idx="17">
                  <c:v>7.5</c:v>
                </c:pt>
                <c:pt idx="18" formatCode="General">
                  <c:v>9.1999999999999993</c:v>
                </c:pt>
                <c:pt idx="19" formatCode="General">
                  <c:v>13</c:v>
                </c:pt>
              </c:numCache>
            </c:numRef>
          </c:val>
          <c:smooth val="0"/>
          <c:extLst>
            <c:ext xmlns:c16="http://schemas.microsoft.com/office/drawing/2014/chart" uri="{C3380CC4-5D6E-409C-BE32-E72D297353CC}">
              <c16:uniqueId val="{00000003-6CE6-F948-A83D-56B5B97530EF}"/>
            </c:ext>
          </c:extLst>
        </c:ser>
        <c:ser>
          <c:idx val="5"/>
          <c:order val="4"/>
          <c:tx>
            <c:strRef>
              <c:f>'B.1.6'!$P$1</c:f>
              <c:strCache>
                <c:ptCount val="1"/>
                <c:pt idx="0">
                  <c:v>Russia</c:v>
                </c:pt>
              </c:strCache>
            </c:strRef>
          </c:tx>
          <c:spPr>
            <a:ln w="25400" cmpd="sng">
              <a:solidFill>
                <a:srgbClr val="7D0532"/>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'B.1.6'!$P$4:$P$24</c:f>
              <c:numCache>
                <c:formatCode>0.0</c:formatCode>
                <c:ptCount val="21"/>
                <c:pt idx="0">
                  <c:v>0.1</c:v>
                </c:pt>
                <c:pt idx="1">
                  <c:v>0.3</c:v>
                </c:pt>
                <c:pt idx="2">
                  <c:v>0.2</c:v>
                </c:pt>
                <c:pt idx="3">
                  <c:v>0</c:v>
                </c:pt>
                <c:pt idx="4">
                  <c:v>0.2</c:v>
                </c:pt>
                <c:pt idx="5">
                  <c:v>0.1</c:v>
                </c:pt>
                <c:pt idx="6">
                  <c:v>0.2</c:v>
                </c:pt>
                <c:pt idx="7">
                  <c:v>0.3</c:v>
                </c:pt>
                <c:pt idx="8">
                  <c:v>0.8</c:v>
                </c:pt>
                <c:pt idx="9">
                  <c:v>1</c:v>
                </c:pt>
                <c:pt idx="10">
                  <c:v>0.2</c:v>
                </c:pt>
                <c:pt idx="11">
                  <c:v>0.4</c:v>
                </c:pt>
                <c:pt idx="12">
                  <c:v>1</c:v>
                </c:pt>
                <c:pt idx="13">
                  <c:v>2.2999999999999972</c:v>
                </c:pt>
                <c:pt idx="14">
                  <c:v>0.1</c:v>
                </c:pt>
                <c:pt idx="15">
                  <c:v>-2.2999999999999972</c:v>
                </c:pt>
                <c:pt idx="16">
                  <c:v>-3.1</c:v>
                </c:pt>
                <c:pt idx="17">
                  <c:v>-0.1</c:v>
                </c:pt>
                <c:pt idx="18" formatCode="General">
                  <c:v>-0.2</c:v>
                </c:pt>
                <c:pt idx="19" formatCode="General">
                  <c:v>-0.6</c:v>
                </c:pt>
                <c:pt idx="20" formatCode="General">
                  <c:v>-0.1</c:v>
                </c:pt>
              </c:numCache>
            </c:numRef>
          </c:val>
          <c:smooth val="0"/>
          <c:extLst>
            <c:ext xmlns:c16="http://schemas.microsoft.com/office/drawing/2014/chart" uri="{C3380CC4-5D6E-409C-BE32-E72D297353CC}">
              <c16:uniqueId val="{00000004-6CE6-F948-A83D-56B5B97530EF}"/>
            </c:ext>
          </c:extLst>
        </c:ser>
        <c:ser>
          <c:idx val="0"/>
          <c:order val="5"/>
          <c:tx>
            <c:strRef>
              <c:f>'B.1.6'!$K$1</c:f>
              <c:strCache>
                <c:ptCount val="1"/>
                <c:pt idx="0">
                  <c:v>Czech Republic</c:v>
                </c:pt>
              </c:strCache>
            </c:strRef>
          </c:tx>
          <c:spPr>
            <a:ln w="25400" cmpd="sng">
              <a:solidFill>
                <a:srgbClr val="7030A0"/>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'B.1.6'!$K$4:$K$24</c:f>
              <c:numCache>
                <c:formatCode>0.0</c:formatCode>
                <c:ptCount val="21"/>
                <c:pt idx="0">
                  <c:v>-11</c:v>
                </c:pt>
                <c:pt idx="1">
                  <c:v>7.8</c:v>
                </c:pt>
                <c:pt idx="2">
                  <c:v>11.6</c:v>
                </c:pt>
                <c:pt idx="3">
                  <c:v>9.8000000000000007</c:v>
                </c:pt>
                <c:pt idx="4">
                  <c:v>1</c:v>
                </c:pt>
                <c:pt idx="5">
                  <c:v>3.2</c:v>
                </c:pt>
                <c:pt idx="6">
                  <c:v>4.4000000000000004</c:v>
                </c:pt>
                <c:pt idx="7">
                  <c:v>-2.4</c:v>
                </c:pt>
                <c:pt idx="8">
                  <c:v>-1.5</c:v>
                </c:pt>
                <c:pt idx="9">
                  <c:v>0.5</c:v>
                </c:pt>
                <c:pt idx="10">
                  <c:v>5.2</c:v>
                </c:pt>
                <c:pt idx="11">
                  <c:v>4.5</c:v>
                </c:pt>
                <c:pt idx="12">
                  <c:v>4.4000000000000004</c:v>
                </c:pt>
                <c:pt idx="13">
                  <c:v>3.6</c:v>
                </c:pt>
                <c:pt idx="14">
                  <c:v>-0.3</c:v>
                </c:pt>
                <c:pt idx="15">
                  <c:v>-5</c:v>
                </c:pt>
                <c:pt idx="16">
                  <c:v>-8.9</c:v>
                </c:pt>
                <c:pt idx="17">
                  <c:v>-11.8</c:v>
                </c:pt>
                <c:pt idx="18" formatCode="General">
                  <c:v>-10.4</c:v>
                </c:pt>
                <c:pt idx="19" formatCode="General">
                  <c:v>-9.8000000000000007</c:v>
                </c:pt>
              </c:numCache>
            </c:numRef>
          </c:val>
          <c:smooth val="0"/>
          <c:extLst>
            <c:ext xmlns:c16="http://schemas.microsoft.com/office/drawing/2014/chart" uri="{C3380CC4-5D6E-409C-BE32-E72D297353CC}">
              <c16:uniqueId val="{00000005-6CE6-F948-A83D-56B5B97530EF}"/>
            </c:ext>
          </c:extLst>
        </c:ser>
        <c:ser>
          <c:idx val="6"/>
          <c:order val="6"/>
          <c:tx>
            <c:strRef>
              <c:f>'B.1.6'!$Q$1</c:f>
              <c:strCache>
                <c:ptCount val="1"/>
                <c:pt idx="0">
                  <c:v>USA</c:v>
                </c:pt>
              </c:strCache>
            </c:strRef>
          </c:tx>
          <c:spPr>
            <a:ln w="25400">
              <a:solidFill>
                <a:srgbClr val="505050"/>
              </a:solidFill>
            </a:ln>
          </c:spPr>
          <c:marker>
            <c:symbol val="none"/>
          </c:marker>
          <c:val>
            <c:numRef>
              <c:f>'B.1.6'!$Q$4:$Q$24</c:f>
              <c:numCache>
                <c:formatCode>0.0</c:formatCode>
                <c:ptCount val="21"/>
                <c:pt idx="0">
                  <c:v>-2.1</c:v>
                </c:pt>
                <c:pt idx="1">
                  <c:v>-3.7</c:v>
                </c:pt>
                <c:pt idx="2">
                  <c:v>-2.4</c:v>
                </c:pt>
                <c:pt idx="3">
                  <c:v>-0.6</c:v>
                </c:pt>
                <c:pt idx="4">
                  <c:v>-0.9</c:v>
                </c:pt>
                <c:pt idx="5">
                  <c:v>0.6</c:v>
                </c:pt>
                <c:pt idx="6">
                  <c:v>2.9</c:v>
                </c:pt>
                <c:pt idx="7">
                  <c:v>3.3</c:v>
                </c:pt>
                <c:pt idx="8">
                  <c:v>6.3</c:v>
                </c:pt>
                <c:pt idx="9">
                  <c:v>6.2</c:v>
                </c:pt>
                <c:pt idx="10">
                  <c:v>8.8000000000000007</c:v>
                </c:pt>
                <c:pt idx="11">
                  <c:v>9.4</c:v>
                </c:pt>
                <c:pt idx="12">
                  <c:v>10</c:v>
                </c:pt>
                <c:pt idx="13">
                  <c:v>10.8</c:v>
                </c:pt>
                <c:pt idx="14">
                  <c:v>8</c:v>
                </c:pt>
                <c:pt idx="15">
                  <c:v>2.8</c:v>
                </c:pt>
                <c:pt idx="16">
                  <c:v>0</c:v>
                </c:pt>
                <c:pt idx="17">
                  <c:v>3</c:v>
                </c:pt>
                <c:pt idx="18" formatCode="General">
                  <c:v>1.2</c:v>
                </c:pt>
                <c:pt idx="19" formatCode="General">
                  <c:v>1.6</c:v>
                </c:pt>
              </c:numCache>
            </c:numRef>
          </c:val>
          <c:smooth val="0"/>
          <c:extLst>
            <c:ext xmlns:c16="http://schemas.microsoft.com/office/drawing/2014/chart" uri="{C3380CC4-5D6E-409C-BE32-E72D297353CC}">
              <c16:uniqueId val="{00000006-6CE6-F948-A83D-56B5B97530EF}"/>
            </c:ext>
          </c:extLst>
        </c:ser>
        <c:ser>
          <c:idx val="7"/>
          <c:order val="7"/>
          <c:tx>
            <c:strRef>
              <c:f>'B.1.6'!$R$1</c:f>
              <c:strCache>
                <c:ptCount val="1"/>
                <c:pt idx="0">
                  <c:v>China</c:v>
                </c:pt>
              </c:strCache>
            </c:strRef>
          </c:tx>
          <c:spPr>
            <a:ln w="25400">
              <a:solidFill>
                <a:srgbClr val="005591"/>
              </a:solidFill>
            </a:ln>
          </c:spPr>
          <c:marker>
            <c:symbol val="none"/>
          </c:marker>
          <c:val>
            <c:numRef>
              <c:f>'B.1.6'!$R$4:$R$24</c:f>
              <c:numCache>
                <c:formatCode>0.0</c:formatCode>
                <c:ptCount val="21"/>
                <c:pt idx="0">
                  <c:v>10.5</c:v>
                </c:pt>
                <c:pt idx="1">
                  <c:v>10.5</c:v>
                </c:pt>
                <c:pt idx="2">
                  <c:v>10.5</c:v>
                </c:pt>
                <c:pt idx="3">
                  <c:v>4.9000000000000004</c:v>
                </c:pt>
                <c:pt idx="4">
                  <c:v>4.9000000000000004</c:v>
                </c:pt>
                <c:pt idx="5">
                  <c:v>4.9000000000000004</c:v>
                </c:pt>
                <c:pt idx="6">
                  <c:v>5.8</c:v>
                </c:pt>
                <c:pt idx="7">
                  <c:v>5.8</c:v>
                </c:pt>
                <c:pt idx="8">
                  <c:v>5.8</c:v>
                </c:pt>
                <c:pt idx="9">
                  <c:v>3.9</c:v>
                </c:pt>
                <c:pt idx="10">
                  <c:v>3.9</c:v>
                </c:pt>
                <c:pt idx="11">
                  <c:v>3.9</c:v>
                </c:pt>
                <c:pt idx="12">
                  <c:v>-16</c:v>
                </c:pt>
                <c:pt idx="13">
                  <c:v>-16</c:v>
                </c:pt>
                <c:pt idx="14">
                  <c:v>-16</c:v>
                </c:pt>
                <c:pt idx="15">
                  <c:v>10.3</c:v>
                </c:pt>
                <c:pt idx="16">
                  <c:v>10.3</c:v>
                </c:pt>
                <c:pt idx="17">
                  <c:v>10.3</c:v>
                </c:pt>
                <c:pt idx="18" formatCode="General">
                  <c:v>10.199999999999999</c:v>
                </c:pt>
                <c:pt idx="19" formatCode="General">
                  <c:v>10.199999999999999</c:v>
                </c:pt>
                <c:pt idx="20" formatCode="General">
                  <c:v>10.199999999999999</c:v>
                </c:pt>
              </c:numCache>
            </c:numRef>
          </c:val>
          <c:smooth val="0"/>
          <c:extLst>
            <c:ext xmlns:c16="http://schemas.microsoft.com/office/drawing/2014/chart" uri="{C3380CC4-5D6E-409C-BE32-E72D297353CC}">
              <c16:uniqueId val="{00000007-6CE6-F948-A83D-56B5B97530EF}"/>
            </c:ext>
          </c:extLst>
        </c:ser>
        <c:ser>
          <c:idx val="8"/>
          <c:order val="8"/>
          <c:tx>
            <c:strRef>
              <c:f>'B.1.6'!$S$1</c:f>
              <c:strCache>
                <c:ptCount val="1"/>
                <c:pt idx="0">
                  <c:v>India</c:v>
                </c:pt>
              </c:strCache>
            </c:strRef>
          </c:tx>
          <c:spPr>
            <a:ln w="25400">
              <a:solidFill>
                <a:srgbClr val="057D46"/>
              </a:solidFill>
            </a:ln>
          </c:spPr>
          <c:marker>
            <c:symbol val="none"/>
          </c:marker>
          <c:val>
            <c:numRef>
              <c:f>'B.1.6'!$S$4:$S$24</c:f>
              <c:numCache>
                <c:formatCode>0.0</c:formatCode>
                <c:ptCount val="21"/>
                <c:pt idx="0">
                  <c:v>6.4</c:v>
                </c:pt>
                <c:pt idx="1">
                  <c:v>1.9</c:v>
                </c:pt>
                <c:pt idx="2">
                  <c:v>5.0999999999999996</c:v>
                </c:pt>
                <c:pt idx="3">
                  <c:v>-0.7</c:v>
                </c:pt>
                <c:pt idx="4">
                  <c:v>3</c:v>
                </c:pt>
                <c:pt idx="5">
                  <c:v>-1.3</c:v>
                </c:pt>
                <c:pt idx="6">
                  <c:v>2.9</c:v>
                </c:pt>
                <c:pt idx="7">
                  <c:v>-5.7</c:v>
                </c:pt>
                <c:pt idx="8">
                  <c:v>-7</c:v>
                </c:pt>
                <c:pt idx="9">
                  <c:v>-9.6999999999999993</c:v>
                </c:pt>
                <c:pt idx="10">
                  <c:v>-0.7</c:v>
                </c:pt>
                <c:pt idx="11">
                  <c:v>0.2</c:v>
                </c:pt>
                <c:pt idx="12">
                  <c:v>-0.3</c:v>
                </c:pt>
                <c:pt idx="13">
                  <c:v>2.8</c:v>
                </c:pt>
                <c:pt idx="14">
                  <c:v>-24.3</c:v>
                </c:pt>
                <c:pt idx="15">
                  <c:v>-85</c:v>
                </c:pt>
                <c:pt idx="16">
                  <c:v>-40.700000000000003</c:v>
                </c:pt>
                <c:pt idx="17">
                  <c:v>-18.8</c:v>
                </c:pt>
                <c:pt idx="18" formatCode="General">
                  <c:v>-10.6</c:v>
                </c:pt>
              </c:numCache>
            </c:numRef>
          </c:val>
          <c:smooth val="0"/>
          <c:extLst>
            <c:ext xmlns:c16="http://schemas.microsoft.com/office/drawing/2014/chart" uri="{C3380CC4-5D6E-409C-BE32-E72D297353CC}">
              <c16:uniqueId val="{00000008-6CE6-F948-A83D-56B5B97530EF}"/>
            </c:ext>
          </c:extLst>
        </c:ser>
        <c:dLbls>
          <c:showLegendKey val="0"/>
          <c:showVal val="0"/>
          <c:showCatName val="0"/>
          <c:showSerName val="0"/>
          <c:showPercent val="0"/>
          <c:showBubbleSize val="0"/>
        </c:dLbls>
        <c:smooth val="0"/>
        <c:axId val="227290112"/>
        <c:axId val="227288576"/>
      </c:lineChart>
      <c:valAx>
        <c:axId val="227288576"/>
        <c:scaling>
          <c:orientation val="minMax"/>
          <c:max val="6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290112"/>
        <c:crosses val="autoZero"/>
        <c:crossBetween val="between"/>
        <c:majorUnit val="20"/>
      </c:valAx>
      <c:dateAx>
        <c:axId val="227290112"/>
        <c:scaling>
          <c:orientation val="minMax"/>
        </c:scaling>
        <c:delete val="0"/>
        <c:axPos val="b"/>
        <c:majorGridlines>
          <c:spPr>
            <a:ln w="3175" cap="flat" cmpd="sng" algn="ctr">
              <a:noFill/>
              <a:prstDash val="solid"/>
              <a:round/>
              <a:headEnd type="none" w="med" len="med"/>
              <a:tailEnd type="none" w="med" len="med"/>
            </a:ln>
          </c:spPr>
        </c:majorGridlines>
        <c:minorGridlines>
          <c:spPr>
            <a:ln>
              <a:solidFill>
                <a:schemeClr val="bg1">
                  <a:lumMod val="85000"/>
                </a:schemeClr>
              </a:solidFill>
            </a:ln>
          </c:spPr>
        </c:min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288576"/>
        <c:crosses val="autoZero"/>
        <c:auto val="1"/>
        <c:lblOffset val="100"/>
        <c:baseTimeUnit val="months"/>
        <c:majorUnit val="4"/>
        <c:majorTimeUnit val="months"/>
        <c:minorUnit val="360"/>
        <c:minorTimeUnit val="day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ayout>
        <c:manualLayout>
          <c:xMode val="edge"/>
          <c:yMode val="edge"/>
          <c:x val="5.1398772668482896E-2"/>
          <c:y val="0.76456410521906515"/>
          <c:w val="0.84827430584220809"/>
          <c:h val="0.1995721769088487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'B.1.7'!$C$1</c:f>
              <c:strCache>
                <c:ptCount val="1"/>
                <c:pt idx="0">
                  <c:v>China</c:v>
                </c:pt>
              </c:strCache>
            </c:strRef>
          </c:tx>
          <c:spPr>
            <a:ln w="25400" cmpd="sng">
              <a:solidFill>
                <a:srgbClr val="005591"/>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'B.1.7'!$C$4:$C$33</c:f>
              <c:numCache>
                <c:formatCode>0.0</c:formatCode>
                <c:ptCount val="30"/>
                <c:pt idx="0">
                  <c:v>5.7</c:v>
                </c:pt>
                <c:pt idx="1">
                  <c:v>5.3</c:v>
                </c:pt>
                <c:pt idx="2">
                  <c:v>8.5</c:v>
                </c:pt>
                <c:pt idx="3">
                  <c:v>5.4</c:v>
                </c:pt>
                <c:pt idx="4">
                  <c:v>5</c:v>
                </c:pt>
                <c:pt idx="5">
                  <c:v>6.3</c:v>
                </c:pt>
                <c:pt idx="6">
                  <c:v>4.8</c:v>
                </c:pt>
                <c:pt idx="7">
                  <c:v>4.4000000000000004</c:v>
                </c:pt>
                <c:pt idx="8">
                  <c:v>5.8</c:v>
                </c:pt>
                <c:pt idx="9">
                  <c:v>4.7</c:v>
                </c:pt>
                <c:pt idx="10">
                  <c:v>6.2</c:v>
                </c:pt>
                <c:pt idx="11">
                  <c:v>6.9</c:v>
                </c:pt>
                <c:pt idx="12">
                  <c:v>6.9</c:v>
                </c:pt>
                <c:pt idx="13">
                  <c:v>-13.5</c:v>
                </c:pt>
                <c:pt idx="14">
                  <c:v>-1.1000000000000001</c:v>
                </c:pt>
                <c:pt idx="15">
                  <c:v>3.9</c:v>
                </c:pt>
                <c:pt idx="16">
                  <c:v>4.4000000000000004</c:v>
                </c:pt>
                <c:pt idx="17">
                  <c:v>4.8</c:v>
                </c:pt>
                <c:pt idx="18">
                  <c:v>4.8</c:v>
                </c:pt>
                <c:pt idx="19">
                  <c:v>5.6</c:v>
                </c:pt>
                <c:pt idx="20">
                  <c:v>6.9</c:v>
                </c:pt>
              </c:numCache>
            </c:numRef>
          </c:val>
          <c:smooth val="0"/>
          <c:extLst>
            <c:ext xmlns:c16="http://schemas.microsoft.com/office/drawing/2014/chart" uri="{C3380CC4-5D6E-409C-BE32-E72D297353CC}">
              <c16:uniqueId val="{00000000-DC3B-EF42-AEA8-CD7ADFBAAE93}"/>
            </c:ext>
          </c:extLst>
        </c:ser>
        <c:ser>
          <c:idx val="2"/>
          <c:order val="1"/>
          <c:tx>
            <c:strRef>
              <c:f>'B.1.7'!$D$1</c:f>
              <c:strCache>
                <c:ptCount val="1"/>
                <c:pt idx="0">
                  <c:v>Euro area</c:v>
                </c:pt>
              </c:strCache>
            </c:strRef>
          </c:tx>
          <c:spPr>
            <a:ln w="25400" cmpd="sng">
              <a:solidFill>
                <a:srgbClr val="91C864"/>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'B.1.7'!$D$4:$D$33</c:f>
              <c:numCache>
                <c:formatCode>0.0</c:formatCode>
                <c:ptCount val="30"/>
                <c:pt idx="0">
                  <c:v>-0.2</c:v>
                </c:pt>
                <c:pt idx="1">
                  <c:v>0</c:v>
                </c:pt>
                <c:pt idx="2">
                  <c:v>-0.5</c:v>
                </c:pt>
                <c:pt idx="3">
                  <c:v>-0.5</c:v>
                </c:pt>
                <c:pt idx="4">
                  <c:v>-1.1000000000000001</c:v>
                </c:pt>
                <c:pt idx="5">
                  <c:v>-2.2999999999999998</c:v>
                </c:pt>
                <c:pt idx="6">
                  <c:v>-1.3</c:v>
                </c:pt>
                <c:pt idx="7">
                  <c:v>-2.2999999999999998</c:v>
                </c:pt>
                <c:pt idx="8">
                  <c:v>-1.3</c:v>
                </c:pt>
                <c:pt idx="9">
                  <c:v>-1.6</c:v>
                </c:pt>
                <c:pt idx="10">
                  <c:v>-1.3</c:v>
                </c:pt>
                <c:pt idx="11">
                  <c:v>-3.3</c:v>
                </c:pt>
                <c:pt idx="12">
                  <c:v>-2.1</c:v>
                </c:pt>
                <c:pt idx="13">
                  <c:v>-2.1</c:v>
                </c:pt>
                <c:pt idx="14">
                  <c:v>-13.4</c:v>
                </c:pt>
                <c:pt idx="15">
                  <c:v>-28.6</c:v>
                </c:pt>
                <c:pt idx="16">
                  <c:v>-20.399999999999999</c:v>
                </c:pt>
                <c:pt idx="17">
                  <c:v>-12</c:v>
                </c:pt>
                <c:pt idx="18">
                  <c:v>-7.1</c:v>
                </c:pt>
                <c:pt idx="19">
                  <c:v>-7.2</c:v>
                </c:pt>
              </c:numCache>
            </c:numRef>
          </c:val>
          <c:smooth val="0"/>
          <c:extLst>
            <c:ext xmlns:c16="http://schemas.microsoft.com/office/drawing/2014/chart" uri="{C3380CC4-5D6E-409C-BE32-E72D297353CC}">
              <c16:uniqueId val="{00000001-DC3B-EF42-AEA8-CD7ADFBAAE93}"/>
            </c:ext>
          </c:extLst>
        </c:ser>
        <c:ser>
          <c:idx val="3"/>
          <c:order val="2"/>
          <c:tx>
            <c:strRef>
              <c:f>'B.1.7'!$E$1</c:f>
              <c:strCache>
                <c:ptCount val="1"/>
                <c:pt idx="0">
                  <c:v>Turkey</c:v>
                </c:pt>
              </c:strCache>
            </c:strRef>
          </c:tx>
          <c:spPr>
            <a:ln w="25400" cmpd="sng">
              <a:solidFill>
                <a:srgbClr val="DC4B64"/>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'B.1.7'!$E$4:$E$33</c:f>
              <c:numCache>
                <c:formatCode>0.0</c:formatCode>
                <c:ptCount val="30"/>
                <c:pt idx="0">
                  <c:v>-7.5</c:v>
                </c:pt>
                <c:pt idx="1">
                  <c:v>-5</c:v>
                </c:pt>
                <c:pt idx="2">
                  <c:v>-4.5999999999999996</c:v>
                </c:pt>
                <c:pt idx="3">
                  <c:v>-1.2</c:v>
                </c:pt>
                <c:pt idx="4">
                  <c:v>-0.1</c:v>
                </c:pt>
                <c:pt idx="5">
                  <c:v>-9.5</c:v>
                </c:pt>
                <c:pt idx="6">
                  <c:v>-0.4</c:v>
                </c:pt>
                <c:pt idx="7">
                  <c:v>-1.7</c:v>
                </c:pt>
                <c:pt idx="8">
                  <c:v>4.0999999999999996</c:v>
                </c:pt>
                <c:pt idx="9">
                  <c:v>2.8</c:v>
                </c:pt>
                <c:pt idx="10">
                  <c:v>4.0999999999999996</c:v>
                </c:pt>
                <c:pt idx="11">
                  <c:v>10</c:v>
                </c:pt>
                <c:pt idx="12">
                  <c:v>7.7</c:v>
                </c:pt>
                <c:pt idx="13">
                  <c:v>11.4</c:v>
                </c:pt>
                <c:pt idx="14">
                  <c:v>-1</c:v>
                </c:pt>
                <c:pt idx="15">
                  <c:v>-31.2</c:v>
                </c:pt>
                <c:pt idx="16">
                  <c:v>-30.5</c:v>
                </c:pt>
                <c:pt idx="17">
                  <c:v>17.600000000000001</c:v>
                </c:pt>
                <c:pt idx="18">
                  <c:v>-0.8</c:v>
                </c:pt>
                <c:pt idx="19">
                  <c:v>16</c:v>
                </c:pt>
              </c:numCache>
            </c:numRef>
          </c:val>
          <c:smooth val="0"/>
          <c:extLst>
            <c:ext xmlns:c16="http://schemas.microsoft.com/office/drawing/2014/chart" uri="{C3380CC4-5D6E-409C-BE32-E72D297353CC}">
              <c16:uniqueId val="{00000002-DC3B-EF42-AEA8-CD7ADFBAAE93}"/>
            </c:ext>
          </c:extLst>
        </c:ser>
        <c:ser>
          <c:idx val="4"/>
          <c:order val="3"/>
          <c:tx>
            <c:strRef>
              <c:f>'B.1.7'!$F$1</c:f>
              <c:strCache>
                <c:ptCount val="1"/>
                <c:pt idx="0">
                  <c:v>Russia</c:v>
                </c:pt>
              </c:strCache>
            </c:strRef>
          </c:tx>
          <c:spPr>
            <a:ln w="25400" cmpd="sng">
              <a:solidFill>
                <a:srgbClr val="7D0532"/>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'B.1.7'!$F$4:$F$33</c:f>
              <c:numCache>
                <c:formatCode>0.0</c:formatCode>
                <c:ptCount val="30"/>
                <c:pt idx="0">
                  <c:v>2.6</c:v>
                </c:pt>
                <c:pt idx="1">
                  <c:v>4.0999999999999996</c:v>
                </c:pt>
                <c:pt idx="2">
                  <c:v>2.7</c:v>
                </c:pt>
                <c:pt idx="3">
                  <c:v>5.0999999999999996</c:v>
                </c:pt>
                <c:pt idx="4">
                  <c:v>0.9</c:v>
                </c:pt>
                <c:pt idx="5">
                  <c:v>3.1</c:v>
                </c:pt>
                <c:pt idx="6">
                  <c:v>4.3</c:v>
                </c:pt>
                <c:pt idx="7">
                  <c:v>3.8</c:v>
                </c:pt>
                <c:pt idx="8">
                  <c:v>4.9000000000000004</c:v>
                </c:pt>
                <c:pt idx="9">
                  <c:v>4.3</c:v>
                </c:pt>
                <c:pt idx="10">
                  <c:v>1.4</c:v>
                </c:pt>
                <c:pt idx="11">
                  <c:v>2.7</c:v>
                </c:pt>
                <c:pt idx="12">
                  <c:v>1.5</c:v>
                </c:pt>
                <c:pt idx="13">
                  <c:v>4.8</c:v>
                </c:pt>
                <c:pt idx="14">
                  <c:v>2.4</c:v>
                </c:pt>
                <c:pt idx="15">
                  <c:v>-4.5</c:v>
                </c:pt>
                <c:pt idx="16">
                  <c:v>-7.9</c:v>
                </c:pt>
                <c:pt idx="17">
                  <c:v>-7.1</c:v>
                </c:pt>
                <c:pt idx="18">
                  <c:v>-5.9</c:v>
                </c:pt>
                <c:pt idx="19">
                  <c:v>-4.2</c:v>
                </c:pt>
                <c:pt idx="20">
                  <c:v>-5</c:v>
                </c:pt>
              </c:numCache>
            </c:numRef>
          </c:val>
          <c:smooth val="0"/>
          <c:extLst>
            <c:ext xmlns:c16="http://schemas.microsoft.com/office/drawing/2014/chart" uri="{C3380CC4-5D6E-409C-BE32-E72D297353CC}">
              <c16:uniqueId val="{00000003-DC3B-EF42-AEA8-CD7ADFBAAE93}"/>
            </c:ext>
          </c:extLst>
        </c:ser>
        <c:ser>
          <c:idx val="5"/>
          <c:order val="4"/>
          <c:tx>
            <c:strRef>
              <c:f>'B.1.7'!$G$1</c:f>
              <c:strCache>
                <c:ptCount val="1"/>
                <c:pt idx="0">
                  <c:v>India</c:v>
                </c:pt>
              </c:strCache>
            </c:strRef>
          </c:tx>
          <c:spPr>
            <a:ln w="25400" cmpd="sng">
              <a:solidFill>
                <a:srgbClr val="057D46"/>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'B.1.7'!$G$4:$G$33</c:f>
              <c:numCache>
                <c:formatCode>0.0</c:formatCode>
                <c:ptCount val="30"/>
                <c:pt idx="0">
                  <c:v>1.6</c:v>
                </c:pt>
                <c:pt idx="1">
                  <c:v>0.2</c:v>
                </c:pt>
                <c:pt idx="2">
                  <c:v>2.7</c:v>
                </c:pt>
                <c:pt idx="3">
                  <c:v>3.2</c:v>
                </c:pt>
                <c:pt idx="4">
                  <c:v>4.5</c:v>
                </c:pt>
                <c:pt idx="5">
                  <c:v>1.3</c:v>
                </c:pt>
                <c:pt idx="6">
                  <c:v>4.9000000000000004</c:v>
                </c:pt>
                <c:pt idx="7">
                  <c:v>-1.4</c:v>
                </c:pt>
                <c:pt idx="8">
                  <c:v>-4.5999999999999996</c:v>
                </c:pt>
                <c:pt idx="9">
                  <c:v>-6.6</c:v>
                </c:pt>
                <c:pt idx="10">
                  <c:v>2.1</c:v>
                </c:pt>
                <c:pt idx="11">
                  <c:v>0.4</c:v>
                </c:pt>
                <c:pt idx="12">
                  <c:v>2.2000000000000002</c:v>
                </c:pt>
                <c:pt idx="13">
                  <c:v>5.2</c:v>
                </c:pt>
                <c:pt idx="14">
                  <c:v>-18.7</c:v>
                </c:pt>
                <c:pt idx="15">
                  <c:v>-57.3</c:v>
                </c:pt>
                <c:pt idx="16">
                  <c:v>-33.4</c:v>
                </c:pt>
                <c:pt idx="17">
                  <c:v>-15.8</c:v>
                </c:pt>
                <c:pt idx="18">
                  <c:v>-10.8</c:v>
                </c:pt>
                <c:pt idx="19">
                  <c:v>-8</c:v>
                </c:pt>
              </c:numCache>
            </c:numRef>
          </c:val>
          <c:smooth val="0"/>
          <c:extLst>
            <c:ext xmlns:c16="http://schemas.microsoft.com/office/drawing/2014/chart" uri="{C3380CC4-5D6E-409C-BE32-E72D297353CC}">
              <c16:uniqueId val="{00000004-DC3B-EF42-AEA8-CD7ADFBAAE93}"/>
            </c:ext>
          </c:extLst>
        </c:ser>
        <c:ser>
          <c:idx val="0"/>
          <c:order val="5"/>
          <c:tx>
            <c:strRef>
              <c:f>'B.1.7'!$B$1</c:f>
              <c:strCache>
                <c:ptCount val="1"/>
                <c:pt idx="0">
                  <c:v>Poland</c:v>
                </c:pt>
              </c:strCache>
            </c:strRef>
          </c:tx>
          <c:spPr>
            <a:ln w="25400" cmpd="sng">
              <a:solidFill>
                <a:srgbClr val="46AFE6"/>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'B.1.7'!$B$4:$B$33</c:f>
              <c:numCache>
                <c:formatCode>0.0</c:formatCode>
                <c:ptCount val="30"/>
                <c:pt idx="0">
                  <c:v>6</c:v>
                </c:pt>
                <c:pt idx="1">
                  <c:v>6.9</c:v>
                </c:pt>
                <c:pt idx="2">
                  <c:v>5.5</c:v>
                </c:pt>
                <c:pt idx="3">
                  <c:v>9.1</c:v>
                </c:pt>
                <c:pt idx="4">
                  <c:v>7.6</c:v>
                </c:pt>
                <c:pt idx="5">
                  <c:v>-2.8</c:v>
                </c:pt>
                <c:pt idx="6">
                  <c:v>5.7</c:v>
                </c:pt>
                <c:pt idx="7">
                  <c:v>-1.6</c:v>
                </c:pt>
                <c:pt idx="8">
                  <c:v>5.5</c:v>
                </c:pt>
                <c:pt idx="9">
                  <c:v>3.6</c:v>
                </c:pt>
                <c:pt idx="10">
                  <c:v>1.4</c:v>
                </c:pt>
                <c:pt idx="11">
                  <c:v>3.6</c:v>
                </c:pt>
                <c:pt idx="12">
                  <c:v>0.9</c:v>
                </c:pt>
                <c:pt idx="13">
                  <c:v>4.8</c:v>
                </c:pt>
                <c:pt idx="14">
                  <c:v>-2.6</c:v>
                </c:pt>
                <c:pt idx="15">
                  <c:v>-25.1</c:v>
                </c:pt>
                <c:pt idx="16">
                  <c:v>-17.2</c:v>
                </c:pt>
                <c:pt idx="17" formatCode="General">
                  <c:v>0.3</c:v>
                </c:pt>
                <c:pt idx="18" formatCode="General">
                  <c:v>0.9</c:v>
                </c:pt>
                <c:pt idx="19" formatCode="General">
                  <c:v>1.3</c:v>
                </c:pt>
              </c:numCache>
            </c:numRef>
          </c:val>
          <c:smooth val="0"/>
          <c:extLst>
            <c:ext xmlns:c16="http://schemas.microsoft.com/office/drawing/2014/chart" uri="{C3380CC4-5D6E-409C-BE32-E72D297353CC}">
              <c16:uniqueId val="{00000005-DC3B-EF42-AEA8-CD7ADFBAAE93}"/>
            </c:ext>
          </c:extLst>
        </c:ser>
        <c:dLbls>
          <c:showLegendKey val="0"/>
          <c:showVal val="0"/>
          <c:showCatName val="0"/>
          <c:showSerName val="0"/>
          <c:showPercent val="0"/>
          <c:showBubbleSize val="0"/>
        </c:dLbls>
        <c:smooth val="0"/>
        <c:axId val="227592832"/>
        <c:axId val="227591296"/>
      </c:lineChart>
      <c:valAx>
        <c:axId val="227591296"/>
        <c:scaling>
          <c:orientation val="minMax"/>
          <c:max val="2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592832"/>
        <c:crosses val="autoZero"/>
        <c:crossBetween val="between"/>
        <c:majorUnit val="10"/>
      </c:valAx>
      <c:dateAx>
        <c:axId val="227592832"/>
        <c:scaling>
          <c:orientation val="minMax"/>
        </c:scaling>
        <c:delete val="0"/>
        <c:axPos val="b"/>
        <c:majorGridlines>
          <c:spPr>
            <a:ln w="3175" cap="flat" cmpd="sng" algn="ctr">
              <a:noFill/>
              <a:prstDash val="solid"/>
              <a:round/>
              <a:headEnd type="none" w="med" len="med"/>
              <a:tailEnd type="none" w="med" len="med"/>
            </a:ln>
          </c:spPr>
        </c:majorGridlines>
        <c:min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591296"/>
        <c:crosses val="autoZero"/>
        <c:auto val="1"/>
        <c:lblOffset val="100"/>
        <c:baseTimeUnit val="months"/>
        <c:majorUnit val="4"/>
        <c:majorTimeUnit val="months"/>
        <c:minorUnit val="360"/>
        <c:minorTimeUnit val="day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'2.1.1'!$D$4:$D$36</c:f>
              <c:numCache>
                <c:formatCode>0.0</c:formatCode>
                <c:ptCount val="33"/>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pt idx="27">
                  <c:v>2.48</c:v>
                </c:pt>
                <c:pt idx="28">
                  <c:v>2.0699999999999998</c:v>
                </c:pt>
                <c:pt idx="29">
                  <c:v>2.0499999999999998</c:v>
                </c:pt>
                <c:pt idx="30">
                  <c:v>1.87</c:v>
                </c:pt>
                <c:pt idx="31">
                  <c:v>1.87</c:v>
                </c:pt>
                <c:pt idx="32">
                  <c:v>1.8</c:v>
                </c:pt>
              </c:numCache>
            </c:numRef>
          </c:val>
          <c:extLst>
            <c:ext xmlns:c16="http://schemas.microsoft.com/office/drawing/2014/chart" uri="{C3380CC4-5D6E-409C-BE32-E72D297353CC}">
              <c16:uniqueId val="{00000000-BFE7-CF4A-ABE1-45412B338409}"/>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'2.1.1'!$E$4:$E$36</c:f>
              <c:numCache>
                <c:formatCode>0.0</c:formatCode>
                <c:ptCount val="33"/>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pt idx="27">
                  <c:v>1.05</c:v>
                </c:pt>
                <c:pt idx="28">
                  <c:v>1.01</c:v>
                </c:pt>
                <c:pt idx="29">
                  <c:v>0.94</c:v>
                </c:pt>
                <c:pt idx="30">
                  <c:v>1.1299999999999999</c:v>
                </c:pt>
                <c:pt idx="31">
                  <c:v>1.33</c:v>
                </c:pt>
                <c:pt idx="32">
                  <c:v>1.3</c:v>
                </c:pt>
              </c:numCache>
            </c:numRef>
          </c:val>
          <c:extLst>
            <c:ext xmlns:c16="http://schemas.microsoft.com/office/drawing/2014/chart" uri="{C3380CC4-5D6E-409C-BE32-E72D297353CC}">
              <c16:uniqueId val="{00000001-BFE7-CF4A-ABE1-45412B338409}"/>
            </c:ext>
          </c:extLst>
        </c:ser>
        <c:dLbls>
          <c:showLegendKey val="0"/>
          <c:showVal val="0"/>
          <c:showCatName val="0"/>
          <c:showSerName val="0"/>
          <c:showPercent val="0"/>
          <c:showBubbleSize val="0"/>
        </c:dLbls>
        <c:axId val="227796864"/>
        <c:axId val="228069376"/>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'2.1.1'!$I$4:$I$36</c:f>
              <c:strCache>
                <c:ptCount val="33"/>
                <c:pt idx="0">
                  <c:v>01.18</c:v>
                </c:pt>
                <c:pt idx="6">
                  <c:v>07.18</c:v>
                </c:pt>
                <c:pt idx="12">
                  <c:v>01.19</c:v>
                </c:pt>
                <c:pt idx="18">
                  <c:v>07.19</c:v>
                </c:pt>
                <c:pt idx="24">
                  <c:v>01.20</c:v>
                </c:pt>
                <c:pt idx="32">
                  <c:v>09.20</c:v>
                </c:pt>
              </c:strCache>
            </c:strRef>
          </c:cat>
          <c:val>
            <c:numRef>
              <c:f>'2.1.1'!$B$4:$B$36</c:f>
              <c:numCache>
                <c:formatCode>0.0</c:formatCode>
                <c:ptCount val="33"/>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pt idx="27" formatCode="General">
                  <c:v>2.1</c:v>
                </c:pt>
                <c:pt idx="28" formatCode="General">
                  <c:v>1.7</c:v>
                </c:pt>
                <c:pt idx="29">
                  <c:v>2.4</c:v>
                </c:pt>
                <c:pt idx="30">
                  <c:v>2.4</c:v>
                </c:pt>
                <c:pt idx="31">
                  <c:v>2.5</c:v>
                </c:pt>
                <c:pt idx="32">
                  <c:v>2.2999999999999998</c:v>
                </c:pt>
              </c:numCache>
            </c:numRef>
          </c:val>
          <c:smooth val="0"/>
          <c:extLst>
            <c:ext xmlns:c16="http://schemas.microsoft.com/office/drawing/2014/chart" uri="{C3380CC4-5D6E-409C-BE32-E72D297353CC}">
              <c16:uniqueId val="{00000002-BFE7-CF4A-ABE1-45412B338409}"/>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'2.1.1'!$I$4:$I$36</c:f>
              <c:strCache>
                <c:ptCount val="33"/>
                <c:pt idx="0">
                  <c:v>01.18</c:v>
                </c:pt>
                <c:pt idx="6">
                  <c:v>07.18</c:v>
                </c:pt>
                <c:pt idx="12">
                  <c:v>01.19</c:v>
                </c:pt>
                <c:pt idx="18">
                  <c:v>07.19</c:v>
                </c:pt>
                <c:pt idx="24">
                  <c:v>01.20</c:v>
                </c:pt>
                <c:pt idx="32">
                  <c:v>09.20</c:v>
                </c:pt>
              </c:strCache>
            </c:strRef>
          </c:cat>
          <c:val>
            <c:numRef>
              <c:f>'2.1.1'!$C$4:$C$36</c:f>
              <c:numCache>
                <c:formatCode>0.0</c:formatCode>
                <c:ptCount val="33"/>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pt idx="27" formatCode="General">
                  <c:v>3.1</c:v>
                </c:pt>
                <c:pt idx="28" formatCode="General">
                  <c:v>3</c:v>
                </c:pt>
                <c:pt idx="29">
                  <c:v>3</c:v>
                </c:pt>
                <c:pt idx="30">
                  <c:v>3</c:v>
                </c:pt>
                <c:pt idx="31">
                  <c:v>3.2</c:v>
                </c:pt>
                <c:pt idx="32">
                  <c:v>3.1</c:v>
                </c:pt>
              </c:numCache>
            </c:numRef>
          </c:val>
          <c:smooth val="0"/>
          <c:extLst>
            <c:ext xmlns:c16="http://schemas.microsoft.com/office/drawing/2014/chart" uri="{C3380CC4-5D6E-409C-BE32-E72D297353CC}">
              <c16:uniqueId val="{00000003-BFE7-CF4A-ABE1-45412B338409}"/>
            </c:ext>
          </c:extLst>
        </c:ser>
        <c:ser>
          <c:idx val="2"/>
          <c:order val="4"/>
          <c:tx>
            <c:strRef>
              <c:f>'2.1.1'!$F$1</c:f>
              <c:strCache>
                <c:ptCount val="1"/>
                <c:pt idx="0">
                  <c:v>Inflation target</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BFE7-CF4A-ABE1-45412B338409}"/>
              </c:ext>
            </c:extLst>
          </c:dPt>
          <c:dPt>
            <c:idx val="25"/>
            <c:marker>
              <c:symbol val="none"/>
            </c:marker>
            <c:bubble3D val="0"/>
            <c:extLst>
              <c:ext xmlns:c16="http://schemas.microsoft.com/office/drawing/2014/chart" uri="{C3380CC4-5D6E-409C-BE32-E72D297353CC}">
                <c16:uniqueId val="{00000005-BFE7-CF4A-ABE1-45412B338409}"/>
              </c:ext>
            </c:extLst>
          </c:dPt>
          <c:dPt>
            <c:idx val="26"/>
            <c:marker>
              <c:symbol val="none"/>
            </c:marker>
            <c:bubble3D val="0"/>
            <c:extLst>
              <c:ext xmlns:c16="http://schemas.microsoft.com/office/drawing/2014/chart" uri="{C3380CC4-5D6E-409C-BE32-E72D297353CC}">
                <c16:uniqueId val="{00000006-BFE7-CF4A-ABE1-45412B338409}"/>
              </c:ext>
            </c:extLst>
          </c:dPt>
          <c:dPt>
            <c:idx val="27"/>
            <c:marker>
              <c:symbol val="none"/>
            </c:marker>
            <c:bubble3D val="0"/>
            <c:extLst>
              <c:ext xmlns:c16="http://schemas.microsoft.com/office/drawing/2014/chart" uri="{C3380CC4-5D6E-409C-BE32-E72D297353CC}">
                <c16:uniqueId val="{00000007-BFE7-CF4A-ABE1-45412B338409}"/>
              </c:ext>
            </c:extLst>
          </c:dPt>
          <c:dPt>
            <c:idx val="28"/>
            <c:marker>
              <c:symbol val="none"/>
            </c:marker>
            <c:bubble3D val="0"/>
            <c:extLst>
              <c:ext xmlns:c16="http://schemas.microsoft.com/office/drawing/2014/chart" uri="{C3380CC4-5D6E-409C-BE32-E72D297353CC}">
                <c16:uniqueId val="{00000008-BFE7-CF4A-ABE1-45412B338409}"/>
              </c:ext>
            </c:extLst>
          </c:dPt>
          <c:dPt>
            <c:idx val="29"/>
            <c:marker>
              <c:symbol val="none"/>
            </c:marker>
            <c:bubble3D val="0"/>
            <c:extLst>
              <c:ext xmlns:c16="http://schemas.microsoft.com/office/drawing/2014/chart" uri="{C3380CC4-5D6E-409C-BE32-E72D297353CC}">
                <c16:uniqueId val="{00000009-BFE7-CF4A-ABE1-45412B338409}"/>
              </c:ext>
            </c:extLst>
          </c:dPt>
          <c:dPt>
            <c:idx val="30"/>
            <c:marker>
              <c:symbol val="none"/>
            </c:marker>
            <c:bubble3D val="0"/>
            <c:extLst>
              <c:ext xmlns:c16="http://schemas.microsoft.com/office/drawing/2014/chart" uri="{C3380CC4-5D6E-409C-BE32-E72D297353CC}">
                <c16:uniqueId val="{0000000A-BFE7-CF4A-ABE1-45412B338409}"/>
              </c:ext>
            </c:extLst>
          </c:dPt>
          <c:dPt>
            <c:idx val="31"/>
            <c:marker>
              <c:symbol val="none"/>
            </c:marker>
            <c:bubble3D val="0"/>
            <c:extLst>
              <c:ext xmlns:c16="http://schemas.microsoft.com/office/drawing/2014/chart" uri="{C3380CC4-5D6E-409C-BE32-E72D297353CC}">
                <c16:uniqueId val="{0000000B-BFE7-CF4A-ABE1-45412B338409}"/>
              </c:ext>
            </c:extLst>
          </c:dPt>
          <c:dPt>
            <c:idx val="32"/>
            <c:marker>
              <c:symbol val="none"/>
            </c:marker>
            <c:bubble3D val="0"/>
            <c:extLst>
              <c:ext xmlns:c16="http://schemas.microsoft.com/office/drawing/2014/chart" uri="{C3380CC4-5D6E-409C-BE32-E72D297353CC}">
                <c16:uniqueId val="{0000000C-BFE7-CF4A-ABE1-45412B338409}"/>
              </c:ext>
            </c:extLst>
          </c:dPt>
          <c:cat>
            <c:strRef>
              <c:f>'2.1.1'!$I$4:$I$36</c:f>
              <c:strCache>
                <c:ptCount val="33"/>
                <c:pt idx="0">
                  <c:v>01.18</c:v>
                </c:pt>
                <c:pt idx="6">
                  <c:v>07.18</c:v>
                </c:pt>
                <c:pt idx="12">
                  <c:v>01.19</c:v>
                </c:pt>
                <c:pt idx="18">
                  <c:v>07.19</c:v>
                </c:pt>
                <c:pt idx="24">
                  <c:v>01.20</c:v>
                </c:pt>
                <c:pt idx="32">
                  <c:v>09.20</c:v>
                </c:pt>
              </c:strCache>
            </c:strRef>
          </c:cat>
          <c:val>
            <c:numRef>
              <c:f>'2.1.1'!$F$4:$F$36</c:f>
              <c:numCache>
                <c:formatCode>0.0</c:formatCode>
                <c:ptCount val="33"/>
                <c:pt idx="2">
                  <c:v>7.5</c:v>
                </c:pt>
                <c:pt idx="5">
                  <c:v>7</c:v>
                </c:pt>
                <c:pt idx="8">
                  <c:v>6.5</c:v>
                </c:pt>
                <c:pt idx="11">
                  <c:v>6</c:v>
                </c:pt>
                <c:pt idx="14" formatCode="General">
                  <c:v>5.75</c:v>
                </c:pt>
                <c:pt idx="17">
                  <c:v>5.5</c:v>
                </c:pt>
                <c:pt idx="20">
                  <c:v>5.25</c:v>
                </c:pt>
                <c:pt idx="23">
                  <c:v>5</c:v>
                </c:pt>
                <c:pt idx="24">
                  <c:v>5</c:v>
                </c:pt>
                <c:pt idx="25">
                  <c:v>5</c:v>
                </c:pt>
                <c:pt idx="26">
                  <c:v>5</c:v>
                </c:pt>
                <c:pt idx="27">
                  <c:v>5</c:v>
                </c:pt>
                <c:pt idx="28">
                  <c:v>5</c:v>
                </c:pt>
                <c:pt idx="29">
                  <c:v>5</c:v>
                </c:pt>
                <c:pt idx="30">
                  <c:v>5</c:v>
                </c:pt>
                <c:pt idx="31">
                  <c:v>5</c:v>
                </c:pt>
                <c:pt idx="32">
                  <c:v>5</c:v>
                </c:pt>
              </c:numCache>
            </c:numRef>
          </c:val>
          <c:smooth val="0"/>
          <c:extLst>
            <c:ext xmlns:c16="http://schemas.microsoft.com/office/drawing/2014/chart" uri="{C3380CC4-5D6E-409C-BE32-E72D297353CC}">
              <c16:uniqueId val="{0000000D-BFE7-CF4A-ABE1-45412B338409}"/>
            </c:ext>
          </c:extLst>
        </c:ser>
        <c:ser>
          <c:idx val="3"/>
          <c:order val="5"/>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E-BFE7-CF4A-ABE1-45412B338409}"/>
              </c:ext>
            </c:extLst>
          </c:dPt>
          <c:dPt>
            <c:idx val="24"/>
            <c:marker>
              <c:symbol val="none"/>
            </c:marker>
            <c:bubble3D val="0"/>
            <c:extLst>
              <c:ext xmlns:c16="http://schemas.microsoft.com/office/drawing/2014/chart" uri="{C3380CC4-5D6E-409C-BE32-E72D297353CC}">
                <c16:uniqueId val="{0000000F-BFE7-CF4A-ABE1-45412B338409}"/>
              </c:ext>
            </c:extLst>
          </c:dPt>
          <c:dPt>
            <c:idx val="25"/>
            <c:marker>
              <c:symbol val="none"/>
            </c:marker>
            <c:bubble3D val="0"/>
            <c:extLst>
              <c:ext xmlns:c16="http://schemas.microsoft.com/office/drawing/2014/chart" uri="{C3380CC4-5D6E-409C-BE32-E72D297353CC}">
                <c16:uniqueId val="{00000010-BFE7-CF4A-ABE1-45412B338409}"/>
              </c:ext>
            </c:extLst>
          </c:dPt>
          <c:dPt>
            <c:idx val="26"/>
            <c:marker>
              <c:symbol val="none"/>
            </c:marker>
            <c:bubble3D val="0"/>
            <c:extLst>
              <c:ext xmlns:c16="http://schemas.microsoft.com/office/drawing/2014/chart" uri="{C3380CC4-5D6E-409C-BE32-E72D297353CC}">
                <c16:uniqueId val="{00000011-BFE7-CF4A-ABE1-45412B338409}"/>
              </c:ext>
            </c:extLst>
          </c:dPt>
          <c:dPt>
            <c:idx val="27"/>
            <c:marker>
              <c:symbol val="none"/>
            </c:marker>
            <c:bubble3D val="0"/>
            <c:extLst>
              <c:ext xmlns:c16="http://schemas.microsoft.com/office/drawing/2014/chart" uri="{C3380CC4-5D6E-409C-BE32-E72D297353CC}">
                <c16:uniqueId val="{00000012-BFE7-CF4A-ABE1-45412B338409}"/>
              </c:ext>
            </c:extLst>
          </c:dPt>
          <c:dPt>
            <c:idx val="28"/>
            <c:marker>
              <c:symbol val="none"/>
            </c:marker>
            <c:bubble3D val="0"/>
            <c:extLst>
              <c:ext xmlns:c16="http://schemas.microsoft.com/office/drawing/2014/chart" uri="{C3380CC4-5D6E-409C-BE32-E72D297353CC}">
                <c16:uniqueId val="{00000013-BFE7-CF4A-ABE1-45412B338409}"/>
              </c:ext>
            </c:extLst>
          </c:dPt>
          <c:dPt>
            <c:idx val="29"/>
            <c:marker>
              <c:symbol val="none"/>
            </c:marker>
            <c:bubble3D val="0"/>
            <c:extLst>
              <c:ext xmlns:c16="http://schemas.microsoft.com/office/drawing/2014/chart" uri="{C3380CC4-5D6E-409C-BE32-E72D297353CC}">
                <c16:uniqueId val="{00000014-BFE7-CF4A-ABE1-45412B338409}"/>
              </c:ext>
            </c:extLst>
          </c:dPt>
          <c:dPt>
            <c:idx val="30"/>
            <c:marker>
              <c:symbol val="none"/>
            </c:marker>
            <c:bubble3D val="0"/>
            <c:extLst>
              <c:ext xmlns:c16="http://schemas.microsoft.com/office/drawing/2014/chart" uri="{C3380CC4-5D6E-409C-BE32-E72D297353CC}">
                <c16:uniqueId val="{00000015-BFE7-CF4A-ABE1-45412B338409}"/>
              </c:ext>
            </c:extLst>
          </c:dPt>
          <c:dPt>
            <c:idx val="31"/>
            <c:marker>
              <c:symbol val="none"/>
            </c:marker>
            <c:bubble3D val="0"/>
            <c:extLst>
              <c:ext xmlns:c16="http://schemas.microsoft.com/office/drawing/2014/chart" uri="{C3380CC4-5D6E-409C-BE32-E72D297353CC}">
                <c16:uniqueId val="{00000016-BFE7-CF4A-ABE1-45412B338409}"/>
              </c:ext>
            </c:extLst>
          </c:dPt>
          <c:dPt>
            <c:idx val="32"/>
            <c:marker>
              <c:symbol val="none"/>
            </c:marker>
            <c:bubble3D val="0"/>
            <c:extLst>
              <c:ext xmlns:c16="http://schemas.microsoft.com/office/drawing/2014/chart" uri="{C3380CC4-5D6E-409C-BE32-E72D297353CC}">
                <c16:uniqueId val="{00000017-BFE7-CF4A-ABE1-45412B338409}"/>
              </c:ext>
            </c:extLst>
          </c:dPt>
          <c:cat>
            <c:strRef>
              <c:f>'2.1.1'!$I$4:$I$36</c:f>
              <c:strCache>
                <c:ptCount val="33"/>
                <c:pt idx="0">
                  <c:v>01.18</c:v>
                </c:pt>
                <c:pt idx="6">
                  <c:v>07.18</c:v>
                </c:pt>
                <c:pt idx="12">
                  <c:v>01.19</c:v>
                </c:pt>
                <c:pt idx="18">
                  <c:v>07.19</c:v>
                </c:pt>
                <c:pt idx="24">
                  <c:v>01.20</c:v>
                </c:pt>
                <c:pt idx="32">
                  <c:v>09.20</c:v>
                </c:pt>
              </c:strCache>
            </c:strRef>
          </c:cat>
          <c:val>
            <c:numRef>
              <c:f>'2.1.1'!$G$4:$G$36</c:f>
              <c:numCache>
                <c:formatCode>0.0</c:formatCode>
                <c:ptCount val="33"/>
                <c:pt idx="2">
                  <c:v>5.5</c:v>
                </c:pt>
                <c:pt idx="5">
                  <c:v>5</c:v>
                </c:pt>
                <c:pt idx="8">
                  <c:v>4.5</c:v>
                </c:pt>
                <c:pt idx="11">
                  <c:v>4</c:v>
                </c:pt>
                <c:pt idx="14" formatCode="General">
                  <c:v>3.75</c:v>
                </c:pt>
                <c:pt idx="17">
                  <c:v>3.5</c:v>
                </c:pt>
                <c:pt idx="20">
                  <c:v>3.25</c:v>
                </c:pt>
                <c:pt idx="23">
                  <c:v>4</c:v>
                </c:pt>
                <c:pt idx="24">
                  <c:v>4</c:v>
                </c:pt>
                <c:pt idx="25">
                  <c:v>4</c:v>
                </c:pt>
                <c:pt idx="26">
                  <c:v>4</c:v>
                </c:pt>
                <c:pt idx="27">
                  <c:v>4</c:v>
                </c:pt>
                <c:pt idx="28">
                  <c:v>4</c:v>
                </c:pt>
                <c:pt idx="29">
                  <c:v>4</c:v>
                </c:pt>
                <c:pt idx="30">
                  <c:v>4</c:v>
                </c:pt>
                <c:pt idx="31">
                  <c:v>4</c:v>
                </c:pt>
                <c:pt idx="32">
                  <c:v>4</c:v>
                </c:pt>
              </c:numCache>
            </c:numRef>
          </c:val>
          <c:smooth val="0"/>
          <c:extLst>
            <c:ext xmlns:c16="http://schemas.microsoft.com/office/drawing/2014/chart" uri="{C3380CC4-5D6E-409C-BE32-E72D297353CC}">
              <c16:uniqueId val="{00000018-BFE7-CF4A-ABE1-45412B338409}"/>
            </c:ext>
          </c:extLst>
        </c:ser>
        <c:ser>
          <c:idx val="5"/>
          <c:order val="6"/>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19-BFE7-CF4A-ABE1-45412B338409}"/>
              </c:ext>
            </c:extLst>
          </c:dPt>
          <c:dPt>
            <c:idx val="24"/>
            <c:marker>
              <c:symbol val="none"/>
            </c:marker>
            <c:bubble3D val="0"/>
            <c:extLst>
              <c:ext xmlns:c16="http://schemas.microsoft.com/office/drawing/2014/chart" uri="{C3380CC4-5D6E-409C-BE32-E72D297353CC}">
                <c16:uniqueId val="{0000001A-BFE7-CF4A-ABE1-45412B338409}"/>
              </c:ext>
            </c:extLst>
          </c:dPt>
          <c:dPt>
            <c:idx val="25"/>
            <c:marker>
              <c:symbol val="none"/>
            </c:marker>
            <c:bubble3D val="0"/>
            <c:extLst>
              <c:ext xmlns:c16="http://schemas.microsoft.com/office/drawing/2014/chart" uri="{C3380CC4-5D6E-409C-BE32-E72D297353CC}">
                <c16:uniqueId val="{0000001B-BFE7-CF4A-ABE1-45412B338409}"/>
              </c:ext>
            </c:extLst>
          </c:dPt>
          <c:dPt>
            <c:idx val="26"/>
            <c:marker>
              <c:symbol val="none"/>
            </c:marker>
            <c:bubble3D val="0"/>
            <c:extLst>
              <c:ext xmlns:c16="http://schemas.microsoft.com/office/drawing/2014/chart" uri="{C3380CC4-5D6E-409C-BE32-E72D297353CC}">
                <c16:uniqueId val="{0000001C-BFE7-CF4A-ABE1-45412B338409}"/>
              </c:ext>
            </c:extLst>
          </c:dPt>
          <c:dPt>
            <c:idx val="27"/>
            <c:marker>
              <c:symbol val="none"/>
            </c:marker>
            <c:bubble3D val="0"/>
            <c:extLst>
              <c:ext xmlns:c16="http://schemas.microsoft.com/office/drawing/2014/chart" uri="{C3380CC4-5D6E-409C-BE32-E72D297353CC}">
                <c16:uniqueId val="{0000001D-BFE7-CF4A-ABE1-45412B338409}"/>
              </c:ext>
            </c:extLst>
          </c:dPt>
          <c:dPt>
            <c:idx val="28"/>
            <c:marker>
              <c:symbol val="none"/>
            </c:marker>
            <c:bubble3D val="0"/>
            <c:extLst>
              <c:ext xmlns:c16="http://schemas.microsoft.com/office/drawing/2014/chart" uri="{C3380CC4-5D6E-409C-BE32-E72D297353CC}">
                <c16:uniqueId val="{0000001E-BFE7-CF4A-ABE1-45412B338409}"/>
              </c:ext>
            </c:extLst>
          </c:dPt>
          <c:dPt>
            <c:idx val="29"/>
            <c:marker>
              <c:symbol val="none"/>
            </c:marker>
            <c:bubble3D val="0"/>
            <c:extLst>
              <c:ext xmlns:c16="http://schemas.microsoft.com/office/drawing/2014/chart" uri="{C3380CC4-5D6E-409C-BE32-E72D297353CC}">
                <c16:uniqueId val="{0000001F-BFE7-CF4A-ABE1-45412B338409}"/>
              </c:ext>
            </c:extLst>
          </c:dPt>
          <c:dPt>
            <c:idx val="30"/>
            <c:marker>
              <c:symbol val="none"/>
            </c:marker>
            <c:bubble3D val="0"/>
            <c:extLst>
              <c:ext xmlns:c16="http://schemas.microsoft.com/office/drawing/2014/chart" uri="{C3380CC4-5D6E-409C-BE32-E72D297353CC}">
                <c16:uniqueId val="{00000020-BFE7-CF4A-ABE1-45412B338409}"/>
              </c:ext>
            </c:extLst>
          </c:dPt>
          <c:dPt>
            <c:idx val="31"/>
            <c:marker>
              <c:symbol val="none"/>
            </c:marker>
            <c:bubble3D val="0"/>
            <c:extLst>
              <c:ext xmlns:c16="http://schemas.microsoft.com/office/drawing/2014/chart" uri="{C3380CC4-5D6E-409C-BE32-E72D297353CC}">
                <c16:uniqueId val="{00000021-BFE7-CF4A-ABE1-45412B338409}"/>
              </c:ext>
            </c:extLst>
          </c:dPt>
          <c:dPt>
            <c:idx val="32"/>
            <c:marker>
              <c:symbol val="none"/>
            </c:marker>
            <c:bubble3D val="0"/>
            <c:extLst>
              <c:ext xmlns:c16="http://schemas.microsoft.com/office/drawing/2014/chart" uri="{C3380CC4-5D6E-409C-BE32-E72D297353CC}">
                <c16:uniqueId val="{00000022-BFE7-CF4A-ABE1-45412B338409}"/>
              </c:ext>
            </c:extLst>
          </c:dPt>
          <c:cat>
            <c:strRef>
              <c:f>'2.1.1'!$I$4:$I$36</c:f>
              <c:strCache>
                <c:ptCount val="33"/>
                <c:pt idx="0">
                  <c:v>01.18</c:v>
                </c:pt>
                <c:pt idx="6">
                  <c:v>07.18</c:v>
                </c:pt>
                <c:pt idx="12">
                  <c:v>01.19</c:v>
                </c:pt>
                <c:pt idx="18">
                  <c:v>07.19</c:v>
                </c:pt>
                <c:pt idx="24">
                  <c:v>01.20</c:v>
                </c:pt>
                <c:pt idx="32">
                  <c:v>09.20</c:v>
                </c:pt>
              </c:strCache>
            </c:strRef>
          </c:cat>
          <c:val>
            <c:numRef>
              <c:f>'2.1.1'!$H$4:$H$36</c:f>
              <c:numCache>
                <c:formatCode>0.0</c:formatCode>
                <c:ptCount val="33"/>
                <c:pt idx="2">
                  <c:v>9.5</c:v>
                </c:pt>
                <c:pt idx="5">
                  <c:v>9</c:v>
                </c:pt>
                <c:pt idx="8">
                  <c:v>8.5</c:v>
                </c:pt>
                <c:pt idx="11">
                  <c:v>8</c:v>
                </c:pt>
                <c:pt idx="14" formatCode="General">
                  <c:v>7.75</c:v>
                </c:pt>
                <c:pt idx="17">
                  <c:v>7.5</c:v>
                </c:pt>
                <c:pt idx="20">
                  <c:v>7.25</c:v>
                </c:pt>
                <c:pt idx="23">
                  <c:v>6</c:v>
                </c:pt>
                <c:pt idx="24">
                  <c:v>6</c:v>
                </c:pt>
                <c:pt idx="25">
                  <c:v>6</c:v>
                </c:pt>
                <c:pt idx="26">
                  <c:v>6</c:v>
                </c:pt>
                <c:pt idx="27">
                  <c:v>6</c:v>
                </c:pt>
                <c:pt idx="28">
                  <c:v>6</c:v>
                </c:pt>
                <c:pt idx="29">
                  <c:v>6</c:v>
                </c:pt>
                <c:pt idx="30">
                  <c:v>6</c:v>
                </c:pt>
                <c:pt idx="31">
                  <c:v>6</c:v>
                </c:pt>
                <c:pt idx="32">
                  <c:v>6</c:v>
                </c:pt>
              </c:numCache>
            </c:numRef>
          </c:val>
          <c:smooth val="0"/>
          <c:extLst>
            <c:ext xmlns:c16="http://schemas.microsoft.com/office/drawing/2014/chart" uri="{C3380CC4-5D6E-409C-BE32-E72D297353CC}">
              <c16:uniqueId val="{00000023-BFE7-CF4A-ABE1-45412B338409}"/>
            </c:ext>
          </c:extLst>
        </c:ser>
        <c:dLbls>
          <c:showLegendKey val="0"/>
          <c:showVal val="0"/>
          <c:showCatName val="0"/>
          <c:showSerName val="0"/>
          <c:showPercent val="0"/>
          <c:showBubbleSize val="0"/>
        </c:dLbls>
        <c:marker val="1"/>
        <c:smooth val="0"/>
        <c:axId val="227796864"/>
        <c:axId val="228069376"/>
      </c:lineChart>
      <c:dateAx>
        <c:axId val="227796864"/>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8069376"/>
        <c:crosses val="autoZero"/>
        <c:auto val="1"/>
        <c:lblOffset val="100"/>
        <c:baseTimeUnit val="months"/>
        <c:minorUnit val="12"/>
        <c:minorTimeUnit val="months"/>
      </c:dateAx>
      <c:valAx>
        <c:axId val="228069376"/>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796864"/>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9804297900262395"/>
          <c:h val="0.22147354647311801"/>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391304347826101E-2"/>
          <c:w val="0.95"/>
          <c:h val="0.73043478260869599"/>
        </c:manualLayout>
      </c:layout>
      <c:barChart>
        <c:barDir val="col"/>
        <c:grouping val="stacked"/>
        <c:varyColors val="0"/>
        <c:ser>
          <c:idx val="0"/>
          <c:order val="0"/>
          <c:tx>
            <c:strRef>
              <c:f>'2.1.2'!$C$1</c:f>
              <c:strCache>
                <c:ptCount val="1"/>
                <c:pt idx="0">
                  <c:v>Market services</c:v>
                </c:pt>
              </c:strCache>
            </c:strRef>
          </c:tx>
          <c:spPr>
            <a:solidFill>
              <a:srgbClr val="057D46"/>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'2.1.2'!$C$4:$C$36</c:f>
              <c:numCache>
                <c:formatCode>0.0</c:formatCode>
                <c:ptCount val="33"/>
                <c:pt idx="0">
                  <c:v>1.81</c:v>
                </c:pt>
                <c:pt idx="1">
                  <c:v>1.79</c:v>
                </c:pt>
                <c:pt idx="2">
                  <c:v>1.71</c:v>
                </c:pt>
                <c:pt idx="3">
                  <c:v>1.65</c:v>
                </c:pt>
                <c:pt idx="4">
                  <c:v>1.6</c:v>
                </c:pt>
                <c:pt idx="5">
                  <c:v>1.54</c:v>
                </c:pt>
                <c:pt idx="6">
                  <c:v>1.47</c:v>
                </c:pt>
                <c:pt idx="7">
                  <c:v>1.51</c:v>
                </c:pt>
                <c:pt idx="8">
                  <c:v>1.56</c:v>
                </c:pt>
                <c:pt idx="9">
                  <c:v>1.71</c:v>
                </c:pt>
                <c:pt idx="10">
                  <c:v>1.79</c:v>
                </c:pt>
                <c:pt idx="11">
                  <c:v>1.86</c:v>
                </c:pt>
                <c:pt idx="12">
                  <c:v>1.73</c:v>
                </c:pt>
                <c:pt idx="13">
                  <c:v>1.67</c:v>
                </c:pt>
                <c:pt idx="14">
                  <c:v>1.66</c:v>
                </c:pt>
                <c:pt idx="15">
                  <c:v>1.61</c:v>
                </c:pt>
                <c:pt idx="16">
                  <c:v>1.58</c:v>
                </c:pt>
                <c:pt idx="17">
                  <c:v>1.57</c:v>
                </c:pt>
                <c:pt idx="18">
                  <c:v>1.6</c:v>
                </c:pt>
                <c:pt idx="19">
                  <c:v>1.64</c:v>
                </c:pt>
                <c:pt idx="20">
                  <c:v>1.59</c:v>
                </c:pt>
                <c:pt idx="21">
                  <c:v>1.6</c:v>
                </c:pt>
                <c:pt idx="22">
                  <c:v>1.42</c:v>
                </c:pt>
                <c:pt idx="23">
                  <c:v>1.42</c:v>
                </c:pt>
                <c:pt idx="24">
                  <c:v>1.39</c:v>
                </c:pt>
                <c:pt idx="25">
                  <c:v>1.29</c:v>
                </c:pt>
                <c:pt idx="26">
                  <c:v>1.1200000000000001</c:v>
                </c:pt>
                <c:pt idx="27">
                  <c:v>0.89</c:v>
                </c:pt>
                <c:pt idx="28">
                  <c:v>0.78</c:v>
                </c:pt>
                <c:pt idx="29">
                  <c:v>0.9</c:v>
                </c:pt>
                <c:pt idx="30">
                  <c:v>1</c:v>
                </c:pt>
                <c:pt idx="31">
                  <c:v>1.02</c:v>
                </c:pt>
                <c:pt idx="32">
                  <c:v>1.05</c:v>
                </c:pt>
              </c:numCache>
            </c:numRef>
          </c:val>
          <c:extLst>
            <c:ext xmlns:c16="http://schemas.microsoft.com/office/drawing/2014/chart" uri="{C3380CC4-5D6E-409C-BE32-E72D297353CC}">
              <c16:uniqueId val="{00000000-6913-4843-805F-C466AC6FA414}"/>
            </c:ext>
          </c:extLst>
        </c:ser>
        <c:ser>
          <c:idx val="1"/>
          <c:order val="1"/>
          <c:tx>
            <c:strRef>
              <c:f>'2.1.2'!$D$1</c:f>
              <c:strCache>
                <c:ptCount val="1"/>
                <c:pt idx="0">
                  <c:v>Foods</c:v>
                </c:pt>
              </c:strCache>
            </c:strRef>
          </c:tx>
          <c:spPr>
            <a:solidFill>
              <a:srgbClr val="91C864"/>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'2.1.2'!$D$4:$D$36</c:f>
              <c:numCache>
                <c:formatCode>0.0</c:formatCode>
                <c:ptCount val="33"/>
                <c:pt idx="0">
                  <c:v>6.79</c:v>
                </c:pt>
                <c:pt idx="1">
                  <c:v>6.72</c:v>
                </c:pt>
                <c:pt idx="2">
                  <c:v>6.79</c:v>
                </c:pt>
                <c:pt idx="3">
                  <c:v>6.84</c:v>
                </c:pt>
                <c:pt idx="4">
                  <c:v>5.62</c:v>
                </c:pt>
                <c:pt idx="5">
                  <c:v>4.05</c:v>
                </c:pt>
                <c:pt idx="6">
                  <c:v>3.14</c:v>
                </c:pt>
                <c:pt idx="7">
                  <c:v>3.13</c:v>
                </c:pt>
                <c:pt idx="8">
                  <c:v>2.81</c:v>
                </c:pt>
                <c:pt idx="9">
                  <c:v>2.83</c:v>
                </c:pt>
                <c:pt idx="10">
                  <c:v>2.94</c:v>
                </c:pt>
                <c:pt idx="11">
                  <c:v>2.95</c:v>
                </c:pt>
                <c:pt idx="12">
                  <c:v>3.05</c:v>
                </c:pt>
                <c:pt idx="13">
                  <c:v>3.05</c:v>
                </c:pt>
                <c:pt idx="14">
                  <c:v>2.8</c:v>
                </c:pt>
                <c:pt idx="15">
                  <c:v>3.1</c:v>
                </c:pt>
                <c:pt idx="16">
                  <c:v>4.04</c:v>
                </c:pt>
                <c:pt idx="17">
                  <c:v>3.69</c:v>
                </c:pt>
                <c:pt idx="18">
                  <c:v>4.1900000000000004</c:v>
                </c:pt>
                <c:pt idx="19">
                  <c:v>4.18</c:v>
                </c:pt>
                <c:pt idx="20">
                  <c:v>3.55</c:v>
                </c:pt>
                <c:pt idx="21">
                  <c:v>3.34</c:v>
                </c:pt>
                <c:pt idx="22">
                  <c:v>2.62</c:v>
                </c:pt>
                <c:pt idx="23">
                  <c:v>1.91</c:v>
                </c:pt>
                <c:pt idx="24">
                  <c:v>1.26</c:v>
                </c:pt>
                <c:pt idx="25">
                  <c:v>0.73</c:v>
                </c:pt>
                <c:pt idx="26">
                  <c:v>0.8</c:v>
                </c:pt>
                <c:pt idx="27">
                  <c:v>1.1599999999999999</c:v>
                </c:pt>
                <c:pt idx="28">
                  <c:v>1.18</c:v>
                </c:pt>
                <c:pt idx="29">
                  <c:v>1.8</c:v>
                </c:pt>
                <c:pt idx="30">
                  <c:v>1.5</c:v>
                </c:pt>
                <c:pt idx="31">
                  <c:v>1.1299999999999999</c:v>
                </c:pt>
                <c:pt idx="32">
                  <c:v>0.64</c:v>
                </c:pt>
              </c:numCache>
            </c:numRef>
          </c:val>
          <c:extLst>
            <c:ext xmlns:c16="http://schemas.microsoft.com/office/drawing/2014/chart" uri="{C3380CC4-5D6E-409C-BE32-E72D297353CC}">
              <c16:uniqueId val="{00000001-6913-4843-805F-C466AC6FA414}"/>
            </c:ext>
          </c:extLst>
        </c:ser>
        <c:ser>
          <c:idx val="4"/>
          <c:order val="2"/>
          <c:tx>
            <c:strRef>
              <c:f>'2.1.2'!$E$1</c:f>
              <c:strCache>
                <c:ptCount val="1"/>
                <c:pt idx="0">
                  <c:v>Non-foods</c:v>
                </c:pt>
              </c:strCache>
            </c:strRef>
          </c:tx>
          <c:spPr>
            <a:solidFill>
              <a:schemeClr val="accent3"/>
            </a:solidFill>
          </c:spPr>
          <c:invertIfNegative val="0"/>
          <c:val>
            <c:numRef>
              <c:f>'2.1.2'!$E$4:$E$36</c:f>
              <c:numCache>
                <c:formatCode>0.0</c:formatCode>
                <c:ptCount val="33"/>
                <c:pt idx="0">
                  <c:v>0.87</c:v>
                </c:pt>
                <c:pt idx="1">
                  <c:v>0.89</c:v>
                </c:pt>
                <c:pt idx="2">
                  <c:v>0.85</c:v>
                </c:pt>
                <c:pt idx="3">
                  <c:v>0.88</c:v>
                </c:pt>
                <c:pt idx="4">
                  <c:v>0.87</c:v>
                </c:pt>
                <c:pt idx="5">
                  <c:v>0.8</c:v>
                </c:pt>
                <c:pt idx="6">
                  <c:v>0.73</c:v>
                </c:pt>
                <c:pt idx="7">
                  <c:v>0.77</c:v>
                </c:pt>
                <c:pt idx="8">
                  <c:v>0.88</c:v>
                </c:pt>
                <c:pt idx="9">
                  <c:v>0.9</c:v>
                </c:pt>
                <c:pt idx="10">
                  <c:v>0.91</c:v>
                </c:pt>
                <c:pt idx="11">
                  <c:v>0.85</c:v>
                </c:pt>
                <c:pt idx="12">
                  <c:v>0.67</c:v>
                </c:pt>
                <c:pt idx="13">
                  <c:v>0.54</c:v>
                </c:pt>
                <c:pt idx="14">
                  <c:v>0.53</c:v>
                </c:pt>
                <c:pt idx="15">
                  <c:v>0.51</c:v>
                </c:pt>
                <c:pt idx="16">
                  <c:v>0.41</c:v>
                </c:pt>
                <c:pt idx="17">
                  <c:v>0.39</c:v>
                </c:pt>
                <c:pt idx="18">
                  <c:v>0.39</c:v>
                </c:pt>
                <c:pt idx="19">
                  <c:v>0.3</c:v>
                </c:pt>
                <c:pt idx="20">
                  <c:v>0.09</c:v>
                </c:pt>
                <c:pt idx="21">
                  <c:v>-0.1</c:v>
                </c:pt>
                <c:pt idx="22">
                  <c:v>-0.24</c:v>
                </c:pt>
                <c:pt idx="23">
                  <c:v>-0.45</c:v>
                </c:pt>
                <c:pt idx="24">
                  <c:v>-0.57999999999999996</c:v>
                </c:pt>
                <c:pt idx="25">
                  <c:v>-0.56999999999999995</c:v>
                </c:pt>
                <c:pt idx="26">
                  <c:v>-0.36</c:v>
                </c:pt>
                <c:pt idx="27">
                  <c:v>-0.21</c:v>
                </c:pt>
                <c:pt idx="28">
                  <c:v>-0.19</c:v>
                </c:pt>
                <c:pt idx="29">
                  <c:v>-0.21</c:v>
                </c:pt>
                <c:pt idx="30">
                  <c:v>-0.2</c:v>
                </c:pt>
                <c:pt idx="31">
                  <c:v>-0.06</c:v>
                </c:pt>
                <c:pt idx="32">
                  <c:v>0.01</c:v>
                </c:pt>
              </c:numCache>
            </c:numRef>
          </c:val>
          <c:extLst>
            <c:ext xmlns:c16="http://schemas.microsoft.com/office/drawing/2014/chart" uri="{C3380CC4-5D6E-409C-BE32-E72D297353CC}">
              <c16:uniqueId val="{00000002-6913-4843-805F-C466AC6FA414}"/>
            </c:ext>
          </c:extLst>
        </c:ser>
        <c:ser>
          <c:idx val="5"/>
          <c:order val="3"/>
          <c:tx>
            <c:strRef>
              <c:f>'2.1.2'!$F$1</c:f>
              <c:strCache>
                <c:ptCount val="1"/>
                <c:pt idx="0">
                  <c:v>Natural gas</c:v>
                </c:pt>
              </c:strCache>
            </c:strRef>
          </c:tx>
          <c:invertIfNegative val="0"/>
          <c:val>
            <c:numRef>
              <c:f>'2.1.2'!$F$4:$F$36</c:f>
              <c:numCache>
                <c:formatCode>0.0</c:formatCode>
                <c:ptCount val="33"/>
                <c:pt idx="0">
                  <c:v>0.03</c:v>
                </c:pt>
                <c:pt idx="1">
                  <c:v>0.03</c:v>
                </c:pt>
                <c:pt idx="2">
                  <c:v>0.02</c:v>
                </c:pt>
                <c:pt idx="3">
                  <c:v>0.02</c:v>
                </c:pt>
                <c:pt idx="4">
                  <c:v>0.01</c:v>
                </c:pt>
                <c:pt idx="5">
                  <c:v>0</c:v>
                </c:pt>
                <c:pt idx="6">
                  <c:v>0</c:v>
                </c:pt>
                <c:pt idx="7">
                  <c:v>0</c:v>
                </c:pt>
                <c:pt idx="8">
                  <c:v>0</c:v>
                </c:pt>
                <c:pt idx="9">
                  <c:v>0</c:v>
                </c:pt>
                <c:pt idx="10">
                  <c:v>0.37</c:v>
                </c:pt>
                <c:pt idx="11">
                  <c:v>0.37</c:v>
                </c:pt>
                <c:pt idx="12">
                  <c:v>0.35</c:v>
                </c:pt>
                <c:pt idx="13">
                  <c:v>0.34</c:v>
                </c:pt>
                <c:pt idx="14">
                  <c:v>0.33</c:v>
                </c:pt>
                <c:pt idx="15">
                  <c:v>0.32</c:v>
                </c:pt>
                <c:pt idx="16">
                  <c:v>0.24</c:v>
                </c:pt>
                <c:pt idx="17">
                  <c:v>0.14000000000000001</c:v>
                </c:pt>
                <c:pt idx="18">
                  <c:v>-0.02</c:v>
                </c:pt>
                <c:pt idx="19">
                  <c:v>-0.08</c:v>
                </c:pt>
                <c:pt idx="20">
                  <c:v>-0.11</c:v>
                </c:pt>
                <c:pt idx="21">
                  <c:v>-0.16</c:v>
                </c:pt>
                <c:pt idx="22">
                  <c:v>-0.25</c:v>
                </c:pt>
                <c:pt idx="23">
                  <c:v>-0.37</c:v>
                </c:pt>
                <c:pt idx="24">
                  <c:v>-0.26</c:v>
                </c:pt>
                <c:pt idx="25">
                  <c:v>-0.36</c:v>
                </c:pt>
                <c:pt idx="26">
                  <c:v>-0.45</c:v>
                </c:pt>
                <c:pt idx="27">
                  <c:v>-0.53</c:v>
                </c:pt>
                <c:pt idx="28">
                  <c:v>-0.6</c:v>
                </c:pt>
                <c:pt idx="29">
                  <c:v>-0.56999999999999995</c:v>
                </c:pt>
                <c:pt idx="30">
                  <c:v>-0.45</c:v>
                </c:pt>
                <c:pt idx="31">
                  <c:v>-0.19</c:v>
                </c:pt>
                <c:pt idx="32">
                  <c:v>0.01</c:v>
                </c:pt>
              </c:numCache>
            </c:numRef>
          </c:val>
          <c:extLst>
            <c:ext xmlns:c16="http://schemas.microsoft.com/office/drawing/2014/chart" uri="{C3380CC4-5D6E-409C-BE32-E72D297353CC}">
              <c16:uniqueId val="{00000003-6913-4843-805F-C466AC6FA414}"/>
            </c:ext>
          </c:extLst>
        </c:ser>
        <c:ser>
          <c:idx val="2"/>
          <c:order val="4"/>
          <c:tx>
            <c:strRef>
              <c:f>'2.1.2'!$G$1</c:f>
              <c:strCache>
                <c:ptCount val="1"/>
                <c:pt idx="0">
                  <c:v>Other admins</c:v>
                </c:pt>
              </c:strCache>
            </c:strRef>
          </c:tx>
          <c:spPr>
            <a:solidFill>
              <a:srgbClr val="7D0532"/>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'2.1.2'!$G$4:$G$36</c:f>
              <c:numCache>
                <c:formatCode>0.0</c:formatCode>
                <c:ptCount val="33"/>
                <c:pt idx="0">
                  <c:v>3.57</c:v>
                </c:pt>
                <c:pt idx="1">
                  <c:v>3.51</c:v>
                </c:pt>
                <c:pt idx="2">
                  <c:v>2.97</c:v>
                </c:pt>
                <c:pt idx="3">
                  <c:v>2.95</c:v>
                </c:pt>
                <c:pt idx="4">
                  <c:v>2.82</c:v>
                </c:pt>
                <c:pt idx="5">
                  <c:v>2.71</c:v>
                </c:pt>
                <c:pt idx="6">
                  <c:v>2.75</c:v>
                </c:pt>
                <c:pt idx="7">
                  <c:v>2.77</c:v>
                </c:pt>
                <c:pt idx="8">
                  <c:v>2.7</c:v>
                </c:pt>
                <c:pt idx="9">
                  <c:v>2.96</c:v>
                </c:pt>
                <c:pt idx="10">
                  <c:v>3.18</c:v>
                </c:pt>
                <c:pt idx="11">
                  <c:v>3.36</c:v>
                </c:pt>
                <c:pt idx="12">
                  <c:v>3.51</c:v>
                </c:pt>
                <c:pt idx="13">
                  <c:v>3.45</c:v>
                </c:pt>
                <c:pt idx="14">
                  <c:v>3.4</c:v>
                </c:pt>
                <c:pt idx="15">
                  <c:v>3.27</c:v>
                </c:pt>
                <c:pt idx="16">
                  <c:v>3.16</c:v>
                </c:pt>
                <c:pt idx="17">
                  <c:v>3.12</c:v>
                </c:pt>
                <c:pt idx="18">
                  <c:v>2.97</c:v>
                </c:pt>
                <c:pt idx="19">
                  <c:v>2.88</c:v>
                </c:pt>
                <c:pt idx="20">
                  <c:v>2.73</c:v>
                </c:pt>
                <c:pt idx="21">
                  <c:v>2.33</c:v>
                </c:pt>
                <c:pt idx="22">
                  <c:v>2.0499999999999998</c:v>
                </c:pt>
                <c:pt idx="23">
                  <c:v>1.86</c:v>
                </c:pt>
                <c:pt idx="24">
                  <c:v>1.64</c:v>
                </c:pt>
                <c:pt idx="25">
                  <c:v>1.51</c:v>
                </c:pt>
                <c:pt idx="26">
                  <c:v>1.41</c:v>
                </c:pt>
                <c:pt idx="27">
                  <c:v>1.24</c:v>
                </c:pt>
                <c:pt idx="28">
                  <c:v>1.1499999999999999</c:v>
                </c:pt>
                <c:pt idx="29">
                  <c:v>1.1399999999999999</c:v>
                </c:pt>
                <c:pt idx="30">
                  <c:v>1.1200000000000001</c:v>
                </c:pt>
                <c:pt idx="31">
                  <c:v>1.07</c:v>
                </c:pt>
                <c:pt idx="32">
                  <c:v>1.07</c:v>
                </c:pt>
              </c:numCache>
            </c:numRef>
          </c:val>
          <c:extLst>
            <c:ext xmlns:c16="http://schemas.microsoft.com/office/drawing/2014/chart" uri="{C3380CC4-5D6E-409C-BE32-E72D297353CC}">
              <c16:uniqueId val="{00000004-6913-4843-805F-C466AC6FA414}"/>
            </c:ext>
          </c:extLst>
        </c:ser>
        <c:ser>
          <c:idx val="3"/>
          <c:order val="5"/>
          <c:tx>
            <c:strRef>
              <c:f>'2.1.2'!$H$1</c:f>
              <c:strCache>
                <c:ptCount val="1"/>
                <c:pt idx="0">
                  <c:v>Fuel</c:v>
                </c:pt>
              </c:strCache>
            </c:strRef>
          </c:tx>
          <c:spPr>
            <a:solidFill>
              <a:srgbClr val="DC4B64"/>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'2.1.2'!$H$4:$H$36</c:f>
              <c:numCache>
                <c:formatCode>0.0</c:formatCode>
                <c:ptCount val="33"/>
                <c:pt idx="0">
                  <c:v>1.06</c:v>
                </c:pt>
                <c:pt idx="1">
                  <c:v>1.06</c:v>
                </c:pt>
                <c:pt idx="2">
                  <c:v>0.88</c:v>
                </c:pt>
                <c:pt idx="3">
                  <c:v>0.77</c:v>
                </c:pt>
                <c:pt idx="4">
                  <c:v>0.75</c:v>
                </c:pt>
                <c:pt idx="5">
                  <c:v>0.8</c:v>
                </c:pt>
                <c:pt idx="6">
                  <c:v>0.82</c:v>
                </c:pt>
                <c:pt idx="7">
                  <c:v>0.84</c:v>
                </c:pt>
                <c:pt idx="8">
                  <c:v>0.96</c:v>
                </c:pt>
                <c:pt idx="9">
                  <c:v>1.05</c:v>
                </c:pt>
                <c:pt idx="10">
                  <c:v>0.81</c:v>
                </c:pt>
                <c:pt idx="11">
                  <c:v>0.39</c:v>
                </c:pt>
                <c:pt idx="12">
                  <c:v>-0.08</c:v>
                </c:pt>
                <c:pt idx="13">
                  <c:v>-0.25</c:v>
                </c:pt>
                <c:pt idx="14">
                  <c:v>-0.14000000000000001</c:v>
                </c:pt>
                <c:pt idx="15">
                  <c:v>0</c:v>
                </c:pt>
                <c:pt idx="16">
                  <c:v>0.13</c:v>
                </c:pt>
                <c:pt idx="17">
                  <c:v>0.11</c:v>
                </c:pt>
                <c:pt idx="18">
                  <c:v>-0.01</c:v>
                </c:pt>
                <c:pt idx="19">
                  <c:v>-0.12</c:v>
                </c:pt>
                <c:pt idx="20">
                  <c:v>-0.33</c:v>
                </c:pt>
                <c:pt idx="21">
                  <c:v>-0.54</c:v>
                </c:pt>
                <c:pt idx="22">
                  <c:v>-0.49</c:v>
                </c:pt>
                <c:pt idx="23">
                  <c:v>-0.31</c:v>
                </c:pt>
                <c:pt idx="24">
                  <c:v>-0.21</c:v>
                </c:pt>
                <c:pt idx="25">
                  <c:v>-0.19</c:v>
                </c:pt>
                <c:pt idx="26">
                  <c:v>-0.22</c:v>
                </c:pt>
                <c:pt idx="27">
                  <c:v>-0.45</c:v>
                </c:pt>
                <c:pt idx="28">
                  <c:v>-0.62</c:v>
                </c:pt>
                <c:pt idx="29">
                  <c:v>-0.66</c:v>
                </c:pt>
                <c:pt idx="30">
                  <c:v>-0.56000000000000005</c:v>
                </c:pt>
                <c:pt idx="31">
                  <c:v>-0.46</c:v>
                </c:pt>
                <c:pt idx="32">
                  <c:v>-0.46</c:v>
                </c:pt>
              </c:numCache>
            </c:numRef>
          </c:val>
          <c:extLst>
            <c:ext xmlns:c16="http://schemas.microsoft.com/office/drawing/2014/chart" uri="{C3380CC4-5D6E-409C-BE32-E72D297353CC}">
              <c16:uniqueId val="{00000005-6913-4843-805F-C466AC6FA414}"/>
            </c:ext>
          </c:extLst>
        </c:ser>
        <c:dLbls>
          <c:showLegendKey val="0"/>
          <c:showVal val="0"/>
          <c:showCatName val="0"/>
          <c:showSerName val="0"/>
          <c:showPercent val="0"/>
          <c:showBubbleSize val="0"/>
        </c:dLbls>
        <c:gapWidth val="20"/>
        <c:overlap val="100"/>
        <c:axId val="228115968"/>
        <c:axId val="228117504"/>
      </c:barChart>
      <c:lineChart>
        <c:grouping val="standard"/>
        <c:varyColors val="0"/>
        <c:ser>
          <c:idx val="8"/>
          <c:order val="6"/>
          <c:tx>
            <c:strRef>
              <c:f>'2.1.2'!$B$1</c:f>
              <c:strCache>
                <c:ptCount val="1"/>
                <c:pt idx="0">
                  <c:v>CPI, % yoy</c:v>
                </c:pt>
              </c:strCache>
            </c:strRef>
          </c:tx>
          <c:spPr>
            <a:ln w="25400" cap="rnd" cmpd="sng" algn="ctr">
              <a:solidFill>
                <a:schemeClr val="accent4"/>
              </a:solidFill>
              <a:prstDash val="solid"/>
              <a:round/>
              <a:headEnd type="none" w="med" len="med"/>
              <a:tailEnd type="none" w="med" len="med"/>
            </a:ln>
            <a:effectLst/>
          </c:spPr>
          <c:marker>
            <c:symbol val="none"/>
          </c:marker>
          <c:val>
            <c:numRef>
              <c:f>'2.1.2'!$B$4:$B$36</c:f>
              <c:numCache>
                <c:formatCode>General</c:formatCode>
                <c:ptCount val="33"/>
                <c:pt idx="0">
                  <c:v>14.1</c:v>
                </c:pt>
                <c:pt idx="1">
                  <c:v>14</c:v>
                </c:pt>
                <c:pt idx="2">
                  <c:v>13.2</c:v>
                </c:pt>
                <c:pt idx="3">
                  <c:v>13.1</c:v>
                </c:pt>
                <c:pt idx="4">
                  <c:v>11.7</c:v>
                </c:pt>
                <c:pt idx="5">
                  <c:v>9.9</c:v>
                </c:pt>
                <c:pt idx="6">
                  <c:v>8.9</c:v>
                </c:pt>
                <c:pt idx="7">
                  <c:v>9</c:v>
                </c:pt>
                <c:pt idx="8">
                  <c:v>8.9</c:v>
                </c:pt>
                <c:pt idx="9">
                  <c:v>9.5</c:v>
                </c:pt>
                <c:pt idx="10">
                  <c:v>10</c:v>
                </c:pt>
                <c:pt idx="11">
                  <c:v>9.8000000000000007</c:v>
                </c:pt>
                <c:pt idx="12">
                  <c:v>9.1999999999999993</c:v>
                </c:pt>
                <c:pt idx="13">
                  <c:v>8.8000000000000007</c:v>
                </c:pt>
                <c:pt idx="14">
                  <c:v>8.6</c:v>
                </c:pt>
                <c:pt idx="15">
                  <c:v>8.8000000000000007</c:v>
                </c:pt>
                <c:pt idx="16">
                  <c:v>9.6</c:v>
                </c:pt>
                <c:pt idx="17">
                  <c:v>9</c:v>
                </c:pt>
                <c:pt idx="18">
                  <c:v>9.1</c:v>
                </c:pt>
                <c:pt idx="19">
                  <c:v>8.8000000000000007</c:v>
                </c:pt>
                <c:pt idx="20">
                  <c:v>7.5</c:v>
                </c:pt>
                <c:pt idx="21">
                  <c:v>6.5</c:v>
                </c:pt>
                <c:pt idx="22">
                  <c:v>5.0999999999999996</c:v>
                </c:pt>
                <c:pt idx="23">
                  <c:v>4.0999999999999996</c:v>
                </c:pt>
                <c:pt idx="24">
                  <c:v>3.2</c:v>
                </c:pt>
                <c:pt idx="25">
                  <c:v>2.4</c:v>
                </c:pt>
                <c:pt idx="26">
                  <c:v>2.2999999999999998</c:v>
                </c:pt>
                <c:pt idx="27">
                  <c:v>2.1</c:v>
                </c:pt>
                <c:pt idx="28">
                  <c:v>1.7</c:v>
                </c:pt>
                <c:pt idx="29">
                  <c:v>2.4</c:v>
                </c:pt>
                <c:pt idx="30">
                  <c:v>2.4</c:v>
                </c:pt>
                <c:pt idx="31">
                  <c:v>2.5</c:v>
                </c:pt>
                <c:pt idx="32">
                  <c:v>2.2999999999999998</c:v>
                </c:pt>
              </c:numCache>
            </c:numRef>
          </c:val>
          <c:smooth val="0"/>
          <c:extLst>
            <c:ext xmlns:c16="http://schemas.microsoft.com/office/drawing/2014/chart" uri="{C3380CC4-5D6E-409C-BE32-E72D297353CC}">
              <c16:uniqueId val="{00000006-6913-4843-805F-C466AC6FA414}"/>
            </c:ext>
          </c:extLst>
        </c:ser>
        <c:dLbls>
          <c:showLegendKey val="0"/>
          <c:showVal val="0"/>
          <c:showCatName val="0"/>
          <c:showSerName val="0"/>
          <c:showPercent val="0"/>
          <c:showBubbleSize val="0"/>
        </c:dLbls>
        <c:marker val="1"/>
        <c:smooth val="0"/>
        <c:axId val="228115968"/>
        <c:axId val="228117504"/>
      </c:lineChart>
      <c:dateAx>
        <c:axId val="228115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228117504"/>
        <c:crosses val="autoZero"/>
        <c:auto val="1"/>
        <c:lblOffset val="100"/>
        <c:baseTimeUnit val="months"/>
        <c:majorUnit val="4"/>
        <c:majorTimeUnit val="months"/>
        <c:minorUnit val="1"/>
        <c:minorTimeUnit val="years"/>
      </c:dateAx>
      <c:valAx>
        <c:axId val="22811750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uk-UA"/>
          </a:p>
        </c:txPr>
        <c:crossAx val="228115968"/>
        <c:crosses val="autoZero"/>
        <c:crossBetween val="between"/>
      </c:valAx>
      <c:spPr>
        <a:noFill/>
        <a:ln w="12700">
          <a:solidFill>
            <a:srgbClr val="505050"/>
          </a:solidFill>
        </a:ln>
        <a:effectLst/>
      </c:spPr>
    </c:plotArea>
    <c:legend>
      <c:legendPos val="b"/>
      <c:layout>
        <c:manualLayout>
          <c:xMode val="edge"/>
          <c:yMode val="edge"/>
          <c:x val="0.01"/>
          <c:y val="0.80705496708608837"/>
          <c:w val="0.98638665279007942"/>
          <c:h val="0.19294503291391163"/>
        </c:manualLayout>
      </c:layout>
      <c:overlay val="0"/>
      <c:spPr>
        <a:noFill/>
        <a:ln>
          <a:noFill/>
        </a:ln>
        <a:effectLst/>
      </c:spPr>
      <c:txPr>
        <a:bodyPr rot="0" vert="horz"/>
        <a:lstStyle/>
        <a:p>
          <a:pPr>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'2.1.3'!$D$1</c:f>
              <c:strCache>
                <c:ptCount val="1"/>
                <c:pt idx="0">
                  <c:v>Prices of processed food</c:v>
                </c:pt>
              </c:strCache>
            </c:strRef>
          </c:tx>
          <c:spPr>
            <a:ln w="25400" cmpd="sng">
              <a:solidFill>
                <a:srgbClr val="057D46"/>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'2.1.3'!$D$4:$D$36</c:f>
              <c:numCache>
                <c:formatCode>0.0</c:formatCode>
                <c:ptCount val="33"/>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pt idx="27" formatCode="General">
                  <c:v>3.9</c:v>
                </c:pt>
                <c:pt idx="28" formatCode="General">
                  <c:v>3.8</c:v>
                </c:pt>
                <c:pt idx="29" formatCode="General">
                  <c:v>3.7</c:v>
                </c:pt>
                <c:pt idx="30">
                  <c:v>3.524445556477886</c:v>
                </c:pt>
                <c:pt idx="31">
                  <c:v>3.3008269130400123</c:v>
                </c:pt>
                <c:pt idx="32">
                  <c:v>3</c:v>
                </c:pt>
              </c:numCache>
            </c:numRef>
          </c:val>
          <c:smooth val="0"/>
          <c:extLst>
            <c:ext xmlns:c16="http://schemas.microsoft.com/office/drawing/2014/chart" uri="{C3380CC4-5D6E-409C-BE32-E72D297353CC}">
              <c16:uniqueId val="{00000000-3AD0-7447-B27A-D37EE55C96D3}"/>
            </c:ext>
          </c:extLst>
        </c:ser>
        <c:ser>
          <c:idx val="1"/>
          <c:order val="1"/>
          <c:tx>
            <c:strRef>
              <c:f>'2.1.3'!$C$1</c:f>
              <c:strCache>
                <c:ptCount val="1"/>
                <c:pt idx="0">
                  <c:v>Raw food prices</c:v>
                </c:pt>
              </c:strCache>
            </c:strRef>
          </c:tx>
          <c:spPr>
            <a:ln w="25400" cmpd="sng">
              <a:solidFill>
                <a:srgbClr val="91C864"/>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'2.1.3'!$C$4:$C$36</c:f>
              <c:numCache>
                <c:formatCode>0.0</c:formatCode>
                <c:ptCount val="33"/>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pt idx="27" formatCode="General">
                  <c:v>0.8</c:v>
                </c:pt>
                <c:pt idx="28" formatCode="General">
                  <c:v>1.5</c:v>
                </c:pt>
                <c:pt idx="29" formatCode="General">
                  <c:v>5</c:v>
                </c:pt>
                <c:pt idx="30">
                  <c:v>3.3041174167256742</c:v>
                </c:pt>
                <c:pt idx="31">
                  <c:v>0.90779298572658718</c:v>
                </c:pt>
                <c:pt idx="32">
                  <c:v>-1.1000000000000001</c:v>
                </c:pt>
              </c:numCache>
            </c:numRef>
          </c:val>
          <c:smooth val="0"/>
          <c:extLst>
            <c:ext xmlns:c16="http://schemas.microsoft.com/office/drawing/2014/chart" uri="{C3380CC4-5D6E-409C-BE32-E72D297353CC}">
              <c16:uniqueId val="{00000001-3AD0-7447-B27A-D37EE55C96D3}"/>
            </c:ext>
          </c:extLst>
        </c:ser>
        <c:ser>
          <c:idx val="0"/>
          <c:order val="2"/>
          <c:tx>
            <c:strRef>
              <c:f>'2.1.3'!$B$1</c:f>
              <c:strCache>
                <c:ptCount val="1"/>
                <c:pt idx="0">
                  <c:v>Food industry prices</c:v>
                </c:pt>
              </c:strCache>
            </c:strRef>
          </c:tx>
          <c:spPr>
            <a:ln w="25400" cmpd="sng">
              <a:solidFill>
                <a:srgbClr val="7D0532"/>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'2.1.3'!$B$4:$B$36</c:f>
              <c:numCache>
                <c:formatCode>0.0</c:formatCode>
                <c:ptCount val="33"/>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4.2000000000000028</c:v>
                </c:pt>
                <c:pt idx="27" formatCode="General">
                  <c:v>5.8</c:v>
                </c:pt>
                <c:pt idx="28" formatCode="General">
                  <c:v>6.2</c:v>
                </c:pt>
                <c:pt idx="29" formatCode="General">
                  <c:v>6.1</c:v>
                </c:pt>
                <c:pt idx="30" formatCode="General">
                  <c:v>7.2999999999999972</c:v>
                </c:pt>
                <c:pt idx="31" formatCode="General">
                  <c:v>9.2000000000000028</c:v>
                </c:pt>
                <c:pt idx="32" formatCode="General">
                  <c:v>11.299999999999997</c:v>
                </c:pt>
              </c:numCache>
            </c:numRef>
          </c:val>
          <c:smooth val="0"/>
          <c:extLst>
            <c:ext xmlns:c16="http://schemas.microsoft.com/office/drawing/2014/chart" uri="{C3380CC4-5D6E-409C-BE32-E72D297353CC}">
              <c16:uniqueId val="{00000002-3AD0-7447-B27A-D37EE55C96D3}"/>
            </c:ext>
          </c:extLst>
        </c:ser>
        <c:ser>
          <c:idx val="4"/>
          <c:order val="3"/>
          <c:tx>
            <c:strRef>
              <c:f>'2.1.3'!$E$1</c:f>
              <c:strCache>
                <c:ptCount val="1"/>
                <c:pt idx="0">
                  <c:v>Producer cost index for agriculture</c:v>
                </c:pt>
              </c:strCache>
            </c:strRef>
          </c:tx>
          <c:spPr>
            <a:ln w="25400" cmpd="sng">
              <a:solidFill>
                <a:srgbClr val="DC4B64"/>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'2.1.3'!$E$4:$E$36</c:f>
              <c:numCache>
                <c:formatCode>0.0</c:formatCode>
                <c:ptCount val="33"/>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pt idx="27" formatCode="General">
                  <c:v>-6</c:v>
                </c:pt>
                <c:pt idx="28" formatCode="General">
                  <c:v>-6.2</c:v>
                </c:pt>
                <c:pt idx="29" formatCode="General">
                  <c:v>-2.7</c:v>
                </c:pt>
                <c:pt idx="30" formatCode="General">
                  <c:v>-2.9</c:v>
                </c:pt>
                <c:pt idx="31" formatCode="General">
                  <c:v>-0.7</c:v>
                </c:pt>
              </c:numCache>
            </c:numRef>
          </c:val>
          <c:smooth val="0"/>
          <c:extLst>
            <c:ext xmlns:c16="http://schemas.microsoft.com/office/drawing/2014/chart" uri="{C3380CC4-5D6E-409C-BE32-E72D297353CC}">
              <c16:uniqueId val="{00000004-3AD0-7447-B27A-D37EE55C96D3}"/>
            </c:ext>
          </c:extLst>
        </c:ser>
        <c:dLbls>
          <c:showLegendKey val="0"/>
          <c:showVal val="0"/>
          <c:showCatName val="0"/>
          <c:showSerName val="0"/>
          <c:showPercent val="0"/>
          <c:showBubbleSize val="0"/>
        </c:dLbls>
        <c:smooth val="0"/>
        <c:axId val="227910016"/>
        <c:axId val="227911552"/>
      </c:lineChart>
      <c:catAx>
        <c:axId val="2279100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7911552"/>
        <c:crosses val="autoZero"/>
        <c:auto val="0"/>
        <c:lblAlgn val="ctr"/>
        <c:lblOffset val="100"/>
        <c:tickMarkSkip val="12"/>
        <c:noMultiLvlLbl val="1"/>
      </c:catAx>
      <c:valAx>
        <c:axId val="227911552"/>
        <c:scaling>
          <c:orientation val="minMax"/>
          <c:max val="3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91001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'2.1.4'!$F$1</c:f>
              <c:strCache>
                <c:ptCount val="1"/>
              </c:strCache>
            </c:strRef>
          </c:tx>
          <c:spPr>
            <a:noFill/>
            <a:ln>
              <a:noFill/>
            </a:ln>
            <a:effectLst/>
            <a:extLst>
              <a:ext uri="{91240B29-F687-4F45-9708-019B960494DF}">
                <a14:hiddenLine xmlns:a14="http://schemas.microsoft.com/office/drawing/2010/main">
                  <a:noFill/>
                </a14:hiddenLine>
              </a:ext>
            </a:extLst>
          </c:spPr>
          <c:val>
            <c:numRef>
              <c:f>'2.1.4'!$F$4:$F$37</c:f>
              <c:numCache>
                <c:formatCode>General</c:formatCode>
                <c:ptCount val="34"/>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extLst>
            <c:ext xmlns:c16="http://schemas.microsoft.com/office/drawing/2014/chart" uri="{C3380CC4-5D6E-409C-BE32-E72D297353CC}">
              <c16:uniqueId val="{00000000-1885-7F4D-AF0A-CF5F8A47ED0D}"/>
            </c:ext>
          </c:extLst>
        </c:ser>
        <c:ser>
          <c:idx val="5"/>
          <c:order val="6"/>
          <c:tx>
            <c:strRef>
              <c:f>'2.1.4'!$G$1</c:f>
              <c:strCache>
                <c:ptCount val="1"/>
                <c:pt idx="0">
                  <c:v>Target band</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'2.1.4'!$G$4:$G$37</c:f>
              <c:numCache>
                <c:formatCode>General</c:formatCode>
                <c:ptCount val="34"/>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numCache>
            </c:numRef>
          </c:val>
          <c:extLst>
            <c:ext xmlns:c16="http://schemas.microsoft.com/office/drawing/2014/chart" uri="{C3380CC4-5D6E-409C-BE32-E72D297353CC}">
              <c16:uniqueId val="{00000001-1885-7F4D-AF0A-CF5F8A47ED0D}"/>
            </c:ext>
          </c:extLst>
        </c:ser>
        <c:dLbls>
          <c:showLegendKey val="0"/>
          <c:showVal val="0"/>
          <c:showCatName val="0"/>
          <c:showSerName val="0"/>
          <c:showPercent val="0"/>
          <c:showBubbleSize val="0"/>
        </c:dLbls>
        <c:axId val="228880768"/>
        <c:axId val="228882304"/>
      </c:areaChart>
      <c:lineChart>
        <c:grouping val="standard"/>
        <c:varyColors val="0"/>
        <c:ser>
          <c:idx val="6"/>
          <c:order val="0"/>
          <c:tx>
            <c:strRef>
              <c:f>'2.1.4'!$H$1</c:f>
              <c:strCache>
                <c:ptCount val="1"/>
                <c:pt idx="0">
                  <c:v>Inflation targets (t+12)</c:v>
                </c:pt>
              </c:strCache>
            </c:strRef>
          </c:tx>
          <c:spPr>
            <a:ln w="25400" cmpd="sng">
              <a:solidFill>
                <a:srgbClr val="005591"/>
              </a:solidFill>
              <a:prstDash val="solid"/>
            </a:ln>
          </c:spPr>
          <c:marker>
            <c:symbol val="circle"/>
            <c:size val="5"/>
            <c:spPr>
              <a:solidFill>
                <a:srgbClr val="005591"/>
              </a:solidFill>
              <a:ln>
                <a:noFill/>
              </a:ln>
            </c:spPr>
          </c:marker>
          <c:dPt>
            <c:idx val="2"/>
            <c:bubble3D val="0"/>
            <c:extLst>
              <c:ext xmlns:c16="http://schemas.microsoft.com/office/drawing/2014/chart" uri="{C3380CC4-5D6E-409C-BE32-E72D297353CC}">
                <c16:uniqueId val="{00000002-1885-7F4D-AF0A-CF5F8A47ED0D}"/>
              </c:ext>
            </c:extLst>
          </c:dPt>
          <c:dPt>
            <c:idx val="5"/>
            <c:bubble3D val="0"/>
            <c:extLst>
              <c:ext xmlns:c16="http://schemas.microsoft.com/office/drawing/2014/chart" uri="{C3380CC4-5D6E-409C-BE32-E72D297353CC}">
                <c16:uniqueId val="{00000003-1885-7F4D-AF0A-CF5F8A47ED0D}"/>
              </c:ext>
            </c:extLst>
          </c:dPt>
          <c:dPt>
            <c:idx val="8"/>
            <c:bubble3D val="0"/>
            <c:extLst>
              <c:ext xmlns:c16="http://schemas.microsoft.com/office/drawing/2014/chart" uri="{C3380CC4-5D6E-409C-BE32-E72D297353CC}">
                <c16:uniqueId val="{00000004-1885-7F4D-AF0A-CF5F8A47ED0D}"/>
              </c:ext>
            </c:extLst>
          </c:dPt>
          <c:dPt>
            <c:idx val="11"/>
            <c:bubble3D val="0"/>
            <c:extLst>
              <c:ext xmlns:c16="http://schemas.microsoft.com/office/drawing/2014/chart" uri="{C3380CC4-5D6E-409C-BE32-E72D297353CC}">
                <c16:uniqueId val="{00000005-1885-7F4D-AF0A-CF5F8A47ED0D}"/>
              </c:ext>
            </c:extLst>
          </c:dPt>
          <c:dPt>
            <c:idx val="12"/>
            <c:marker>
              <c:symbol val="none"/>
            </c:marker>
            <c:bubble3D val="0"/>
            <c:extLst>
              <c:ext xmlns:c16="http://schemas.microsoft.com/office/drawing/2014/chart" uri="{C3380CC4-5D6E-409C-BE32-E72D297353CC}">
                <c16:uniqueId val="{00000006-1885-7F4D-AF0A-CF5F8A47ED0D}"/>
              </c:ext>
            </c:extLst>
          </c:dPt>
          <c:dPt>
            <c:idx val="13"/>
            <c:marker>
              <c:symbol val="none"/>
            </c:marker>
            <c:bubble3D val="0"/>
            <c:extLst>
              <c:ext xmlns:c16="http://schemas.microsoft.com/office/drawing/2014/chart" uri="{C3380CC4-5D6E-409C-BE32-E72D297353CC}">
                <c16:uniqueId val="{00000007-1885-7F4D-AF0A-CF5F8A47ED0D}"/>
              </c:ext>
            </c:extLst>
          </c:dPt>
          <c:dPt>
            <c:idx val="14"/>
            <c:marker>
              <c:symbol val="none"/>
            </c:marker>
            <c:bubble3D val="0"/>
            <c:extLst>
              <c:ext xmlns:c16="http://schemas.microsoft.com/office/drawing/2014/chart" uri="{C3380CC4-5D6E-409C-BE32-E72D297353CC}">
                <c16:uniqueId val="{00000008-1885-7F4D-AF0A-CF5F8A47ED0D}"/>
              </c:ext>
            </c:extLst>
          </c:dPt>
          <c:dPt>
            <c:idx val="15"/>
            <c:marker>
              <c:symbol val="none"/>
            </c:marker>
            <c:bubble3D val="0"/>
            <c:extLst>
              <c:ext xmlns:c16="http://schemas.microsoft.com/office/drawing/2014/chart" uri="{C3380CC4-5D6E-409C-BE32-E72D297353CC}">
                <c16:uniqueId val="{00000009-1885-7F4D-AF0A-CF5F8A47ED0D}"/>
              </c:ext>
            </c:extLst>
          </c:dPt>
          <c:dPt>
            <c:idx val="16"/>
            <c:marker>
              <c:symbol val="none"/>
            </c:marker>
            <c:bubble3D val="0"/>
            <c:extLst>
              <c:ext xmlns:c16="http://schemas.microsoft.com/office/drawing/2014/chart" uri="{C3380CC4-5D6E-409C-BE32-E72D297353CC}">
                <c16:uniqueId val="{0000000A-1885-7F4D-AF0A-CF5F8A47ED0D}"/>
              </c:ext>
            </c:extLst>
          </c:dPt>
          <c:dPt>
            <c:idx val="17"/>
            <c:marker>
              <c:symbol val="none"/>
            </c:marker>
            <c:bubble3D val="0"/>
            <c:extLst>
              <c:ext xmlns:c16="http://schemas.microsoft.com/office/drawing/2014/chart" uri="{C3380CC4-5D6E-409C-BE32-E72D297353CC}">
                <c16:uniqueId val="{0000000B-1885-7F4D-AF0A-CF5F8A47ED0D}"/>
              </c:ext>
            </c:extLst>
          </c:dPt>
          <c:dPt>
            <c:idx val="18"/>
            <c:marker>
              <c:symbol val="none"/>
            </c:marker>
            <c:bubble3D val="0"/>
            <c:extLst>
              <c:ext xmlns:c16="http://schemas.microsoft.com/office/drawing/2014/chart" uri="{C3380CC4-5D6E-409C-BE32-E72D297353CC}">
                <c16:uniqueId val="{0000000C-1885-7F4D-AF0A-CF5F8A47ED0D}"/>
              </c:ext>
            </c:extLst>
          </c:dPt>
          <c:dPt>
            <c:idx val="19"/>
            <c:marker>
              <c:symbol val="none"/>
            </c:marker>
            <c:bubble3D val="0"/>
            <c:extLst>
              <c:ext xmlns:c16="http://schemas.microsoft.com/office/drawing/2014/chart" uri="{C3380CC4-5D6E-409C-BE32-E72D297353CC}">
                <c16:uniqueId val="{0000000D-1885-7F4D-AF0A-CF5F8A47ED0D}"/>
              </c:ext>
            </c:extLst>
          </c:dPt>
          <c:dPt>
            <c:idx val="20"/>
            <c:marker>
              <c:symbol val="none"/>
            </c:marker>
            <c:bubble3D val="0"/>
            <c:extLst>
              <c:ext xmlns:c16="http://schemas.microsoft.com/office/drawing/2014/chart" uri="{C3380CC4-5D6E-409C-BE32-E72D297353CC}">
                <c16:uniqueId val="{0000000E-1885-7F4D-AF0A-CF5F8A47ED0D}"/>
              </c:ext>
            </c:extLst>
          </c:dPt>
          <c:dPt>
            <c:idx val="21"/>
            <c:marker>
              <c:symbol val="none"/>
            </c:marker>
            <c:bubble3D val="0"/>
            <c:extLst>
              <c:ext xmlns:c16="http://schemas.microsoft.com/office/drawing/2014/chart" uri="{C3380CC4-5D6E-409C-BE32-E72D297353CC}">
                <c16:uniqueId val="{0000000F-1885-7F4D-AF0A-CF5F8A47ED0D}"/>
              </c:ext>
            </c:extLst>
          </c:dPt>
          <c:dPt>
            <c:idx val="22"/>
            <c:marker>
              <c:symbol val="none"/>
            </c:marker>
            <c:bubble3D val="0"/>
            <c:extLst>
              <c:ext xmlns:c16="http://schemas.microsoft.com/office/drawing/2014/chart" uri="{C3380CC4-5D6E-409C-BE32-E72D297353CC}">
                <c16:uniqueId val="{00000010-1885-7F4D-AF0A-CF5F8A47ED0D}"/>
              </c:ext>
            </c:extLst>
          </c:dPt>
          <c:dPt>
            <c:idx val="23"/>
            <c:marker>
              <c:symbol val="none"/>
            </c:marker>
            <c:bubble3D val="0"/>
            <c:extLst>
              <c:ext xmlns:c16="http://schemas.microsoft.com/office/drawing/2014/chart" uri="{C3380CC4-5D6E-409C-BE32-E72D297353CC}">
                <c16:uniqueId val="{00000011-1885-7F4D-AF0A-CF5F8A47ED0D}"/>
              </c:ext>
            </c:extLst>
          </c:dPt>
          <c:dPt>
            <c:idx val="24"/>
            <c:marker>
              <c:symbol val="none"/>
            </c:marker>
            <c:bubble3D val="0"/>
            <c:extLst>
              <c:ext xmlns:c16="http://schemas.microsoft.com/office/drawing/2014/chart" uri="{C3380CC4-5D6E-409C-BE32-E72D297353CC}">
                <c16:uniqueId val="{00000012-1885-7F4D-AF0A-CF5F8A47ED0D}"/>
              </c:ext>
            </c:extLst>
          </c:dPt>
          <c:dPt>
            <c:idx val="25"/>
            <c:marker>
              <c:symbol val="none"/>
            </c:marker>
            <c:bubble3D val="0"/>
            <c:extLst>
              <c:ext xmlns:c16="http://schemas.microsoft.com/office/drawing/2014/chart" uri="{C3380CC4-5D6E-409C-BE32-E72D297353CC}">
                <c16:uniqueId val="{00000013-1885-7F4D-AF0A-CF5F8A47ED0D}"/>
              </c:ext>
            </c:extLst>
          </c:dPt>
          <c:dPt>
            <c:idx val="26"/>
            <c:marker>
              <c:symbol val="none"/>
            </c:marker>
            <c:bubble3D val="0"/>
            <c:extLst>
              <c:ext xmlns:c16="http://schemas.microsoft.com/office/drawing/2014/chart" uri="{C3380CC4-5D6E-409C-BE32-E72D297353CC}">
                <c16:uniqueId val="{00000014-1885-7F4D-AF0A-CF5F8A47ED0D}"/>
              </c:ext>
            </c:extLst>
          </c:dPt>
          <c:dPt>
            <c:idx val="27"/>
            <c:marker>
              <c:symbol val="none"/>
            </c:marker>
            <c:bubble3D val="0"/>
            <c:extLst>
              <c:ext xmlns:c16="http://schemas.microsoft.com/office/drawing/2014/chart" uri="{C3380CC4-5D6E-409C-BE32-E72D297353CC}">
                <c16:uniqueId val="{00000015-1885-7F4D-AF0A-CF5F8A47ED0D}"/>
              </c:ext>
            </c:extLst>
          </c:dPt>
          <c:dPt>
            <c:idx val="28"/>
            <c:marker>
              <c:symbol val="none"/>
            </c:marker>
            <c:bubble3D val="0"/>
            <c:extLst>
              <c:ext xmlns:c16="http://schemas.microsoft.com/office/drawing/2014/chart" uri="{C3380CC4-5D6E-409C-BE32-E72D297353CC}">
                <c16:uniqueId val="{00000016-1885-7F4D-AF0A-CF5F8A47ED0D}"/>
              </c:ext>
            </c:extLst>
          </c:dPt>
          <c:dPt>
            <c:idx val="29"/>
            <c:marker>
              <c:symbol val="none"/>
            </c:marker>
            <c:bubble3D val="0"/>
            <c:extLst>
              <c:ext xmlns:c16="http://schemas.microsoft.com/office/drawing/2014/chart" uri="{C3380CC4-5D6E-409C-BE32-E72D297353CC}">
                <c16:uniqueId val="{00000017-1885-7F4D-AF0A-CF5F8A47ED0D}"/>
              </c:ext>
            </c:extLst>
          </c:dPt>
          <c:dPt>
            <c:idx val="30"/>
            <c:marker>
              <c:symbol val="none"/>
            </c:marker>
            <c:bubble3D val="0"/>
            <c:extLst>
              <c:ext xmlns:c16="http://schemas.microsoft.com/office/drawing/2014/chart" uri="{C3380CC4-5D6E-409C-BE32-E72D297353CC}">
                <c16:uniqueId val="{00000018-1885-7F4D-AF0A-CF5F8A47ED0D}"/>
              </c:ext>
            </c:extLst>
          </c:dPt>
          <c:dPt>
            <c:idx val="31"/>
            <c:marker>
              <c:symbol val="none"/>
            </c:marker>
            <c:bubble3D val="0"/>
            <c:extLst>
              <c:ext xmlns:c16="http://schemas.microsoft.com/office/drawing/2014/chart" uri="{C3380CC4-5D6E-409C-BE32-E72D297353CC}">
                <c16:uniqueId val="{00000019-1885-7F4D-AF0A-CF5F8A47ED0D}"/>
              </c:ext>
            </c:extLst>
          </c:dPt>
          <c:dPt>
            <c:idx val="32"/>
            <c:marker>
              <c:symbol val="none"/>
            </c:marker>
            <c:bubble3D val="0"/>
            <c:extLst>
              <c:ext xmlns:c16="http://schemas.microsoft.com/office/drawing/2014/chart" uri="{C3380CC4-5D6E-409C-BE32-E72D297353CC}">
                <c16:uniqueId val="{0000001A-1885-7F4D-AF0A-CF5F8A47ED0D}"/>
              </c:ext>
            </c:extLst>
          </c:dPt>
          <c:dPt>
            <c:idx val="33"/>
            <c:marker>
              <c:symbol val="none"/>
            </c:marker>
            <c:bubble3D val="0"/>
            <c:extLst>
              <c:ext xmlns:c16="http://schemas.microsoft.com/office/drawing/2014/chart" uri="{C3380CC4-5D6E-409C-BE32-E72D297353CC}">
                <c16:uniqueId val="{0000001B-1885-7F4D-AF0A-CF5F8A47ED0D}"/>
              </c:ext>
            </c:extLst>
          </c:dPt>
          <c:cat>
            <c:strRef>
              <c:f>'2.1.4'!$I$4:$I$37</c:f>
              <c:strCache>
                <c:ptCount val="34"/>
                <c:pt idx="0">
                  <c:v>01.18</c:v>
                </c:pt>
                <c:pt idx="6">
                  <c:v>07.18</c:v>
                </c:pt>
                <c:pt idx="12">
                  <c:v>01.19</c:v>
                </c:pt>
                <c:pt idx="18">
                  <c:v>07.19</c:v>
                </c:pt>
                <c:pt idx="24">
                  <c:v>01.20</c:v>
                </c:pt>
                <c:pt idx="33">
                  <c:v>10.20</c:v>
                </c:pt>
              </c:strCache>
            </c:strRef>
          </c:cat>
          <c:val>
            <c:numRef>
              <c:f>'2.1.4'!$H$4:$H$37</c:f>
              <c:numCache>
                <c:formatCode>General</c:formatCode>
                <c:ptCount val="34"/>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1C-1885-7F4D-AF0A-CF5F8A47ED0D}"/>
            </c:ext>
          </c:extLst>
        </c:ser>
        <c:ser>
          <c:idx val="0"/>
          <c:order val="1"/>
          <c:tx>
            <c:strRef>
              <c:f>'2.1.4'!$B$1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1D-1885-7F4D-AF0A-CF5F8A47ED0D}"/>
              </c:ext>
            </c:extLst>
          </c:dPt>
          <c:dPt>
            <c:idx val="12"/>
            <c:bubble3D val="0"/>
            <c:extLst>
              <c:ext xmlns:c16="http://schemas.microsoft.com/office/drawing/2014/chart" uri="{C3380CC4-5D6E-409C-BE32-E72D297353CC}">
                <c16:uniqueId val="{0000001E-1885-7F4D-AF0A-CF5F8A47ED0D}"/>
              </c:ext>
            </c:extLst>
          </c:dPt>
          <c:dPt>
            <c:idx val="24"/>
            <c:bubble3D val="0"/>
            <c:extLst>
              <c:ext xmlns:c16="http://schemas.microsoft.com/office/drawing/2014/chart" uri="{C3380CC4-5D6E-409C-BE32-E72D297353CC}">
                <c16:uniqueId val="{0000001F-1885-7F4D-AF0A-CF5F8A47ED0D}"/>
              </c:ext>
            </c:extLst>
          </c:dPt>
          <c:dPt>
            <c:idx val="27"/>
            <c:bubble3D val="0"/>
            <c:extLst>
              <c:ext xmlns:c16="http://schemas.microsoft.com/office/drawing/2014/chart" uri="{C3380CC4-5D6E-409C-BE32-E72D297353CC}">
                <c16:uniqueId val="{00000020-1885-7F4D-AF0A-CF5F8A47ED0D}"/>
              </c:ext>
            </c:extLst>
          </c:dPt>
          <c:dPt>
            <c:idx val="30"/>
            <c:bubble3D val="0"/>
            <c:extLst>
              <c:ext xmlns:c16="http://schemas.microsoft.com/office/drawing/2014/chart" uri="{C3380CC4-5D6E-409C-BE32-E72D297353CC}">
                <c16:uniqueId val="{00000021-1885-7F4D-AF0A-CF5F8A47ED0D}"/>
              </c:ext>
            </c:extLst>
          </c:dPt>
          <c:cat>
            <c:strRef>
              <c:f>'2.1.4'!$I$4:$I$37</c:f>
              <c:strCache>
                <c:ptCount val="34"/>
                <c:pt idx="0">
                  <c:v>01.18</c:v>
                </c:pt>
                <c:pt idx="6">
                  <c:v>07.18</c:v>
                </c:pt>
                <c:pt idx="12">
                  <c:v>01.19</c:v>
                </c:pt>
                <c:pt idx="18">
                  <c:v>07.19</c:v>
                </c:pt>
                <c:pt idx="24">
                  <c:v>01.20</c:v>
                </c:pt>
                <c:pt idx="33">
                  <c:v>10.20</c:v>
                </c:pt>
              </c:strCache>
            </c:strRef>
          </c:cat>
          <c:val>
            <c:numRef>
              <c:f>'2.1.4'!$B$4:$B$37</c:f>
              <c:numCache>
                <c:formatCode>General</c:formatCode>
                <c:ptCount val="34"/>
                <c:pt idx="0">
                  <c:v>10.8</c:v>
                </c:pt>
                <c:pt idx="1">
                  <c:v>#N/A</c:v>
                </c:pt>
                <c:pt idx="2">
                  <c:v>#N/A</c:v>
                </c:pt>
                <c:pt idx="3">
                  <c:v>9.1999999999999993</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pt idx="28">
                  <c:v>#N/A</c:v>
                </c:pt>
                <c:pt idx="29">
                  <c:v>#N/A</c:v>
                </c:pt>
                <c:pt idx="30">
                  <c:v>5.8</c:v>
                </c:pt>
                <c:pt idx="31">
                  <c:v>#N/A</c:v>
                </c:pt>
                <c:pt idx="32">
                  <c:v>#N/A</c:v>
                </c:pt>
                <c:pt idx="33">
                  <c:v>6.4</c:v>
                </c:pt>
              </c:numCache>
            </c:numRef>
          </c:val>
          <c:smooth val="0"/>
          <c:extLst>
            <c:ext xmlns:c16="http://schemas.microsoft.com/office/drawing/2014/chart" uri="{C3380CC4-5D6E-409C-BE32-E72D297353CC}">
              <c16:uniqueId val="{00000022-1885-7F4D-AF0A-CF5F8A47ED0D}"/>
            </c:ext>
          </c:extLst>
        </c:ser>
        <c:ser>
          <c:idx val="1"/>
          <c:order val="2"/>
          <c:tx>
            <c:strRef>
              <c:f>'2.1.4'!$C$1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23-1885-7F4D-AF0A-CF5F8A47ED0D}"/>
              </c:ext>
            </c:extLst>
          </c:dPt>
          <c:dPt>
            <c:idx val="12"/>
            <c:bubble3D val="0"/>
            <c:extLst>
              <c:ext xmlns:c16="http://schemas.microsoft.com/office/drawing/2014/chart" uri="{C3380CC4-5D6E-409C-BE32-E72D297353CC}">
                <c16:uniqueId val="{00000024-1885-7F4D-AF0A-CF5F8A47ED0D}"/>
              </c:ext>
            </c:extLst>
          </c:dPt>
          <c:dPt>
            <c:idx val="22"/>
            <c:bubble3D val="0"/>
            <c:extLst>
              <c:ext xmlns:c16="http://schemas.microsoft.com/office/drawing/2014/chart" uri="{C3380CC4-5D6E-409C-BE32-E72D297353CC}">
                <c16:uniqueId val="{00000025-1885-7F4D-AF0A-CF5F8A47ED0D}"/>
              </c:ext>
            </c:extLst>
          </c:dPt>
          <c:dPt>
            <c:idx val="24"/>
            <c:bubble3D val="0"/>
            <c:extLst>
              <c:ext xmlns:c16="http://schemas.microsoft.com/office/drawing/2014/chart" uri="{C3380CC4-5D6E-409C-BE32-E72D297353CC}">
                <c16:uniqueId val="{00000026-1885-7F4D-AF0A-CF5F8A47ED0D}"/>
              </c:ext>
            </c:extLst>
          </c:dPt>
          <c:dPt>
            <c:idx val="25"/>
            <c:bubble3D val="0"/>
            <c:extLst>
              <c:ext xmlns:c16="http://schemas.microsoft.com/office/drawing/2014/chart" uri="{C3380CC4-5D6E-409C-BE32-E72D297353CC}">
                <c16:uniqueId val="{00000027-1885-7F4D-AF0A-CF5F8A47ED0D}"/>
              </c:ext>
            </c:extLst>
          </c:dPt>
          <c:dPt>
            <c:idx val="28"/>
            <c:bubble3D val="0"/>
            <c:extLst>
              <c:ext xmlns:c16="http://schemas.microsoft.com/office/drawing/2014/chart" uri="{C3380CC4-5D6E-409C-BE32-E72D297353CC}">
                <c16:uniqueId val="{00000028-1885-7F4D-AF0A-CF5F8A47ED0D}"/>
              </c:ext>
            </c:extLst>
          </c:dPt>
          <c:cat>
            <c:strRef>
              <c:f>'2.1.4'!$I$4:$I$37</c:f>
              <c:strCache>
                <c:ptCount val="34"/>
                <c:pt idx="0">
                  <c:v>01.18</c:v>
                </c:pt>
                <c:pt idx="6">
                  <c:v>07.18</c:v>
                </c:pt>
                <c:pt idx="12">
                  <c:v>01.19</c:v>
                </c:pt>
                <c:pt idx="18">
                  <c:v>07.19</c:v>
                </c:pt>
                <c:pt idx="24">
                  <c:v>01.20</c:v>
                </c:pt>
                <c:pt idx="33">
                  <c:v>10.20</c:v>
                </c:pt>
              </c:strCache>
            </c:strRef>
          </c:cat>
          <c:val>
            <c:numRef>
              <c:f>'2.1.4'!$C$4:$C$37</c:f>
              <c:numCache>
                <c:formatCode>0.0</c:formatCode>
                <c:ptCount val="34"/>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pt idx="26" formatCode="General">
                  <c:v>#N/A</c:v>
                </c:pt>
                <c:pt idx="27" formatCode="General">
                  <c:v>#N/A</c:v>
                </c:pt>
                <c:pt idx="28" formatCode="General">
                  <c:v>7</c:v>
                </c:pt>
                <c:pt idx="29" formatCode="General">
                  <c:v>#N/A</c:v>
                </c:pt>
                <c:pt idx="30" formatCode="General">
                  <c:v>#N/A</c:v>
                </c:pt>
                <c:pt idx="31" formatCode="General">
                  <c:v>7</c:v>
                </c:pt>
                <c:pt idx="32" formatCode="General">
                  <c:v>#N/A</c:v>
                </c:pt>
                <c:pt idx="33" formatCode="General">
                  <c:v>#N/A</c:v>
                </c:pt>
              </c:numCache>
            </c:numRef>
          </c:val>
          <c:smooth val="0"/>
          <c:extLst>
            <c:ext xmlns:c16="http://schemas.microsoft.com/office/drawing/2014/chart" uri="{C3380CC4-5D6E-409C-BE32-E72D297353CC}">
              <c16:uniqueId val="{00000029-1885-7F4D-AF0A-CF5F8A47ED0D}"/>
            </c:ext>
          </c:extLst>
        </c:ser>
        <c:ser>
          <c:idx val="2"/>
          <c:order val="3"/>
          <c:tx>
            <c:strRef>
              <c:f>'2.1.4'!$D$1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A-1885-7F4D-AF0A-CF5F8A47ED0D}"/>
              </c:ext>
            </c:extLst>
          </c:dPt>
          <c:dPt>
            <c:idx val="12"/>
            <c:bubble3D val="0"/>
            <c:extLst>
              <c:ext xmlns:c16="http://schemas.microsoft.com/office/drawing/2014/chart" uri="{C3380CC4-5D6E-409C-BE32-E72D297353CC}">
                <c16:uniqueId val="{0000002B-1885-7F4D-AF0A-CF5F8A47ED0D}"/>
              </c:ext>
            </c:extLst>
          </c:dPt>
          <c:dPt>
            <c:idx val="23"/>
            <c:bubble3D val="0"/>
            <c:extLst>
              <c:ext xmlns:c16="http://schemas.microsoft.com/office/drawing/2014/chart" uri="{C3380CC4-5D6E-409C-BE32-E72D297353CC}">
                <c16:uniqueId val="{0000002C-1885-7F4D-AF0A-CF5F8A47ED0D}"/>
              </c:ext>
            </c:extLst>
          </c:dPt>
          <c:dPt>
            <c:idx val="24"/>
            <c:bubble3D val="0"/>
            <c:extLst>
              <c:ext xmlns:c16="http://schemas.microsoft.com/office/drawing/2014/chart" uri="{C3380CC4-5D6E-409C-BE32-E72D297353CC}">
                <c16:uniqueId val="{0000002D-1885-7F4D-AF0A-CF5F8A47ED0D}"/>
              </c:ext>
            </c:extLst>
          </c:dPt>
          <c:dPt>
            <c:idx val="25"/>
            <c:bubble3D val="0"/>
            <c:extLst>
              <c:ext xmlns:c16="http://schemas.microsoft.com/office/drawing/2014/chart" uri="{C3380CC4-5D6E-409C-BE32-E72D297353CC}">
                <c16:uniqueId val="{0000002E-1885-7F4D-AF0A-CF5F8A47ED0D}"/>
              </c:ext>
            </c:extLst>
          </c:dPt>
          <c:dPt>
            <c:idx val="26"/>
            <c:bubble3D val="0"/>
            <c:extLst>
              <c:ext xmlns:c16="http://schemas.microsoft.com/office/drawing/2014/chart" uri="{C3380CC4-5D6E-409C-BE32-E72D297353CC}">
                <c16:uniqueId val="{0000002F-1885-7F4D-AF0A-CF5F8A47ED0D}"/>
              </c:ext>
            </c:extLst>
          </c:dPt>
          <c:dPt>
            <c:idx val="27"/>
            <c:bubble3D val="0"/>
            <c:extLst>
              <c:ext xmlns:c16="http://schemas.microsoft.com/office/drawing/2014/chart" uri="{C3380CC4-5D6E-409C-BE32-E72D297353CC}">
                <c16:uniqueId val="{00000030-1885-7F4D-AF0A-CF5F8A47ED0D}"/>
              </c:ext>
            </c:extLst>
          </c:dPt>
          <c:dPt>
            <c:idx val="28"/>
            <c:bubble3D val="0"/>
            <c:extLst>
              <c:ext xmlns:c16="http://schemas.microsoft.com/office/drawing/2014/chart" uri="{C3380CC4-5D6E-409C-BE32-E72D297353CC}">
                <c16:uniqueId val="{00000031-1885-7F4D-AF0A-CF5F8A47ED0D}"/>
              </c:ext>
            </c:extLst>
          </c:dPt>
          <c:dPt>
            <c:idx val="29"/>
            <c:bubble3D val="0"/>
            <c:extLst>
              <c:ext xmlns:c16="http://schemas.microsoft.com/office/drawing/2014/chart" uri="{C3380CC4-5D6E-409C-BE32-E72D297353CC}">
                <c16:uniqueId val="{00000032-1885-7F4D-AF0A-CF5F8A47ED0D}"/>
              </c:ext>
            </c:extLst>
          </c:dPt>
          <c:dPt>
            <c:idx val="30"/>
            <c:bubble3D val="0"/>
            <c:extLst>
              <c:ext xmlns:c16="http://schemas.microsoft.com/office/drawing/2014/chart" uri="{C3380CC4-5D6E-409C-BE32-E72D297353CC}">
                <c16:uniqueId val="{00000033-1885-7F4D-AF0A-CF5F8A47ED0D}"/>
              </c:ext>
            </c:extLst>
          </c:dPt>
          <c:cat>
            <c:strRef>
              <c:f>'2.1.4'!$I$4:$I$37</c:f>
              <c:strCache>
                <c:ptCount val="34"/>
                <c:pt idx="0">
                  <c:v>01.18</c:v>
                </c:pt>
                <c:pt idx="6">
                  <c:v>07.18</c:v>
                </c:pt>
                <c:pt idx="12">
                  <c:v>01.19</c:v>
                </c:pt>
                <c:pt idx="18">
                  <c:v>07.19</c:v>
                </c:pt>
                <c:pt idx="24">
                  <c:v>01.20</c:v>
                </c:pt>
                <c:pt idx="33">
                  <c:v>10.20</c:v>
                </c:pt>
              </c:strCache>
            </c:strRef>
          </c:cat>
          <c:val>
            <c:numRef>
              <c:f>'2.1.4'!$D$4:$D$37</c:f>
              <c:numCache>
                <c:formatCode>General</c:formatCode>
                <c:ptCount val="34"/>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pt idx="30">
                  <c:v>7.5</c:v>
                </c:pt>
                <c:pt idx="31">
                  <c:v>7.1</c:v>
                </c:pt>
                <c:pt idx="32">
                  <c:v>7.5</c:v>
                </c:pt>
              </c:numCache>
            </c:numRef>
          </c:val>
          <c:smooth val="0"/>
          <c:extLst>
            <c:ext xmlns:c16="http://schemas.microsoft.com/office/drawing/2014/chart" uri="{C3380CC4-5D6E-409C-BE32-E72D297353CC}">
              <c16:uniqueId val="{00000034-1885-7F4D-AF0A-CF5F8A47ED0D}"/>
            </c:ext>
          </c:extLst>
        </c:ser>
        <c:ser>
          <c:idx val="3"/>
          <c:order val="4"/>
          <c:tx>
            <c:strRef>
              <c:f>'2.1.4'!$E$1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35-1885-7F4D-AF0A-CF5F8A47ED0D}"/>
              </c:ext>
            </c:extLst>
          </c:dPt>
          <c:dPt>
            <c:idx val="12"/>
            <c:bubble3D val="0"/>
            <c:extLst>
              <c:ext xmlns:c16="http://schemas.microsoft.com/office/drawing/2014/chart" uri="{C3380CC4-5D6E-409C-BE32-E72D297353CC}">
                <c16:uniqueId val="{00000036-1885-7F4D-AF0A-CF5F8A47ED0D}"/>
              </c:ext>
            </c:extLst>
          </c:dPt>
          <c:dPt>
            <c:idx val="24"/>
            <c:bubble3D val="0"/>
            <c:extLst>
              <c:ext xmlns:c16="http://schemas.microsoft.com/office/drawing/2014/chart" uri="{C3380CC4-5D6E-409C-BE32-E72D297353CC}">
                <c16:uniqueId val="{00000037-1885-7F4D-AF0A-CF5F8A47ED0D}"/>
              </c:ext>
            </c:extLst>
          </c:dPt>
          <c:dPt>
            <c:idx val="25"/>
            <c:bubble3D val="0"/>
            <c:extLst>
              <c:ext xmlns:c16="http://schemas.microsoft.com/office/drawing/2014/chart" uri="{C3380CC4-5D6E-409C-BE32-E72D297353CC}">
                <c16:uniqueId val="{00000038-1885-7F4D-AF0A-CF5F8A47ED0D}"/>
              </c:ext>
            </c:extLst>
          </c:dPt>
          <c:dPt>
            <c:idx val="26"/>
            <c:bubble3D val="0"/>
            <c:extLst>
              <c:ext xmlns:c16="http://schemas.microsoft.com/office/drawing/2014/chart" uri="{C3380CC4-5D6E-409C-BE32-E72D297353CC}">
                <c16:uniqueId val="{00000039-1885-7F4D-AF0A-CF5F8A47ED0D}"/>
              </c:ext>
            </c:extLst>
          </c:dPt>
          <c:dPt>
            <c:idx val="27"/>
            <c:bubble3D val="0"/>
            <c:extLst>
              <c:ext xmlns:c16="http://schemas.microsoft.com/office/drawing/2014/chart" uri="{C3380CC4-5D6E-409C-BE32-E72D297353CC}">
                <c16:uniqueId val="{0000003A-1885-7F4D-AF0A-CF5F8A47ED0D}"/>
              </c:ext>
            </c:extLst>
          </c:dPt>
          <c:dPt>
            <c:idx val="28"/>
            <c:bubble3D val="0"/>
            <c:extLst>
              <c:ext xmlns:c16="http://schemas.microsoft.com/office/drawing/2014/chart" uri="{C3380CC4-5D6E-409C-BE32-E72D297353CC}">
                <c16:uniqueId val="{0000003B-1885-7F4D-AF0A-CF5F8A47ED0D}"/>
              </c:ext>
            </c:extLst>
          </c:dPt>
          <c:dPt>
            <c:idx val="29"/>
            <c:bubble3D val="0"/>
            <c:extLst>
              <c:ext xmlns:c16="http://schemas.microsoft.com/office/drawing/2014/chart" uri="{C3380CC4-5D6E-409C-BE32-E72D297353CC}">
                <c16:uniqueId val="{0000003C-1885-7F4D-AF0A-CF5F8A47ED0D}"/>
              </c:ext>
            </c:extLst>
          </c:dPt>
          <c:dPt>
            <c:idx val="30"/>
            <c:bubble3D val="0"/>
            <c:extLst>
              <c:ext xmlns:c16="http://schemas.microsoft.com/office/drawing/2014/chart" uri="{C3380CC4-5D6E-409C-BE32-E72D297353CC}">
                <c16:uniqueId val="{0000003D-1885-7F4D-AF0A-CF5F8A47ED0D}"/>
              </c:ext>
            </c:extLst>
          </c:dPt>
          <c:cat>
            <c:strRef>
              <c:f>'2.1.4'!$I$4:$I$37</c:f>
              <c:strCache>
                <c:ptCount val="34"/>
                <c:pt idx="0">
                  <c:v>01.18</c:v>
                </c:pt>
                <c:pt idx="6">
                  <c:v>07.18</c:v>
                </c:pt>
                <c:pt idx="12">
                  <c:v>01.19</c:v>
                </c:pt>
                <c:pt idx="18">
                  <c:v>07.19</c:v>
                </c:pt>
                <c:pt idx="24">
                  <c:v>01.20</c:v>
                </c:pt>
                <c:pt idx="33">
                  <c:v>10.20</c:v>
                </c:pt>
              </c:strCache>
            </c:strRef>
          </c:cat>
          <c:val>
            <c:numRef>
              <c:f>'2.1.4'!$E$4:$E$37</c:f>
              <c:numCache>
                <c:formatCode>General</c:formatCode>
                <c:ptCount val="34"/>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#N/A</c:v>
                </c:pt>
                <c:pt idx="26">
                  <c:v>5.3</c:v>
                </c:pt>
                <c:pt idx="27">
                  <c:v>6.6</c:v>
                </c:pt>
                <c:pt idx="28">
                  <c:v>#N/A</c:v>
                </c:pt>
                <c:pt idx="29">
                  <c:v>6</c:v>
                </c:pt>
                <c:pt idx="30">
                  <c:v>5.9</c:v>
                </c:pt>
                <c:pt idx="31">
                  <c:v>5.9</c:v>
                </c:pt>
                <c:pt idx="32">
                  <c:v>#N/A</c:v>
                </c:pt>
                <c:pt idx="33">
                  <c:v>6.5</c:v>
                </c:pt>
              </c:numCache>
            </c:numRef>
          </c:val>
          <c:smooth val="0"/>
          <c:extLst>
            <c:ext xmlns:c16="http://schemas.microsoft.com/office/drawing/2014/chart" uri="{C3380CC4-5D6E-409C-BE32-E72D297353CC}">
              <c16:uniqueId val="{0000003E-1885-7F4D-AF0A-CF5F8A47ED0D}"/>
            </c:ext>
          </c:extLst>
        </c:ser>
        <c:dLbls>
          <c:showLegendKey val="0"/>
          <c:showVal val="0"/>
          <c:showCatName val="0"/>
          <c:showSerName val="0"/>
          <c:showPercent val="0"/>
          <c:showBubbleSize val="0"/>
        </c:dLbls>
        <c:marker val="1"/>
        <c:smooth val="0"/>
        <c:axId val="228880768"/>
        <c:axId val="228882304"/>
      </c:lineChart>
      <c:catAx>
        <c:axId val="228880768"/>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8882304"/>
        <c:crosses val="autoZero"/>
        <c:auto val="0"/>
        <c:lblAlgn val="ctr"/>
        <c:lblOffset val="100"/>
        <c:tickLblSkip val="1"/>
        <c:tickMarkSkip val="12"/>
        <c:noMultiLvlLbl val="1"/>
      </c:catAx>
      <c:valAx>
        <c:axId val="228882304"/>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8880768"/>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5.0551775089389746E-2"/>
          <c:y val="0.78084791024334121"/>
          <c:w val="0.84490088390631191"/>
          <c:h val="0.1873820349095366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'2.1.5'!$B$1</c:f>
              <c:strCache>
                <c:ptCount val="1"/>
                <c:pt idx="0">
                  <c:v>Processed foods</c:v>
                </c:pt>
              </c:strCache>
            </c:strRef>
          </c:tx>
          <c:spPr>
            <a:ln w="25400" cmpd="sng">
              <a:solidFill>
                <a:srgbClr val="057D46"/>
              </a:solidFill>
              <a:prstDash val="solid"/>
            </a:ln>
          </c:spPr>
          <c:marker>
            <c:symbol val="none"/>
          </c:marker>
          <c:cat>
            <c:strRef>
              <c:f>'2.1.5'!$F$4:$F$36</c:f>
              <c:strCache>
                <c:ptCount val="33"/>
                <c:pt idx="0">
                  <c:v>01.18</c:v>
                </c:pt>
                <c:pt idx="6">
                  <c:v>07.18</c:v>
                </c:pt>
                <c:pt idx="12">
                  <c:v>01.19</c:v>
                </c:pt>
                <c:pt idx="18">
                  <c:v>07.19</c:v>
                </c:pt>
                <c:pt idx="24">
                  <c:v>01.20</c:v>
                </c:pt>
                <c:pt idx="32">
                  <c:v>09.20</c:v>
                </c:pt>
              </c:strCache>
            </c:strRef>
          </c:cat>
          <c:val>
            <c:numRef>
              <c:f>'2.1.5'!$B$4:$B$36</c:f>
              <c:numCache>
                <c:formatCode>0.0</c:formatCode>
                <c:ptCount val="33"/>
                <c:pt idx="0">
                  <c:v>12.8</c:v>
                </c:pt>
                <c:pt idx="1">
                  <c:v>12.2</c:v>
                </c:pt>
                <c:pt idx="2">
                  <c:v>11.8</c:v>
                </c:pt>
                <c:pt idx="3">
                  <c:v>11.7</c:v>
                </c:pt>
                <c:pt idx="4">
                  <c:v>11.4</c:v>
                </c:pt>
                <c:pt idx="5">
                  <c:v>11.2</c:v>
                </c:pt>
                <c:pt idx="6">
                  <c:v>10.6</c:v>
                </c:pt>
                <c:pt idx="7">
                  <c:v>10.1</c:v>
                </c:pt>
                <c:pt idx="8">
                  <c:v>10.1</c:v>
                </c:pt>
                <c:pt idx="9">
                  <c:v>10</c:v>
                </c:pt>
                <c:pt idx="10">
                  <c:v>10</c:v>
                </c:pt>
                <c:pt idx="11">
                  <c:v>9.6</c:v>
                </c:pt>
                <c:pt idx="12">
                  <c:v>9.5</c:v>
                </c:pt>
                <c:pt idx="13">
                  <c:v>9.1999999999999993</c:v>
                </c:pt>
                <c:pt idx="14">
                  <c:v>8.6999999999999993</c:v>
                </c:pt>
                <c:pt idx="15">
                  <c:v>8.4</c:v>
                </c:pt>
                <c:pt idx="16">
                  <c:v>8.6999999999999993</c:v>
                </c:pt>
                <c:pt idx="17">
                  <c:v>8.9</c:v>
                </c:pt>
                <c:pt idx="18">
                  <c:v>8.9</c:v>
                </c:pt>
                <c:pt idx="19">
                  <c:v>8.9</c:v>
                </c:pt>
                <c:pt idx="20">
                  <c:v>8.4</c:v>
                </c:pt>
                <c:pt idx="21">
                  <c:v>7.4</c:v>
                </c:pt>
                <c:pt idx="22">
                  <c:v>6.1</c:v>
                </c:pt>
                <c:pt idx="23">
                  <c:v>5.3</c:v>
                </c:pt>
                <c:pt idx="24">
                  <c:v>4.5999999999999996</c:v>
                </c:pt>
                <c:pt idx="25">
                  <c:v>4.0999999999999996</c:v>
                </c:pt>
                <c:pt idx="26">
                  <c:v>3.9</c:v>
                </c:pt>
                <c:pt idx="27">
                  <c:v>3.9</c:v>
                </c:pt>
                <c:pt idx="28">
                  <c:v>3.8</c:v>
                </c:pt>
                <c:pt idx="29">
                  <c:v>3.7</c:v>
                </c:pt>
                <c:pt idx="30">
                  <c:v>3.5</c:v>
                </c:pt>
                <c:pt idx="31">
                  <c:v>3.3</c:v>
                </c:pt>
                <c:pt idx="32">
                  <c:v>3</c:v>
                </c:pt>
              </c:numCache>
            </c:numRef>
          </c:val>
          <c:smooth val="0"/>
          <c:extLst>
            <c:ext xmlns:c16="http://schemas.microsoft.com/office/drawing/2014/chart" uri="{C3380CC4-5D6E-409C-BE32-E72D297353CC}">
              <c16:uniqueId val="{00000000-9B1E-694D-BF20-EA325224D82C}"/>
            </c:ext>
          </c:extLst>
        </c:ser>
        <c:ser>
          <c:idx val="4"/>
          <c:order val="1"/>
          <c:tx>
            <c:strRef>
              <c:f>'2.1.5'!$C$1</c:f>
              <c:strCache>
                <c:ptCount val="1"/>
                <c:pt idx="0">
                  <c:v>Services</c:v>
                </c:pt>
              </c:strCache>
            </c:strRef>
          </c:tx>
          <c:spPr>
            <a:ln w="25400" cmpd="sng">
              <a:solidFill>
                <a:srgbClr val="91C864"/>
              </a:solidFill>
              <a:prstDash val="solid"/>
            </a:ln>
          </c:spPr>
          <c:marker>
            <c:symbol val="none"/>
          </c:marker>
          <c:cat>
            <c:strRef>
              <c:f>'2.1.5'!$F$4:$F$36</c:f>
              <c:strCache>
                <c:ptCount val="33"/>
                <c:pt idx="0">
                  <c:v>01.18</c:v>
                </c:pt>
                <c:pt idx="6">
                  <c:v>07.18</c:v>
                </c:pt>
                <c:pt idx="12">
                  <c:v>01.19</c:v>
                </c:pt>
                <c:pt idx="18">
                  <c:v>07.19</c:v>
                </c:pt>
                <c:pt idx="24">
                  <c:v>01.20</c:v>
                </c:pt>
                <c:pt idx="32">
                  <c:v>09.20</c:v>
                </c:pt>
              </c:strCache>
            </c:strRef>
          </c:cat>
          <c:val>
            <c:numRef>
              <c:f>'2.1.5'!$C$4:$C$36</c:f>
              <c:numCache>
                <c:formatCode>0.0</c:formatCode>
                <c:ptCount val="33"/>
                <c:pt idx="0">
                  <c:v>15.2</c:v>
                </c:pt>
                <c:pt idx="1">
                  <c:v>15</c:v>
                </c:pt>
                <c:pt idx="2">
                  <c:v>14.9</c:v>
                </c:pt>
                <c:pt idx="3">
                  <c:v>14.5</c:v>
                </c:pt>
                <c:pt idx="4">
                  <c:v>14.3</c:v>
                </c:pt>
                <c:pt idx="5">
                  <c:v>14</c:v>
                </c:pt>
                <c:pt idx="6">
                  <c:v>13.8</c:v>
                </c:pt>
                <c:pt idx="7">
                  <c:v>13.8</c:v>
                </c:pt>
                <c:pt idx="8">
                  <c:v>13.5</c:v>
                </c:pt>
                <c:pt idx="9">
                  <c:v>14.5</c:v>
                </c:pt>
                <c:pt idx="10">
                  <c:v>14.8</c:v>
                </c:pt>
                <c:pt idx="11">
                  <c:v>14.9</c:v>
                </c:pt>
                <c:pt idx="12">
                  <c:v>14.2</c:v>
                </c:pt>
                <c:pt idx="13">
                  <c:v>14.1</c:v>
                </c:pt>
                <c:pt idx="14">
                  <c:v>14.1</c:v>
                </c:pt>
                <c:pt idx="15">
                  <c:v>14</c:v>
                </c:pt>
                <c:pt idx="16">
                  <c:v>14.1</c:v>
                </c:pt>
                <c:pt idx="17">
                  <c:v>14</c:v>
                </c:pt>
                <c:pt idx="18">
                  <c:v>13.8</c:v>
                </c:pt>
                <c:pt idx="19">
                  <c:v>13.9</c:v>
                </c:pt>
                <c:pt idx="20">
                  <c:v>13.1</c:v>
                </c:pt>
                <c:pt idx="21">
                  <c:v>13.4</c:v>
                </c:pt>
                <c:pt idx="22">
                  <c:v>12.4</c:v>
                </c:pt>
                <c:pt idx="23">
                  <c:v>11.6</c:v>
                </c:pt>
                <c:pt idx="24">
                  <c:v>11.5</c:v>
                </c:pt>
                <c:pt idx="25">
                  <c:v>11</c:v>
                </c:pt>
                <c:pt idx="26">
                  <c:v>9.9</c:v>
                </c:pt>
                <c:pt idx="27">
                  <c:v>8.6999999999999993</c:v>
                </c:pt>
                <c:pt idx="28">
                  <c:v>8.4</c:v>
                </c:pt>
                <c:pt idx="29">
                  <c:v>8.4</c:v>
                </c:pt>
                <c:pt idx="30">
                  <c:v>8.4</c:v>
                </c:pt>
                <c:pt idx="31">
                  <c:v>8.1999999999999993</c:v>
                </c:pt>
                <c:pt idx="32">
                  <c:v>7.8</c:v>
                </c:pt>
              </c:numCache>
            </c:numRef>
          </c:val>
          <c:smooth val="0"/>
          <c:extLst>
            <c:ext xmlns:c16="http://schemas.microsoft.com/office/drawing/2014/chart" uri="{C3380CC4-5D6E-409C-BE32-E72D297353CC}">
              <c16:uniqueId val="{00000001-9B1E-694D-BF20-EA325224D82C}"/>
            </c:ext>
          </c:extLst>
        </c:ser>
        <c:ser>
          <c:idx val="2"/>
          <c:order val="2"/>
          <c:tx>
            <c:strRef>
              <c:f>'2.1.5'!$D$1</c:f>
              <c:strCache>
                <c:ptCount val="1"/>
                <c:pt idx="0">
                  <c:v>Clothing &amp; Footwear</c:v>
                </c:pt>
              </c:strCache>
            </c:strRef>
          </c:tx>
          <c:spPr>
            <a:ln w="25400" cmpd="sng">
              <a:solidFill>
                <a:schemeClr val="accent2"/>
              </a:solidFill>
              <a:prstDash val="solid"/>
            </a:ln>
          </c:spPr>
          <c:marker>
            <c:symbol val="none"/>
          </c:marker>
          <c:cat>
            <c:strRef>
              <c:f>'2.1.5'!$F$4:$F$36</c:f>
              <c:strCache>
                <c:ptCount val="33"/>
                <c:pt idx="0">
                  <c:v>01.18</c:v>
                </c:pt>
                <c:pt idx="6">
                  <c:v>07.18</c:v>
                </c:pt>
                <c:pt idx="12">
                  <c:v>01.19</c:v>
                </c:pt>
                <c:pt idx="18">
                  <c:v>07.19</c:v>
                </c:pt>
                <c:pt idx="24">
                  <c:v>01.20</c:v>
                </c:pt>
                <c:pt idx="32">
                  <c:v>09.20</c:v>
                </c:pt>
              </c:strCache>
            </c:strRef>
          </c:cat>
          <c:val>
            <c:numRef>
              <c:f>'2.1.5'!$D$4:$D$36</c:f>
              <c:numCache>
                <c:formatCode>0.0</c:formatCode>
                <c:ptCount val="33"/>
                <c:pt idx="0">
                  <c:v>1.4</c:v>
                </c:pt>
                <c:pt idx="1">
                  <c:v>1.4</c:v>
                </c:pt>
                <c:pt idx="2">
                  <c:v>0.5</c:v>
                </c:pt>
                <c:pt idx="3">
                  <c:v>1.7</c:v>
                </c:pt>
                <c:pt idx="4">
                  <c:v>2.4</c:v>
                </c:pt>
                <c:pt idx="5">
                  <c:v>2.5</c:v>
                </c:pt>
                <c:pt idx="6">
                  <c:v>2.2000000000000002</c:v>
                </c:pt>
                <c:pt idx="7">
                  <c:v>2</c:v>
                </c:pt>
                <c:pt idx="8">
                  <c:v>1.8</c:v>
                </c:pt>
                <c:pt idx="9">
                  <c:v>2</c:v>
                </c:pt>
                <c:pt idx="10">
                  <c:v>2.1</c:v>
                </c:pt>
                <c:pt idx="11">
                  <c:v>2</c:v>
                </c:pt>
                <c:pt idx="12">
                  <c:v>1.2</c:v>
                </c:pt>
                <c:pt idx="13">
                  <c:v>0.5</c:v>
                </c:pt>
                <c:pt idx="14">
                  <c:v>2</c:v>
                </c:pt>
                <c:pt idx="15">
                  <c:v>1.8</c:v>
                </c:pt>
                <c:pt idx="16">
                  <c:v>0.7</c:v>
                </c:pt>
                <c:pt idx="17">
                  <c:v>0.1</c:v>
                </c:pt>
                <c:pt idx="18">
                  <c:v>0.2</c:v>
                </c:pt>
                <c:pt idx="19">
                  <c:v>0</c:v>
                </c:pt>
                <c:pt idx="20">
                  <c:v>0.1</c:v>
                </c:pt>
                <c:pt idx="21">
                  <c:v>-0.6</c:v>
                </c:pt>
                <c:pt idx="22">
                  <c:v>-1.4</c:v>
                </c:pt>
                <c:pt idx="23">
                  <c:v>-2.2999999999999998</c:v>
                </c:pt>
                <c:pt idx="24">
                  <c:v>-3.3</c:v>
                </c:pt>
                <c:pt idx="25">
                  <c:v>-4.0999999999999996</c:v>
                </c:pt>
                <c:pt idx="26">
                  <c:v>-2.8</c:v>
                </c:pt>
                <c:pt idx="27">
                  <c:v>-4.3</c:v>
                </c:pt>
                <c:pt idx="28">
                  <c:v>-4.2</c:v>
                </c:pt>
                <c:pt idx="29">
                  <c:v>-4</c:v>
                </c:pt>
                <c:pt idx="30">
                  <c:v>-4.3</c:v>
                </c:pt>
                <c:pt idx="31">
                  <c:v>-4.5</c:v>
                </c:pt>
                <c:pt idx="32">
                  <c:v>-5.2</c:v>
                </c:pt>
              </c:numCache>
            </c:numRef>
          </c:val>
          <c:smooth val="0"/>
          <c:extLst>
            <c:ext xmlns:c16="http://schemas.microsoft.com/office/drawing/2014/chart" uri="{C3380CC4-5D6E-409C-BE32-E72D297353CC}">
              <c16:uniqueId val="{00000002-9B1E-694D-BF20-EA325224D82C}"/>
            </c:ext>
          </c:extLst>
        </c:ser>
        <c:ser>
          <c:idx val="0"/>
          <c:order val="3"/>
          <c:tx>
            <c:strRef>
              <c:f>'2.1.5'!$E$1</c:f>
              <c:strCache>
                <c:ptCount val="1"/>
                <c:pt idx="0">
                  <c:v>Other nonfoods</c:v>
                </c:pt>
              </c:strCache>
            </c:strRef>
          </c:tx>
          <c:spPr>
            <a:ln w="25400">
              <a:solidFill>
                <a:schemeClr val="accent1"/>
              </a:solidFill>
            </a:ln>
          </c:spPr>
          <c:marker>
            <c:symbol val="none"/>
          </c:marker>
          <c:val>
            <c:numRef>
              <c:f>'2.1.5'!$E$4:$E$36</c:f>
              <c:numCache>
                <c:formatCode>0.0</c:formatCode>
                <c:ptCount val="33"/>
                <c:pt idx="0">
                  <c:v>4.7</c:v>
                </c:pt>
                <c:pt idx="1">
                  <c:v>4.9000000000000004</c:v>
                </c:pt>
                <c:pt idx="2">
                  <c:v>5.2</c:v>
                </c:pt>
                <c:pt idx="3">
                  <c:v>5</c:v>
                </c:pt>
                <c:pt idx="4">
                  <c:v>5</c:v>
                </c:pt>
                <c:pt idx="5">
                  <c:v>4.7</c:v>
                </c:pt>
                <c:pt idx="6">
                  <c:v>4.5</c:v>
                </c:pt>
                <c:pt idx="7">
                  <c:v>4.8</c:v>
                </c:pt>
                <c:pt idx="8">
                  <c:v>5.4</c:v>
                </c:pt>
                <c:pt idx="9">
                  <c:v>5.4</c:v>
                </c:pt>
                <c:pt idx="10">
                  <c:v>5.2</c:v>
                </c:pt>
                <c:pt idx="11">
                  <c:v>4.8</c:v>
                </c:pt>
                <c:pt idx="12">
                  <c:v>4.0999999999999996</c:v>
                </c:pt>
                <c:pt idx="13">
                  <c:v>3.5</c:v>
                </c:pt>
                <c:pt idx="14">
                  <c:v>3</c:v>
                </c:pt>
                <c:pt idx="15">
                  <c:v>3</c:v>
                </c:pt>
                <c:pt idx="16">
                  <c:v>2.7</c:v>
                </c:pt>
                <c:pt idx="17">
                  <c:v>2.7</c:v>
                </c:pt>
                <c:pt idx="18">
                  <c:v>2.6</c:v>
                </c:pt>
                <c:pt idx="19">
                  <c:v>1.9</c:v>
                </c:pt>
                <c:pt idx="20">
                  <c:v>0.7</c:v>
                </c:pt>
                <c:pt idx="21">
                  <c:v>-0.4</c:v>
                </c:pt>
                <c:pt idx="22">
                  <c:v>-1.1000000000000001</c:v>
                </c:pt>
                <c:pt idx="23">
                  <c:v>-2.1</c:v>
                </c:pt>
                <c:pt idx="24">
                  <c:v>-2.8</c:v>
                </c:pt>
                <c:pt idx="25">
                  <c:v>-2.8</c:v>
                </c:pt>
                <c:pt idx="26">
                  <c:v>-1.6</c:v>
                </c:pt>
                <c:pt idx="27">
                  <c:v>-0.4</c:v>
                </c:pt>
                <c:pt idx="28">
                  <c:v>-0.5</c:v>
                </c:pt>
                <c:pt idx="29">
                  <c:v>-0.5</c:v>
                </c:pt>
                <c:pt idx="30">
                  <c:v>-0.1</c:v>
                </c:pt>
                <c:pt idx="31">
                  <c:v>1.1000000000000001</c:v>
                </c:pt>
                <c:pt idx="32">
                  <c:v>1.7</c:v>
                </c:pt>
              </c:numCache>
            </c:numRef>
          </c:val>
          <c:smooth val="0"/>
          <c:extLst>
            <c:ext xmlns:c16="http://schemas.microsoft.com/office/drawing/2014/chart" uri="{C3380CC4-5D6E-409C-BE32-E72D297353CC}">
              <c16:uniqueId val="{00000003-9B1E-694D-BF20-EA325224D82C}"/>
            </c:ext>
          </c:extLst>
        </c:ser>
        <c:dLbls>
          <c:showLegendKey val="0"/>
          <c:showVal val="0"/>
          <c:showCatName val="0"/>
          <c:showSerName val="0"/>
          <c:showPercent val="0"/>
          <c:showBubbleSize val="0"/>
        </c:dLbls>
        <c:smooth val="0"/>
        <c:axId val="229005568"/>
        <c:axId val="229015552"/>
      </c:lineChart>
      <c:catAx>
        <c:axId val="229005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9015552"/>
        <c:crosses val="autoZero"/>
        <c:auto val="0"/>
        <c:lblAlgn val="ctr"/>
        <c:lblOffset val="100"/>
        <c:tickLblSkip val="1"/>
        <c:tickMarkSkip val="12"/>
        <c:noMultiLvlLbl val="1"/>
      </c:catAx>
      <c:valAx>
        <c:axId val="2290155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005568"/>
        <c:crosses val="autoZero"/>
        <c:crossBetween val="between"/>
        <c:majorUnit val="4"/>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7885833333333333"/>
          <c:h val="0.15630165904022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xMode val="edge"/>
          <c:yMode val="edge"/>
          <c:x val="0"/>
          <c:y val="2.27272727272727E-2"/>
          <c:w val="0.95491803278688503"/>
          <c:h val="0.75"/>
        </c:manualLayout>
      </c:layout>
      <c:lineChart>
        <c:grouping val="standard"/>
        <c:varyColors val="0"/>
        <c:ser>
          <c:idx val="0"/>
          <c:order val="0"/>
          <c:tx>
            <c:strRef>
              <c:f>'2.1.6'!$B$1</c:f>
              <c:strCache>
                <c:ptCount val="1"/>
                <c:pt idx="0">
                  <c:v>Brent oil price in hryvnia equivalent, monthly averages</c:v>
                </c:pt>
              </c:strCache>
            </c:strRef>
          </c:tx>
          <c:spPr>
            <a:ln w="25400" cmpd="sng">
              <a:solidFill>
                <a:srgbClr val="057D46"/>
              </a:solidFill>
              <a:prstDash val="solid"/>
            </a:ln>
          </c:spPr>
          <c:marker>
            <c:symbol val="none"/>
          </c:marker>
          <c:cat>
            <c:strRef>
              <c:f>'2.1.6'!$G$4:$G$36</c:f>
              <c:strCache>
                <c:ptCount val="33"/>
                <c:pt idx="0">
                  <c:v>01.18</c:v>
                </c:pt>
                <c:pt idx="6">
                  <c:v>07.18</c:v>
                </c:pt>
                <c:pt idx="12">
                  <c:v>01.19</c:v>
                </c:pt>
                <c:pt idx="18">
                  <c:v>07.19</c:v>
                </c:pt>
                <c:pt idx="24">
                  <c:v>01.20</c:v>
                </c:pt>
                <c:pt idx="32">
                  <c:v>09.20</c:v>
                </c:pt>
              </c:strCache>
            </c:strRef>
          </c:cat>
          <c:val>
            <c:numRef>
              <c:f>'2.1.6'!$B$4:$B$36</c:f>
              <c:numCache>
                <c:formatCode>0.0</c:formatCode>
                <c:ptCount val="33"/>
                <c:pt idx="0">
                  <c:v>31.6</c:v>
                </c:pt>
                <c:pt idx="1">
                  <c:v>18.399999999999999</c:v>
                </c:pt>
                <c:pt idx="2">
                  <c:v>24.5</c:v>
                </c:pt>
                <c:pt idx="3">
                  <c:v>31.4</c:v>
                </c:pt>
                <c:pt idx="4">
                  <c:v>49.3</c:v>
                </c:pt>
                <c:pt idx="5">
                  <c:v>60.9</c:v>
                </c:pt>
                <c:pt idx="6">
                  <c:v>55.4</c:v>
                </c:pt>
                <c:pt idx="7">
                  <c:v>52.7</c:v>
                </c:pt>
                <c:pt idx="8">
                  <c:v>54.4</c:v>
                </c:pt>
                <c:pt idx="9">
                  <c:v>47.4</c:v>
                </c:pt>
                <c:pt idx="10">
                  <c:v>9</c:v>
                </c:pt>
                <c:pt idx="11">
                  <c:v>-11.3</c:v>
                </c:pt>
                <c:pt idx="12">
                  <c:v>-15.8</c:v>
                </c:pt>
                <c:pt idx="13">
                  <c:v>-1.9</c:v>
                </c:pt>
                <c:pt idx="14">
                  <c:v>2.1</c:v>
                </c:pt>
                <c:pt idx="15">
                  <c:v>1.9</c:v>
                </c:pt>
                <c:pt idx="16">
                  <c:v>-7.3</c:v>
                </c:pt>
                <c:pt idx="17">
                  <c:v>-14.9</c:v>
                </c:pt>
                <c:pt idx="18">
                  <c:v>-16.399999999999999</c:v>
                </c:pt>
                <c:pt idx="19">
                  <c:v>-25.6</c:v>
                </c:pt>
                <c:pt idx="20">
                  <c:v>-30.5</c:v>
                </c:pt>
                <c:pt idx="21">
                  <c:v>-35.299999999999997</c:v>
                </c:pt>
                <c:pt idx="22">
                  <c:v>-16.100000000000001</c:v>
                </c:pt>
                <c:pt idx="23">
                  <c:v>-0.8</c:v>
                </c:pt>
                <c:pt idx="24">
                  <c:v>-6.9</c:v>
                </c:pt>
                <c:pt idx="25">
                  <c:v>-22.3</c:v>
                </c:pt>
                <c:pt idx="26">
                  <c:v>-51.2</c:v>
                </c:pt>
                <c:pt idx="27">
                  <c:v>-66.7</c:v>
                </c:pt>
                <c:pt idx="28">
                  <c:v>-55.3</c:v>
                </c:pt>
                <c:pt idx="29">
                  <c:v>-36.4</c:v>
                </c:pt>
                <c:pt idx="30" formatCode="General">
                  <c:v>-28.8</c:v>
                </c:pt>
                <c:pt idx="31" formatCode="General">
                  <c:v>-18.600000000000001</c:v>
                </c:pt>
                <c:pt idx="32" formatCode="General">
                  <c:v>-25.5</c:v>
                </c:pt>
              </c:numCache>
            </c:numRef>
          </c:val>
          <c:smooth val="0"/>
          <c:extLst>
            <c:ext xmlns:c16="http://schemas.microsoft.com/office/drawing/2014/chart" uri="{C3380CC4-5D6E-409C-BE32-E72D297353CC}">
              <c16:uniqueId val="{00000000-517A-6F42-B616-2097D0A9503D}"/>
            </c:ext>
          </c:extLst>
        </c:ser>
        <c:ser>
          <c:idx val="1"/>
          <c:order val="1"/>
          <c:tx>
            <c:strRef>
              <c:f>'2.1.6'!$C$1</c:f>
              <c:strCache>
                <c:ptCount val="1"/>
                <c:pt idx="0">
                  <c:v>Domestic fuel prices</c:v>
                </c:pt>
              </c:strCache>
            </c:strRef>
          </c:tx>
          <c:spPr>
            <a:ln w="25400" cmpd="sng">
              <a:solidFill>
                <a:srgbClr val="91C864"/>
              </a:solidFill>
              <a:prstDash val="solid"/>
            </a:ln>
          </c:spPr>
          <c:marker>
            <c:symbol val="none"/>
          </c:marker>
          <c:cat>
            <c:strRef>
              <c:f>'2.1.6'!$G$4:$G$36</c:f>
              <c:strCache>
                <c:ptCount val="33"/>
                <c:pt idx="0">
                  <c:v>01.18</c:v>
                </c:pt>
                <c:pt idx="6">
                  <c:v>07.18</c:v>
                </c:pt>
                <c:pt idx="12">
                  <c:v>01.19</c:v>
                </c:pt>
                <c:pt idx="18">
                  <c:v>07.19</c:v>
                </c:pt>
                <c:pt idx="24">
                  <c:v>01.20</c:v>
                </c:pt>
                <c:pt idx="32">
                  <c:v>09.20</c:v>
                </c:pt>
              </c:strCache>
            </c:strRef>
          </c:cat>
          <c:val>
            <c:numRef>
              <c:f>'2.1.6'!$C$4:$C$36</c:f>
              <c:numCache>
                <c:formatCode>0.0</c:formatCode>
                <c:ptCount val="33"/>
                <c:pt idx="0">
                  <c:v>21.8</c:v>
                </c:pt>
                <c:pt idx="1">
                  <c:v>21.9</c:v>
                </c:pt>
                <c:pt idx="2">
                  <c:v>18.899999999999999</c:v>
                </c:pt>
                <c:pt idx="3">
                  <c:v>16.7</c:v>
                </c:pt>
                <c:pt idx="4">
                  <c:v>16.5</c:v>
                </c:pt>
                <c:pt idx="5">
                  <c:v>18.100000000000001</c:v>
                </c:pt>
                <c:pt idx="6">
                  <c:v>19</c:v>
                </c:pt>
                <c:pt idx="7">
                  <c:v>19.7</c:v>
                </c:pt>
                <c:pt idx="8">
                  <c:v>22.7</c:v>
                </c:pt>
                <c:pt idx="9">
                  <c:v>24.5</c:v>
                </c:pt>
                <c:pt idx="10">
                  <c:v>19</c:v>
                </c:pt>
                <c:pt idx="11">
                  <c:v>9.1</c:v>
                </c:pt>
                <c:pt idx="12">
                  <c:v>-1.9</c:v>
                </c:pt>
                <c:pt idx="13">
                  <c:v>-5.9</c:v>
                </c:pt>
                <c:pt idx="14">
                  <c:v>-3.5</c:v>
                </c:pt>
                <c:pt idx="15">
                  <c:v>-0.2</c:v>
                </c:pt>
                <c:pt idx="16">
                  <c:v>3.1</c:v>
                </c:pt>
                <c:pt idx="17">
                  <c:v>2.6</c:v>
                </c:pt>
                <c:pt idx="18">
                  <c:v>-0.4</c:v>
                </c:pt>
                <c:pt idx="19">
                  <c:v>-3.2</c:v>
                </c:pt>
                <c:pt idx="20">
                  <c:v>-8.1999999999999993</c:v>
                </c:pt>
                <c:pt idx="21">
                  <c:v>-13.5</c:v>
                </c:pt>
                <c:pt idx="22">
                  <c:v>-12.6</c:v>
                </c:pt>
                <c:pt idx="23">
                  <c:v>-8.1999999999999993</c:v>
                </c:pt>
                <c:pt idx="24">
                  <c:v>-6.1</c:v>
                </c:pt>
                <c:pt idx="25">
                  <c:v>-6.1</c:v>
                </c:pt>
                <c:pt idx="26">
                  <c:v>-7.7</c:v>
                </c:pt>
                <c:pt idx="27">
                  <c:v>-18.2</c:v>
                </c:pt>
                <c:pt idx="28">
                  <c:v>-28.2</c:v>
                </c:pt>
                <c:pt idx="29">
                  <c:v>-26.5</c:v>
                </c:pt>
                <c:pt idx="30" formatCode="General">
                  <c:v>-21.5</c:v>
                </c:pt>
                <c:pt idx="31" formatCode="General">
                  <c:v>-17.899999999999999</c:v>
                </c:pt>
                <c:pt idx="32" formatCode="General">
                  <c:v>-17.399999999999999</c:v>
                </c:pt>
              </c:numCache>
            </c:numRef>
          </c:val>
          <c:smooth val="0"/>
          <c:extLst>
            <c:ext xmlns:c16="http://schemas.microsoft.com/office/drawing/2014/chart" uri="{C3380CC4-5D6E-409C-BE32-E72D297353CC}">
              <c16:uniqueId val="{00000003-517A-6F42-B616-2097D0A9503D}"/>
            </c:ext>
          </c:extLst>
        </c:ser>
        <c:ser>
          <c:idx val="2"/>
          <c:order val="2"/>
          <c:tx>
            <c:strRef>
              <c:f>'2.1.6'!$D$1</c:f>
              <c:strCache>
                <c:ptCount val="1"/>
                <c:pt idx="0">
                  <c:v>Prices in extraction of crude petroleum and natural gas</c:v>
                </c:pt>
              </c:strCache>
            </c:strRef>
          </c:tx>
          <c:spPr>
            <a:ln w="25400" cmpd="sng">
              <a:solidFill>
                <a:srgbClr val="7D0532"/>
              </a:solidFill>
              <a:prstDash val="solid"/>
            </a:ln>
          </c:spPr>
          <c:marker>
            <c:symbol val="none"/>
          </c:marker>
          <c:cat>
            <c:strRef>
              <c:f>'2.1.6'!$G$4:$G$36</c:f>
              <c:strCache>
                <c:ptCount val="33"/>
                <c:pt idx="0">
                  <c:v>01.18</c:v>
                </c:pt>
                <c:pt idx="6">
                  <c:v>07.18</c:v>
                </c:pt>
                <c:pt idx="12">
                  <c:v>01.19</c:v>
                </c:pt>
                <c:pt idx="18">
                  <c:v>07.19</c:v>
                </c:pt>
                <c:pt idx="24">
                  <c:v>01.20</c:v>
                </c:pt>
                <c:pt idx="32">
                  <c:v>09.20</c:v>
                </c:pt>
              </c:strCache>
            </c:strRef>
          </c:cat>
          <c:val>
            <c:numRef>
              <c:f>'2.1.6'!$D$4:$D$36</c:f>
              <c:numCache>
                <c:formatCode>General</c:formatCode>
                <c:ptCount val="33"/>
                <c:pt idx="0">
                  <c:v>11.1</c:v>
                </c:pt>
                <c:pt idx="1">
                  <c:v>8.1999999999999993</c:v>
                </c:pt>
                <c:pt idx="2">
                  <c:v>8.9</c:v>
                </c:pt>
                <c:pt idx="3">
                  <c:v>8.4</c:v>
                </c:pt>
                <c:pt idx="4">
                  <c:v>15.2</c:v>
                </c:pt>
                <c:pt idx="5">
                  <c:v>18</c:v>
                </c:pt>
                <c:pt idx="6">
                  <c:v>18</c:v>
                </c:pt>
                <c:pt idx="7">
                  <c:v>16.100000000000001</c:v>
                </c:pt>
                <c:pt idx="8">
                  <c:v>16</c:v>
                </c:pt>
                <c:pt idx="9">
                  <c:v>17</c:v>
                </c:pt>
                <c:pt idx="10">
                  <c:v>28.9</c:v>
                </c:pt>
                <c:pt idx="11">
                  <c:v>24.9</c:v>
                </c:pt>
                <c:pt idx="12">
                  <c:v>17.5</c:v>
                </c:pt>
                <c:pt idx="13">
                  <c:v>20.7</c:v>
                </c:pt>
                <c:pt idx="14">
                  <c:v>19.7</c:v>
                </c:pt>
                <c:pt idx="15">
                  <c:v>18.7</c:v>
                </c:pt>
                <c:pt idx="16">
                  <c:v>13.7</c:v>
                </c:pt>
                <c:pt idx="17">
                  <c:v>13.1</c:v>
                </c:pt>
                <c:pt idx="18">
                  <c:v>-1.2</c:v>
                </c:pt>
                <c:pt idx="19">
                  <c:v>-13.3</c:v>
                </c:pt>
                <c:pt idx="20">
                  <c:v>-19.5</c:v>
                </c:pt>
                <c:pt idx="21">
                  <c:v>-25.2</c:v>
                </c:pt>
                <c:pt idx="22">
                  <c:v>-29.3</c:v>
                </c:pt>
                <c:pt idx="23">
                  <c:v>-32.299999999999997</c:v>
                </c:pt>
                <c:pt idx="24">
                  <c:v>-20.5</c:v>
                </c:pt>
                <c:pt idx="25">
                  <c:v>-25.4</c:v>
                </c:pt>
                <c:pt idx="26">
                  <c:v>-33.299999999999997</c:v>
                </c:pt>
                <c:pt idx="27">
                  <c:v>-47.9</c:v>
                </c:pt>
                <c:pt idx="28">
                  <c:v>-53.2</c:v>
                </c:pt>
                <c:pt idx="29">
                  <c:v>-62.2</c:v>
                </c:pt>
                <c:pt idx="30">
                  <c:v>-59.3</c:v>
                </c:pt>
                <c:pt idx="31">
                  <c:v>-40.5</c:v>
                </c:pt>
                <c:pt idx="32">
                  <c:v>-22</c:v>
                </c:pt>
              </c:numCache>
            </c:numRef>
          </c:val>
          <c:smooth val="0"/>
          <c:extLst>
            <c:ext xmlns:c16="http://schemas.microsoft.com/office/drawing/2014/chart" uri="{C3380CC4-5D6E-409C-BE32-E72D297353CC}">
              <c16:uniqueId val="{00000004-517A-6F42-B616-2097D0A9503D}"/>
            </c:ext>
          </c:extLst>
        </c:ser>
        <c:ser>
          <c:idx val="3"/>
          <c:order val="3"/>
          <c:tx>
            <c:strRef>
              <c:f>'2.1.6'!$E$1</c:f>
              <c:strCache>
                <c:ptCount val="1"/>
                <c:pt idx="0">
                  <c:v>Natural gas</c:v>
                </c:pt>
              </c:strCache>
            </c:strRef>
          </c:tx>
          <c:spPr>
            <a:ln w="25400">
              <a:solidFill>
                <a:schemeClr val="accent2"/>
              </a:solidFill>
            </a:ln>
          </c:spPr>
          <c:marker>
            <c:symbol val="none"/>
          </c:marker>
          <c:cat>
            <c:strRef>
              <c:f>'2.1.6'!$G$4:$G$36</c:f>
              <c:strCache>
                <c:ptCount val="33"/>
                <c:pt idx="0">
                  <c:v>01.18</c:v>
                </c:pt>
                <c:pt idx="6">
                  <c:v>07.18</c:v>
                </c:pt>
                <c:pt idx="12">
                  <c:v>01.19</c:v>
                </c:pt>
                <c:pt idx="18">
                  <c:v>07.19</c:v>
                </c:pt>
                <c:pt idx="24">
                  <c:v>01.20</c:v>
                </c:pt>
                <c:pt idx="32">
                  <c:v>09.20</c:v>
                </c:pt>
              </c:strCache>
            </c:strRef>
          </c:cat>
          <c:val>
            <c:numRef>
              <c:f>'2.1.6'!$E$4:$E$36</c:f>
              <c:numCache>
                <c:formatCode>0.0</c:formatCode>
                <c:ptCount val="33"/>
                <c:pt idx="0">
                  <c:v>1.2</c:v>
                </c:pt>
                <c:pt idx="1">
                  <c:v>1.2</c:v>
                </c:pt>
                <c:pt idx="2">
                  <c:v>1.2</c:v>
                </c:pt>
                <c:pt idx="3">
                  <c:v>1.2</c:v>
                </c:pt>
                <c:pt idx="4">
                  <c:v>0.3</c:v>
                </c:pt>
                <c:pt idx="5">
                  <c:v>0.2</c:v>
                </c:pt>
                <c:pt idx="6">
                  <c:v>0.2</c:v>
                </c:pt>
                <c:pt idx="7">
                  <c:v>0.1</c:v>
                </c:pt>
                <c:pt idx="8">
                  <c:v>0</c:v>
                </c:pt>
                <c:pt idx="9">
                  <c:v>0</c:v>
                </c:pt>
                <c:pt idx="10">
                  <c:v>22.9</c:v>
                </c:pt>
                <c:pt idx="11">
                  <c:v>22.9</c:v>
                </c:pt>
                <c:pt idx="12">
                  <c:v>22.9</c:v>
                </c:pt>
                <c:pt idx="13">
                  <c:v>22.9</c:v>
                </c:pt>
                <c:pt idx="14">
                  <c:v>22.9</c:v>
                </c:pt>
                <c:pt idx="15" formatCode="General">
                  <c:v>22.9</c:v>
                </c:pt>
                <c:pt idx="16" formatCode="General">
                  <c:v>17.7</c:v>
                </c:pt>
                <c:pt idx="17" formatCode="General">
                  <c:v>10.199999999999999</c:v>
                </c:pt>
                <c:pt idx="18" formatCode="General">
                  <c:v>-1.3</c:v>
                </c:pt>
                <c:pt idx="19">
                  <c:v>-5.7</c:v>
                </c:pt>
                <c:pt idx="20">
                  <c:v>-8.5</c:v>
                </c:pt>
                <c:pt idx="21">
                  <c:v>-12.5</c:v>
                </c:pt>
                <c:pt idx="22">
                  <c:v>-19.7</c:v>
                </c:pt>
                <c:pt idx="23">
                  <c:v>-28.7</c:v>
                </c:pt>
                <c:pt idx="24">
                  <c:v>-21.1</c:v>
                </c:pt>
                <c:pt idx="25">
                  <c:v>-31.3</c:v>
                </c:pt>
                <c:pt idx="26">
                  <c:v>-39.200000000000003</c:v>
                </c:pt>
                <c:pt idx="27">
                  <c:v>-46.5</c:v>
                </c:pt>
                <c:pt idx="28">
                  <c:v>-53.5</c:v>
                </c:pt>
                <c:pt idx="29">
                  <c:v>-52.5</c:v>
                </c:pt>
                <c:pt idx="30" formatCode="General">
                  <c:v>-43</c:v>
                </c:pt>
                <c:pt idx="31" formatCode="General">
                  <c:v>-17.8</c:v>
                </c:pt>
                <c:pt idx="32" formatCode="General">
                  <c:v>0.4</c:v>
                </c:pt>
              </c:numCache>
            </c:numRef>
          </c:val>
          <c:smooth val="0"/>
          <c:extLst>
            <c:ext xmlns:c16="http://schemas.microsoft.com/office/drawing/2014/chart" uri="{C3380CC4-5D6E-409C-BE32-E72D297353CC}">
              <c16:uniqueId val="{00000007-517A-6F42-B616-2097D0A9503D}"/>
            </c:ext>
          </c:extLst>
        </c:ser>
        <c:ser>
          <c:idx val="4"/>
          <c:order val="4"/>
          <c:tx>
            <c:strRef>
              <c:f>'2.1.6'!$F$1</c:f>
              <c:strCache>
                <c:ptCount val="1"/>
                <c:pt idx="0">
                  <c:v>Supply of electricity, gas, steam and air</c:v>
                </c:pt>
              </c:strCache>
            </c:strRef>
          </c:tx>
          <c:spPr>
            <a:ln w="25400">
              <a:solidFill>
                <a:schemeClr val="accent4"/>
              </a:solidFill>
            </a:ln>
          </c:spPr>
          <c:marker>
            <c:symbol val="none"/>
          </c:marker>
          <c:cat>
            <c:strRef>
              <c:f>'2.1.6'!$G$4:$G$36</c:f>
              <c:strCache>
                <c:ptCount val="33"/>
                <c:pt idx="0">
                  <c:v>01.18</c:v>
                </c:pt>
                <c:pt idx="6">
                  <c:v>07.18</c:v>
                </c:pt>
                <c:pt idx="12">
                  <c:v>01.19</c:v>
                </c:pt>
                <c:pt idx="18">
                  <c:v>07.19</c:v>
                </c:pt>
                <c:pt idx="24">
                  <c:v>01.20</c:v>
                </c:pt>
                <c:pt idx="32">
                  <c:v>09.20</c:v>
                </c:pt>
              </c:strCache>
            </c:strRef>
          </c:cat>
          <c:val>
            <c:numRef>
              <c:f>'2.1.6'!$F$4:$F$36</c:f>
              <c:numCache>
                <c:formatCode>0.0</c:formatCode>
                <c:ptCount val="33"/>
                <c:pt idx="0">
                  <c:v>31.1</c:v>
                </c:pt>
                <c:pt idx="1">
                  <c:v>29</c:v>
                </c:pt>
                <c:pt idx="2">
                  <c:v>22.4</c:v>
                </c:pt>
                <c:pt idx="3">
                  <c:v>17.100000000000001</c:v>
                </c:pt>
                <c:pt idx="4">
                  <c:v>23.4</c:v>
                </c:pt>
                <c:pt idx="5">
                  <c:v>28.1</c:v>
                </c:pt>
                <c:pt idx="6">
                  <c:v>26.8</c:v>
                </c:pt>
                <c:pt idx="7">
                  <c:v>33.200000000000003</c:v>
                </c:pt>
                <c:pt idx="8">
                  <c:v>33.9</c:v>
                </c:pt>
                <c:pt idx="9">
                  <c:v>30.1</c:v>
                </c:pt>
                <c:pt idx="10">
                  <c:v>34.4</c:v>
                </c:pt>
                <c:pt idx="11">
                  <c:v>29.8</c:v>
                </c:pt>
                <c:pt idx="12">
                  <c:v>24.2</c:v>
                </c:pt>
                <c:pt idx="13">
                  <c:v>29.3</c:v>
                </c:pt>
                <c:pt idx="14">
                  <c:v>19</c:v>
                </c:pt>
                <c:pt idx="15" formatCode="General">
                  <c:v>12.7</c:v>
                </c:pt>
                <c:pt idx="16" formatCode="General">
                  <c:v>15.3</c:v>
                </c:pt>
                <c:pt idx="17" formatCode="General">
                  <c:v>0.8</c:v>
                </c:pt>
                <c:pt idx="18" formatCode="General">
                  <c:v>10.9</c:v>
                </c:pt>
                <c:pt idx="19">
                  <c:v>8.6</c:v>
                </c:pt>
                <c:pt idx="20">
                  <c:v>9.3000000000000007</c:v>
                </c:pt>
                <c:pt idx="21">
                  <c:v>15.3</c:v>
                </c:pt>
                <c:pt idx="22">
                  <c:v>3</c:v>
                </c:pt>
                <c:pt idx="23">
                  <c:v>-5.6</c:v>
                </c:pt>
                <c:pt idx="24">
                  <c:v>-3.2</c:v>
                </c:pt>
                <c:pt idx="25">
                  <c:v>-9.1999999999999993</c:v>
                </c:pt>
                <c:pt idx="26">
                  <c:v>1.4</c:v>
                </c:pt>
                <c:pt idx="27">
                  <c:v>7.5</c:v>
                </c:pt>
                <c:pt idx="28">
                  <c:v>4.4000000000000004</c:v>
                </c:pt>
                <c:pt idx="29">
                  <c:v>6.7</c:v>
                </c:pt>
                <c:pt idx="30">
                  <c:v>-9.8000000000000007</c:v>
                </c:pt>
                <c:pt idx="31">
                  <c:v>-9.4</c:v>
                </c:pt>
                <c:pt idx="32">
                  <c:v>-12.3</c:v>
                </c:pt>
              </c:numCache>
            </c:numRef>
          </c:val>
          <c:smooth val="0"/>
          <c:extLst>
            <c:ext xmlns:c16="http://schemas.microsoft.com/office/drawing/2014/chart" uri="{C3380CC4-5D6E-409C-BE32-E72D297353CC}">
              <c16:uniqueId val="{00000008-517A-6F42-B616-2097D0A9503D}"/>
            </c:ext>
          </c:extLst>
        </c:ser>
        <c:dLbls>
          <c:showLegendKey val="0"/>
          <c:showVal val="0"/>
          <c:showCatName val="0"/>
          <c:showSerName val="0"/>
          <c:showPercent val="0"/>
          <c:showBubbleSize val="0"/>
        </c:dLbls>
        <c:smooth val="0"/>
        <c:axId val="229536896"/>
        <c:axId val="229538432"/>
      </c:lineChart>
      <c:catAx>
        <c:axId val="229536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29538432"/>
        <c:crosses val="autoZero"/>
        <c:auto val="1"/>
        <c:lblAlgn val="ctr"/>
        <c:lblOffset val="100"/>
        <c:tickMarkSkip val="12"/>
        <c:noMultiLvlLbl val="0"/>
      </c:catAx>
      <c:valAx>
        <c:axId val="22953843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295368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2786885245901599E-2"/>
          <c:y val="0.79074355762347903"/>
          <c:w val="0.96314806861773683"/>
          <c:h val="0.20925652714463325"/>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'2.1.7'!$B$1</c:f>
              <c:strCache>
                <c:ptCount val="1"/>
                <c:pt idx="0">
                  <c:v>GDP Deflator*</c:v>
                </c:pt>
              </c:strCache>
            </c:strRef>
          </c:tx>
          <c:spPr>
            <a:ln w="25400" cmpd="sng">
              <a:solidFill>
                <a:srgbClr val="057D46"/>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'2.1.7'!$B$4:$B$22</c:f>
              <c:numCache>
                <c:formatCode>General</c:formatCode>
                <c:ptCount val="19"/>
                <c:pt idx="0">
                  <c:v>20.7</c:v>
                </c:pt>
                <c:pt idx="1">
                  <c:v>15.2</c:v>
                </c:pt>
                <c:pt idx="2">
                  <c:v>15.4</c:v>
                </c:pt>
                <c:pt idx="3">
                  <c:v>17.5</c:v>
                </c:pt>
                <c:pt idx="4">
                  <c:v>26.8</c:v>
                </c:pt>
                <c:pt idx="5">
                  <c:v>21</c:v>
                </c:pt>
                <c:pt idx="6">
                  <c:v>21.3</c:v>
                </c:pt>
                <c:pt idx="7">
                  <c:v>20.7</c:v>
                </c:pt>
                <c:pt idx="8">
                  <c:v>15.1</c:v>
                </c:pt>
                <c:pt idx="9">
                  <c:v>17.2</c:v>
                </c:pt>
                <c:pt idx="10">
                  <c:v>16.2</c:v>
                </c:pt>
                <c:pt idx="11">
                  <c:v>13.5</c:v>
                </c:pt>
                <c:pt idx="12">
                  <c:v>12.2</c:v>
                </c:pt>
                <c:pt idx="13">
                  <c:v>9.9</c:v>
                </c:pt>
                <c:pt idx="14">
                  <c:v>7.6</c:v>
                </c:pt>
                <c:pt idx="15">
                  <c:v>4.7</c:v>
                </c:pt>
                <c:pt idx="16">
                  <c:v>5.0999999999999996</c:v>
                </c:pt>
                <c:pt idx="17">
                  <c:v>5</c:v>
                </c:pt>
                <c:pt idx="18">
                  <c:v>5</c:v>
                </c:pt>
              </c:numCache>
            </c:numRef>
          </c:val>
          <c:smooth val="0"/>
          <c:extLst>
            <c:ext xmlns:c16="http://schemas.microsoft.com/office/drawing/2014/chart" uri="{C3380CC4-5D6E-409C-BE32-E72D297353CC}">
              <c16:uniqueId val="{00000000-86E8-BA4C-A3D4-000D79177632}"/>
            </c:ext>
          </c:extLst>
        </c:ser>
        <c:ser>
          <c:idx val="1"/>
          <c:order val="1"/>
          <c:tx>
            <c:strRef>
              <c:f>'2.1.7'!$C$1</c:f>
              <c:strCache>
                <c:ptCount val="1"/>
                <c:pt idx="0">
                  <c:v>Industry</c:v>
                </c:pt>
              </c:strCache>
            </c:strRef>
          </c:tx>
          <c:spPr>
            <a:ln w="25400" cmpd="sng">
              <a:solidFill>
                <a:srgbClr val="91C864"/>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'2.1.7'!$C$4:$C$22</c:f>
              <c:numCache>
                <c:formatCode>General</c:formatCode>
                <c:ptCount val="19"/>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pt idx="17">
                  <c:v>-4.0999999999999996</c:v>
                </c:pt>
                <c:pt idx="18">
                  <c:v>-4.7</c:v>
                </c:pt>
              </c:numCache>
            </c:numRef>
          </c:val>
          <c:smooth val="0"/>
          <c:extLst>
            <c:ext xmlns:c16="http://schemas.microsoft.com/office/drawing/2014/chart" uri="{C3380CC4-5D6E-409C-BE32-E72D297353CC}">
              <c16:uniqueId val="{00000001-86E8-BA4C-A3D4-000D79177632}"/>
            </c:ext>
          </c:extLst>
        </c:ser>
        <c:ser>
          <c:idx val="2"/>
          <c:order val="2"/>
          <c:tx>
            <c:strRef>
              <c:f>'2.1.7'!$E$1</c:f>
              <c:strCache>
                <c:ptCount val="1"/>
                <c:pt idx="0">
                  <c:v>Construction and assembly operations**</c:v>
                </c:pt>
              </c:strCache>
            </c:strRef>
          </c:tx>
          <c:spPr>
            <a:ln w="25400" cmpd="sng">
              <a:solidFill>
                <a:srgbClr val="7D0532"/>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'2.1.7'!$E$4:$E$22</c:f>
              <c:numCache>
                <c:formatCode>General</c:formatCode>
                <c:ptCount val="19"/>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4.5999999999999996</c:v>
                </c:pt>
                <c:pt idx="15">
                  <c:v>1.1000000000000001</c:v>
                </c:pt>
                <c:pt idx="16">
                  <c:v>1.3</c:v>
                </c:pt>
                <c:pt idx="17">
                  <c:v>1.3</c:v>
                </c:pt>
                <c:pt idx="18">
                  <c:v>3.2</c:v>
                </c:pt>
              </c:numCache>
            </c:numRef>
          </c:val>
          <c:smooth val="0"/>
          <c:extLst>
            <c:ext xmlns:c16="http://schemas.microsoft.com/office/drawing/2014/chart" uri="{C3380CC4-5D6E-409C-BE32-E72D297353CC}">
              <c16:uniqueId val="{00000002-86E8-BA4C-A3D4-000D79177632}"/>
            </c:ext>
          </c:extLst>
        </c:ser>
        <c:ser>
          <c:idx val="3"/>
          <c:order val="3"/>
          <c:tx>
            <c:strRef>
              <c:f>'2.1.7'!$F$1</c:f>
              <c:strCache>
                <c:ptCount val="1"/>
                <c:pt idx="0">
                  <c:v>Production of agriculture enterprises </c:v>
                </c:pt>
              </c:strCache>
            </c:strRef>
          </c:tx>
          <c:spPr>
            <a:ln w="25400" cmpd="sng">
              <a:solidFill>
                <a:srgbClr val="DC4B64"/>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'2.1.7'!$F$4:$F$22</c:f>
              <c:numCache>
                <c:formatCode>General</c:formatCode>
                <c:ptCount val="19"/>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-6.3</c:v>
                </c:pt>
                <c:pt idx="17">
                  <c:v>9.1</c:v>
                </c:pt>
                <c:pt idx="18">
                  <c:v>17.8</c:v>
                </c:pt>
              </c:numCache>
            </c:numRef>
          </c:val>
          <c:smooth val="0"/>
          <c:extLst>
            <c:ext xmlns:c16="http://schemas.microsoft.com/office/drawing/2014/chart" uri="{C3380CC4-5D6E-409C-BE32-E72D297353CC}">
              <c16:uniqueId val="{00000003-86E8-BA4C-A3D4-000D79177632}"/>
            </c:ext>
          </c:extLst>
        </c:ser>
        <c:ser>
          <c:idx val="4"/>
          <c:order val="4"/>
          <c:tx>
            <c:strRef>
              <c:f>'2.1.7'!$D$1</c:f>
              <c:strCache>
                <c:ptCount val="1"/>
                <c:pt idx="0">
                  <c:v>Industry - sold outside Ukraine</c:v>
                </c:pt>
              </c:strCache>
            </c:strRef>
          </c:tx>
          <c:spPr>
            <a:ln w="25400" cmpd="sng">
              <a:solidFill>
                <a:srgbClr val="005591"/>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'2.1.7'!$D$4:$D$22</c:f>
              <c:numCache>
                <c:formatCode>General</c:formatCode>
                <c:ptCount val="19"/>
                <c:pt idx="8">
                  <c:v>11.7</c:v>
                </c:pt>
                <c:pt idx="9">
                  <c:v>9.1</c:v>
                </c:pt>
                <c:pt idx="10">
                  <c:v>12.8</c:v>
                </c:pt>
                <c:pt idx="11">
                  <c:v>7.5</c:v>
                </c:pt>
                <c:pt idx="12">
                  <c:v>-0.3</c:v>
                </c:pt>
                <c:pt idx="13">
                  <c:v>2.9</c:v>
                </c:pt>
                <c:pt idx="14">
                  <c:v>-0.9</c:v>
                </c:pt>
                <c:pt idx="15">
                  <c:v>-13.4</c:v>
                </c:pt>
                <c:pt idx="16">
                  <c:v>-7.3</c:v>
                </c:pt>
                <c:pt idx="17">
                  <c:v>-3.7</c:v>
                </c:pt>
                <c:pt idx="18">
                  <c:v>3.9</c:v>
                </c:pt>
              </c:numCache>
            </c:numRef>
          </c:val>
          <c:smooth val="0"/>
          <c:extLst>
            <c:ext xmlns:c16="http://schemas.microsoft.com/office/drawing/2014/chart" uri="{C3380CC4-5D6E-409C-BE32-E72D297353CC}">
              <c16:uniqueId val="{00000004-86E8-BA4C-A3D4-000D79177632}"/>
            </c:ext>
          </c:extLst>
        </c:ser>
        <c:dLbls>
          <c:showLegendKey val="0"/>
          <c:showVal val="0"/>
          <c:showCatName val="0"/>
          <c:showSerName val="0"/>
          <c:showPercent val="0"/>
          <c:showBubbleSize val="0"/>
        </c:dLbls>
        <c:smooth val="0"/>
        <c:axId val="229765120"/>
        <c:axId val="229766656"/>
      </c:lineChart>
      <c:catAx>
        <c:axId val="2297651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9766656"/>
        <c:crosses val="autoZero"/>
        <c:auto val="1"/>
        <c:lblAlgn val="ctr"/>
        <c:lblOffset val="100"/>
        <c:tickLblSkip val="1"/>
        <c:tickMarkSkip val="4"/>
        <c:noMultiLvlLbl val="0"/>
      </c:catAx>
      <c:valAx>
        <c:axId val="229766656"/>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76512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23268489782193E-2"/>
          <c:y val="3.7753863073414946E-2"/>
          <c:w val="0.82745006430563739"/>
          <c:h val="0.53314297150427292"/>
        </c:manualLayout>
      </c:layout>
      <c:areaChart>
        <c:grouping val="stacked"/>
        <c:varyColors val="0"/>
        <c:ser>
          <c:idx val="0"/>
          <c:order val="0"/>
          <c:tx>
            <c:strRef>
              <c:f>'B.2.1'!$C$1</c:f>
              <c:strCache>
                <c:ptCount val="1"/>
                <c:pt idx="0">
                  <c:v>VAT</c:v>
                </c:pt>
              </c:strCache>
            </c:strRef>
          </c:tx>
          <c:spPr>
            <a:solidFill>
              <a:schemeClr val="tx2">
                <a:alpha val="80000"/>
              </a:schemeClr>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'B.2.1'!$C$4:$C$60</c:f>
              <c:numCache>
                <c:formatCode>0.00</c:formatCode>
                <c:ptCount val="57"/>
                <c:pt idx="0">
                  <c:v>3.44</c:v>
                </c:pt>
                <c:pt idx="1">
                  <c:v>3.42</c:v>
                </c:pt>
                <c:pt idx="2">
                  <c:v>3.46</c:v>
                </c:pt>
                <c:pt idx="3">
                  <c:v>3.59</c:v>
                </c:pt>
                <c:pt idx="4">
                  <c:v>3.8</c:v>
                </c:pt>
                <c:pt idx="5">
                  <c:v>3.89</c:v>
                </c:pt>
                <c:pt idx="6">
                  <c:v>3.89</c:v>
                </c:pt>
                <c:pt idx="7">
                  <c:v>3.9</c:v>
                </c:pt>
                <c:pt idx="8">
                  <c:v>3.9</c:v>
                </c:pt>
                <c:pt idx="9">
                  <c:v>3.95</c:v>
                </c:pt>
                <c:pt idx="10">
                  <c:v>4.0199999999999996</c:v>
                </c:pt>
                <c:pt idx="11">
                  <c:v>4.04</c:v>
                </c:pt>
                <c:pt idx="12">
                  <c:v>4.17</c:v>
                </c:pt>
                <c:pt idx="13">
                  <c:v>4.26</c:v>
                </c:pt>
                <c:pt idx="14">
                  <c:v>4.2699999999999996</c:v>
                </c:pt>
                <c:pt idx="15">
                  <c:v>4.33</c:v>
                </c:pt>
                <c:pt idx="16">
                  <c:v>4.37</c:v>
                </c:pt>
                <c:pt idx="17">
                  <c:v>4.33</c:v>
                </c:pt>
                <c:pt idx="18">
                  <c:v>4.28</c:v>
                </c:pt>
                <c:pt idx="19">
                  <c:v>4.28</c:v>
                </c:pt>
                <c:pt idx="20">
                  <c:v>4.32</c:v>
                </c:pt>
                <c:pt idx="21">
                  <c:v>4.38</c:v>
                </c:pt>
                <c:pt idx="22">
                  <c:v>4.5999999999999996</c:v>
                </c:pt>
                <c:pt idx="23">
                  <c:v>4.76</c:v>
                </c:pt>
                <c:pt idx="24">
                  <c:v>5.0999999999999996</c:v>
                </c:pt>
                <c:pt idx="25">
                  <c:v>5.2</c:v>
                </c:pt>
                <c:pt idx="26">
                  <c:v>5.07</c:v>
                </c:pt>
                <c:pt idx="27">
                  <c:v>5.04</c:v>
                </c:pt>
                <c:pt idx="28">
                  <c:v>5.07</c:v>
                </c:pt>
                <c:pt idx="29">
                  <c:v>5.08</c:v>
                </c:pt>
                <c:pt idx="30">
                  <c:v>5.05</c:v>
                </c:pt>
                <c:pt idx="31">
                  <c:v>5.12</c:v>
                </c:pt>
                <c:pt idx="32">
                  <c:v>5.41</c:v>
                </c:pt>
                <c:pt idx="33">
                  <c:v>5.69</c:v>
                </c:pt>
                <c:pt idx="34">
                  <c:v>5.56</c:v>
                </c:pt>
                <c:pt idx="35">
                  <c:v>5.25</c:v>
                </c:pt>
                <c:pt idx="36">
                  <c:v>4.95</c:v>
                </c:pt>
                <c:pt idx="37">
                  <c:v>4.93</c:v>
                </c:pt>
                <c:pt idx="38">
                  <c:v>4.93</c:v>
                </c:pt>
                <c:pt idx="39">
                  <c:v>5.0199999999999996</c:v>
                </c:pt>
                <c:pt idx="40">
                  <c:v>5.24</c:v>
                </c:pt>
                <c:pt idx="41">
                  <c:v>5.24</c:v>
                </c:pt>
                <c:pt idx="42">
                  <c:v>5.0599999999999996</c:v>
                </c:pt>
                <c:pt idx="43">
                  <c:v>5.01</c:v>
                </c:pt>
                <c:pt idx="44">
                  <c:v>5</c:v>
                </c:pt>
                <c:pt idx="45">
                  <c:v>5</c:v>
                </c:pt>
                <c:pt idx="46">
                  <c:v>5</c:v>
                </c:pt>
                <c:pt idx="47">
                  <c:v>4.93</c:v>
                </c:pt>
                <c:pt idx="48">
                  <c:v>4.66</c:v>
                </c:pt>
                <c:pt idx="49">
                  <c:v>4.62</c:v>
                </c:pt>
                <c:pt idx="50">
                  <c:v>4.57</c:v>
                </c:pt>
                <c:pt idx="51">
                  <c:v>4.2</c:v>
                </c:pt>
                <c:pt idx="52">
                  <c:v>3.9</c:v>
                </c:pt>
                <c:pt idx="53">
                  <c:v>3.9</c:v>
                </c:pt>
                <c:pt idx="54">
                  <c:v>4.0199999999999996</c:v>
                </c:pt>
                <c:pt idx="55">
                  <c:v>4.09</c:v>
                </c:pt>
                <c:pt idx="56">
                  <c:v>4.1100000000000003</c:v>
                </c:pt>
              </c:numCache>
            </c:numRef>
          </c:val>
          <c:extLst>
            <c:ext xmlns:c16="http://schemas.microsoft.com/office/drawing/2014/chart" uri="{C3380CC4-5D6E-409C-BE32-E72D297353CC}">
              <c16:uniqueId val="{00000000-FC29-7C48-8089-AE3FC22E89D2}"/>
            </c:ext>
          </c:extLst>
        </c:ser>
        <c:ser>
          <c:idx val="1"/>
          <c:order val="1"/>
          <c:tx>
            <c:strRef>
              <c:f>'B.2.1'!$D$1</c:f>
              <c:strCache>
                <c:ptCount val="1"/>
                <c:pt idx="0">
                  <c:v>Excise tax</c:v>
                </c:pt>
              </c:strCache>
            </c:strRef>
          </c:tx>
          <c:spPr>
            <a:solidFill>
              <a:schemeClr val="bg2">
                <a:alpha val="80000"/>
              </a:schemeClr>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'B.2.1'!$D$4:$D$60</c:f>
              <c:numCache>
                <c:formatCode>0.00</c:formatCode>
                <c:ptCount val="57"/>
                <c:pt idx="0">
                  <c:v>4.5199999999999996</c:v>
                </c:pt>
                <c:pt idx="1">
                  <c:v>5.03</c:v>
                </c:pt>
                <c:pt idx="2">
                  <c:v>5.01</c:v>
                </c:pt>
                <c:pt idx="3">
                  <c:v>4.9800000000000004</c:v>
                </c:pt>
                <c:pt idx="4">
                  <c:v>4.8899999999999997</c:v>
                </c:pt>
                <c:pt idx="5">
                  <c:v>4.82</c:v>
                </c:pt>
                <c:pt idx="6">
                  <c:v>4.71</c:v>
                </c:pt>
                <c:pt idx="7">
                  <c:v>4.82</c:v>
                </c:pt>
                <c:pt idx="8">
                  <c:v>5.05</c:v>
                </c:pt>
                <c:pt idx="9">
                  <c:v>4.88</c:v>
                </c:pt>
                <c:pt idx="10">
                  <c:v>4.7699999999999996</c:v>
                </c:pt>
                <c:pt idx="11">
                  <c:v>4.74</c:v>
                </c:pt>
                <c:pt idx="12">
                  <c:v>6.12</c:v>
                </c:pt>
                <c:pt idx="13">
                  <c:v>6.12</c:v>
                </c:pt>
                <c:pt idx="14">
                  <c:v>6.12</c:v>
                </c:pt>
                <c:pt idx="15">
                  <c:v>6.15</c:v>
                </c:pt>
                <c:pt idx="16">
                  <c:v>6.2</c:v>
                </c:pt>
                <c:pt idx="17">
                  <c:v>6.22</c:v>
                </c:pt>
                <c:pt idx="18">
                  <c:v>6.36</c:v>
                </c:pt>
                <c:pt idx="19">
                  <c:v>6.41</c:v>
                </c:pt>
                <c:pt idx="20">
                  <c:v>6.52</c:v>
                </c:pt>
                <c:pt idx="21">
                  <c:v>6.7</c:v>
                </c:pt>
                <c:pt idx="22">
                  <c:v>6.69</c:v>
                </c:pt>
                <c:pt idx="23">
                  <c:v>6.85</c:v>
                </c:pt>
                <c:pt idx="24">
                  <c:v>7.29</c:v>
                </c:pt>
                <c:pt idx="25">
                  <c:v>7.16</c:v>
                </c:pt>
                <c:pt idx="26">
                  <c:v>7.02</c:v>
                </c:pt>
                <c:pt idx="27">
                  <c:v>6.89</c:v>
                </c:pt>
                <c:pt idx="28">
                  <c:v>6.74</c:v>
                </c:pt>
                <c:pt idx="29">
                  <c:v>6.69</c:v>
                </c:pt>
                <c:pt idx="30">
                  <c:v>6.56</c:v>
                </c:pt>
                <c:pt idx="31">
                  <c:v>6.68</c:v>
                </c:pt>
                <c:pt idx="32">
                  <c:v>6.83</c:v>
                </c:pt>
                <c:pt idx="33">
                  <c:v>6.94</c:v>
                </c:pt>
                <c:pt idx="34">
                  <c:v>6.86</c:v>
                </c:pt>
                <c:pt idx="35">
                  <c:v>6.85</c:v>
                </c:pt>
                <c:pt idx="36">
                  <c:v>6.78</c:v>
                </c:pt>
                <c:pt idx="37">
                  <c:v>6.66</c:v>
                </c:pt>
                <c:pt idx="38">
                  <c:v>6.6</c:v>
                </c:pt>
                <c:pt idx="39">
                  <c:v>6.47</c:v>
                </c:pt>
                <c:pt idx="40">
                  <c:v>6.39</c:v>
                </c:pt>
                <c:pt idx="41">
                  <c:v>6.44</c:v>
                </c:pt>
                <c:pt idx="42">
                  <c:v>6.25</c:v>
                </c:pt>
                <c:pt idx="43">
                  <c:v>6.14</c:v>
                </c:pt>
                <c:pt idx="44">
                  <c:v>6.04</c:v>
                </c:pt>
                <c:pt idx="45">
                  <c:v>5.76</c:v>
                </c:pt>
                <c:pt idx="46">
                  <c:v>5.7</c:v>
                </c:pt>
                <c:pt idx="47">
                  <c:v>5.61</c:v>
                </c:pt>
                <c:pt idx="48">
                  <c:v>5.69</c:v>
                </c:pt>
                <c:pt idx="49">
                  <c:v>5.7</c:v>
                </c:pt>
                <c:pt idx="50">
                  <c:v>5.99</c:v>
                </c:pt>
                <c:pt idx="51">
                  <c:v>6.37</c:v>
                </c:pt>
                <c:pt idx="52">
                  <c:v>6.32</c:v>
                </c:pt>
                <c:pt idx="53">
                  <c:v>6.43</c:v>
                </c:pt>
                <c:pt idx="54">
                  <c:v>6.55</c:v>
                </c:pt>
                <c:pt idx="55">
                  <c:v>6.72</c:v>
                </c:pt>
                <c:pt idx="56">
                  <c:v>6.78</c:v>
                </c:pt>
              </c:numCache>
            </c:numRef>
          </c:val>
          <c:extLst>
            <c:ext xmlns:c16="http://schemas.microsoft.com/office/drawing/2014/chart" uri="{C3380CC4-5D6E-409C-BE32-E72D297353CC}">
              <c16:uniqueId val="{00000001-FC29-7C48-8089-AE3FC22E89D2}"/>
            </c:ext>
          </c:extLst>
        </c:ser>
        <c:ser>
          <c:idx val="4"/>
          <c:order val="2"/>
          <c:tx>
            <c:strRef>
              <c:f>'B.2.1'!$E$1</c:f>
              <c:strCache>
                <c:ptCount val="1"/>
                <c:pt idx="0">
                  <c:v>Excise tax on retail sales</c:v>
                </c:pt>
              </c:strCache>
            </c:strRef>
          </c:tx>
          <c:spPr>
            <a:solidFill>
              <a:schemeClr val="bg2">
                <a:lumMod val="60000"/>
                <a:lumOff val="40000"/>
                <a:alpha val="80000"/>
              </a:schemeClr>
            </a:solidFill>
          </c:spPr>
          <c:cat>
            <c:strRef>
              <c:f>'B.2.1'!$J$4:$J$60</c:f>
              <c:strCache>
                <c:ptCount val="57"/>
                <c:pt idx="0">
                  <c:v>01.16</c:v>
                </c:pt>
                <c:pt idx="1">
                  <c:v> </c:v>
                </c:pt>
                <c:pt idx="11">
                  <c:v> </c:v>
                </c:pt>
                <c:pt idx="12">
                  <c:v>01.17</c:v>
                </c:pt>
                <c:pt idx="24">
                  <c:v>01.18</c:v>
                </c:pt>
                <c:pt idx="36">
                  <c:v>01.19</c:v>
                </c:pt>
                <c:pt idx="48">
                  <c:v>01.20</c:v>
                </c:pt>
                <c:pt idx="56">
                  <c:v>09.20</c:v>
                </c:pt>
              </c:strCache>
            </c:strRef>
          </c:cat>
          <c:val>
            <c:numRef>
              <c:f>'B.2.1'!$E$4:$E$60</c:f>
              <c:numCache>
                <c:formatCode>0.00</c:formatCode>
                <c:ptCount val="57"/>
                <c:pt idx="0">
                  <c:v>1.07</c:v>
                </c:pt>
                <c:pt idx="1">
                  <c:v>1.07</c:v>
                </c:pt>
                <c:pt idx="2">
                  <c:v>1.07</c:v>
                </c:pt>
                <c:pt idx="3">
                  <c:v>1.24</c:v>
                </c:pt>
                <c:pt idx="4">
                  <c:v>1.24</c:v>
                </c:pt>
                <c:pt idx="5">
                  <c:v>1.24</c:v>
                </c:pt>
                <c:pt idx="6">
                  <c:v>1.18</c:v>
                </c:pt>
                <c:pt idx="7">
                  <c:v>1.18</c:v>
                </c:pt>
                <c:pt idx="8">
                  <c:v>1.18</c:v>
                </c:pt>
                <c:pt idx="9">
                  <c:v>1.21</c:v>
                </c:pt>
                <c:pt idx="10">
                  <c:v>1.21</c:v>
                </c:pt>
                <c:pt idx="11">
                  <c:v>1.21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2-FC29-7C48-8089-AE3FC22E89D2}"/>
            </c:ext>
          </c:extLst>
        </c:ser>
        <c:ser>
          <c:idx val="2"/>
          <c:order val="3"/>
          <c:tx>
            <c:strRef>
              <c:f>'B.2.1'!$G$1</c:f>
              <c:strCache>
                <c:ptCount val="1"/>
                <c:pt idx="0">
                  <c:v>Cost at the border</c:v>
                </c:pt>
              </c:strCache>
            </c:strRef>
          </c:tx>
          <c:spPr>
            <a:solidFill>
              <a:schemeClr val="accent2">
                <a:lumMod val="60000"/>
                <a:lumOff val="40000"/>
                <a:alpha val="80000"/>
              </a:schemeClr>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'B.2.1'!$G$4:$G$60</c:f>
              <c:numCache>
                <c:formatCode>0.00</c:formatCode>
                <c:ptCount val="57"/>
                <c:pt idx="0">
                  <c:v>7.76</c:v>
                </c:pt>
                <c:pt idx="1">
                  <c:v>6.65</c:v>
                </c:pt>
                <c:pt idx="2">
                  <c:v>6.98</c:v>
                </c:pt>
                <c:pt idx="3">
                  <c:v>7.96</c:v>
                </c:pt>
                <c:pt idx="4">
                  <c:v>8.3699999999999992</c:v>
                </c:pt>
                <c:pt idx="5">
                  <c:v>9.09</c:v>
                </c:pt>
                <c:pt idx="6">
                  <c:v>9.43</c:v>
                </c:pt>
                <c:pt idx="7">
                  <c:v>9.16</c:v>
                </c:pt>
                <c:pt idx="8">
                  <c:v>9.08</c:v>
                </c:pt>
                <c:pt idx="9">
                  <c:v>9.41</c:v>
                </c:pt>
                <c:pt idx="10">
                  <c:v>9.9700000000000006</c:v>
                </c:pt>
                <c:pt idx="11">
                  <c:v>9.7100000000000009</c:v>
                </c:pt>
                <c:pt idx="12">
                  <c:v>10.57</c:v>
                </c:pt>
                <c:pt idx="13">
                  <c:v>11.18</c:v>
                </c:pt>
                <c:pt idx="14">
                  <c:v>11.48</c:v>
                </c:pt>
                <c:pt idx="15">
                  <c:v>11.16</c:v>
                </c:pt>
                <c:pt idx="16">
                  <c:v>11.32</c:v>
                </c:pt>
                <c:pt idx="17">
                  <c:v>11.07</c:v>
                </c:pt>
                <c:pt idx="18">
                  <c:v>10.61</c:v>
                </c:pt>
                <c:pt idx="19">
                  <c:v>9.7899999999999991</c:v>
                </c:pt>
                <c:pt idx="20">
                  <c:v>10.11</c:v>
                </c:pt>
                <c:pt idx="21">
                  <c:v>10.79</c:v>
                </c:pt>
                <c:pt idx="22">
                  <c:v>11.72</c:v>
                </c:pt>
                <c:pt idx="23">
                  <c:v>12</c:v>
                </c:pt>
                <c:pt idx="24">
                  <c:v>13.09</c:v>
                </c:pt>
                <c:pt idx="25">
                  <c:v>13.36</c:v>
                </c:pt>
                <c:pt idx="26">
                  <c:v>13.06</c:v>
                </c:pt>
                <c:pt idx="27">
                  <c:v>13.4</c:v>
                </c:pt>
                <c:pt idx="28">
                  <c:v>13.62</c:v>
                </c:pt>
                <c:pt idx="29">
                  <c:v>13.74</c:v>
                </c:pt>
                <c:pt idx="30">
                  <c:v>13.51</c:v>
                </c:pt>
                <c:pt idx="31">
                  <c:v>13.52</c:v>
                </c:pt>
                <c:pt idx="32">
                  <c:v>14.58</c:v>
                </c:pt>
                <c:pt idx="33">
                  <c:v>16.190000000000001</c:v>
                </c:pt>
                <c:pt idx="34">
                  <c:v>14.9</c:v>
                </c:pt>
                <c:pt idx="35">
                  <c:v>11.2</c:v>
                </c:pt>
                <c:pt idx="36">
                  <c:v>9.91</c:v>
                </c:pt>
                <c:pt idx="37">
                  <c:v>10.71</c:v>
                </c:pt>
                <c:pt idx="38">
                  <c:v>11.43</c:v>
                </c:pt>
                <c:pt idx="39">
                  <c:v>12.12</c:v>
                </c:pt>
                <c:pt idx="40">
                  <c:v>12.96</c:v>
                </c:pt>
                <c:pt idx="41">
                  <c:v>12.21</c:v>
                </c:pt>
                <c:pt idx="42">
                  <c:v>11.1</c:v>
                </c:pt>
                <c:pt idx="43">
                  <c:v>10.58</c:v>
                </c:pt>
                <c:pt idx="44">
                  <c:v>9.99</c:v>
                </c:pt>
                <c:pt idx="45">
                  <c:v>10.28</c:v>
                </c:pt>
                <c:pt idx="46">
                  <c:v>10.19</c:v>
                </c:pt>
                <c:pt idx="47">
                  <c:v>10.67</c:v>
                </c:pt>
                <c:pt idx="48">
                  <c:v>10.77</c:v>
                </c:pt>
                <c:pt idx="49">
                  <c:v>10</c:v>
                </c:pt>
                <c:pt idx="50">
                  <c:v>8.82</c:v>
                </c:pt>
                <c:pt idx="51">
                  <c:v>5.68</c:v>
                </c:pt>
                <c:pt idx="52">
                  <c:v>4.1399999999999997</c:v>
                </c:pt>
                <c:pt idx="53">
                  <c:v>5.42</c:v>
                </c:pt>
                <c:pt idx="54">
                  <c:v>6.95</c:v>
                </c:pt>
                <c:pt idx="55">
                  <c:v>7.63</c:v>
                </c:pt>
                <c:pt idx="56">
                  <c:v>7.94</c:v>
                </c:pt>
              </c:numCache>
            </c:numRef>
          </c:val>
          <c:extLst>
            <c:ext xmlns:c16="http://schemas.microsoft.com/office/drawing/2014/chart" uri="{C3380CC4-5D6E-409C-BE32-E72D297353CC}">
              <c16:uniqueId val="{00000003-FC29-7C48-8089-AE3FC22E89D2}"/>
            </c:ext>
          </c:extLst>
        </c:ser>
        <c:ser>
          <c:idx val="3"/>
          <c:order val="4"/>
          <c:tx>
            <c:strRef>
              <c:f>'B.2.1'!$H$1</c:f>
              <c:strCache>
                <c:ptCount val="1"/>
                <c:pt idx="0">
                  <c:v>Administrative and sales costs </c:v>
                </c:pt>
              </c:strCache>
            </c:strRef>
          </c:tx>
          <c:spPr>
            <a:solidFill>
              <a:schemeClr val="accent1"/>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'B.2.1'!$H$4:$H$60</c:f>
              <c:numCache>
                <c:formatCode>0.00</c:formatCode>
                <c:ptCount val="57"/>
                <c:pt idx="0">
                  <c:v>1.03</c:v>
                </c:pt>
                <c:pt idx="1">
                  <c:v>1.03</c:v>
                </c:pt>
                <c:pt idx="2">
                  <c:v>1.03</c:v>
                </c:pt>
                <c:pt idx="3">
                  <c:v>1.03</c:v>
                </c:pt>
                <c:pt idx="4">
                  <c:v>1.03</c:v>
                </c:pt>
                <c:pt idx="5">
                  <c:v>1.03</c:v>
                </c:pt>
                <c:pt idx="6">
                  <c:v>1.03</c:v>
                </c:pt>
                <c:pt idx="7">
                  <c:v>1.03</c:v>
                </c:pt>
                <c:pt idx="8">
                  <c:v>1.03</c:v>
                </c:pt>
                <c:pt idx="9">
                  <c:v>1.03</c:v>
                </c:pt>
                <c:pt idx="10">
                  <c:v>1.03</c:v>
                </c:pt>
                <c:pt idx="11">
                  <c:v>1.03</c:v>
                </c:pt>
                <c:pt idx="12">
                  <c:v>1.1299999999999999</c:v>
                </c:pt>
                <c:pt idx="13">
                  <c:v>1.1299999999999999</c:v>
                </c:pt>
                <c:pt idx="14">
                  <c:v>1.1299999999999999</c:v>
                </c:pt>
                <c:pt idx="15">
                  <c:v>1.1299999999999999</c:v>
                </c:pt>
                <c:pt idx="16">
                  <c:v>1.1299999999999999</c:v>
                </c:pt>
                <c:pt idx="17">
                  <c:v>1.1299999999999999</c:v>
                </c:pt>
                <c:pt idx="18">
                  <c:v>1.1299999999999999</c:v>
                </c:pt>
                <c:pt idx="19">
                  <c:v>1.1299999999999999</c:v>
                </c:pt>
                <c:pt idx="20">
                  <c:v>1.1399999999999999</c:v>
                </c:pt>
                <c:pt idx="21">
                  <c:v>1.1499999999999999</c:v>
                </c:pt>
                <c:pt idx="22">
                  <c:v>1.1499999999999999</c:v>
                </c:pt>
                <c:pt idx="23">
                  <c:v>1.1499999999999999</c:v>
                </c:pt>
                <c:pt idx="24">
                  <c:v>1.27</c:v>
                </c:pt>
                <c:pt idx="25">
                  <c:v>1.27</c:v>
                </c:pt>
                <c:pt idx="26">
                  <c:v>1.27</c:v>
                </c:pt>
                <c:pt idx="27">
                  <c:v>1.27</c:v>
                </c:pt>
                <c:pt idx="28">
                  <c:v>1.27</c:v>
                </c:pt>
                <c:pt idx="29">
                  <c:v>1.27</c:v>
                </c:pt>
                <c:pt idx="30">
                  <c:v>1.27</c:v>
                </c:pt>
                <c:pt idx="31">
                  <c:v>1.27</c:v>
                </c:pt>
                <c:pt idx="32">
                  <c:v>1.27</c:v>
                </c:pt>
                <c:pt idx="33">
                  <c:v>1.27</c:v>
                </c:pt>
                <c:pt idx="34">
                  <c:v>1.27</c:v>
                </c:pt>
                <c:pt idx="35">
                  <c:v>1.29</c:v>
                </c:pt>
                <c:pt idx="36">
                  <c:v>1.42</c:v>
                </c:pt>
                <c:pt idx="37">
                  <c:v>1.42</c:v>
                </c:pt>
                <c:pt idx="38">
                  <c:v>1.42</c:v>
                </c:pt>
                <c:pt idx="39">
                  <c:v>1.42</c:v>
                </c:pt>
                <c:pt idx="40">
                  <c:v>1.42</c:v>
                </c:pt>
                <c:pt idx="41">
                  <c:v>1.42</c:v>
                </c:pt>
                <c:pt idx="42">
                  <c:v>1.42</c:v>
                </c:pt>
                <c:pt idx="43">
                  <c:v>1.42</c:v>
                </c:pt>
                <c:pt idx="44">
                  <c:v>1.42</c:v>
                </c:pt>
                <c:pt idx="45">
                  <c:v>1.42</c:v>
                </c:pt>
                <c:pt idx="46">
                  <c:v>1.42</c:v>
                </c:pt>
                <c:pt idx="47">
                  <c:v>1.44</c:v>
                </c:pt>
                <c:pt idx="48">
                  <c:v>1.46</c:v>
                </c:pt>
                <c:pt idx="49">
                  <c:v>1.46</c:v>
                </c:pt>
                <c:pt idx="50">
                  <c:v>1.47</c:v>
                </c:pt>
                <c:pt idx="51">
                  <c:v>1.48</c:v>
                </c:pt>
                <c:pt idx="52">
                  <c:v>1.49</c:v>
                </c:pt>
                <c:pt idx="53">
                  <c:v>1.49</c:v>
                </c:pt>
                <c:pt idx="54">
                  <c:v>1.5</c:v>
                </c:pt>
                <c:pt idx="55">
                  <c:v>1.51</c:v>
                </c:pt>
                <c:pt idx="56">
                  <c:v>1.52</c:v>
                </c:pt>
              </c:numCache>
            </c:numRef>
          </c:val>
          <c:extLst>
            <c:ext xmlns:c16="http://schemas.microsoft.com/office/drawing/2014/chart" uri="{C3380CC4-5D6E-409C-BE32-E72D297353CC}">
              <c16:uniqueId val="{00000004-FC29-7C48-8089-AE3FC22E89D2}"/>
            </c:ext>
          </c:extLst>
        </c:ser>
        <c:ser>
          <c:idx val="5"/>
          <c:order val="5"/>
          <c:tx>
            <c:strRef>
              <c:f>'B.2.1'!$F$1</c:f>
              <c:strCache>
                <c:ptCount val="1"/>
                <c:pt idx="0">
                  <c:v>Logistics</c:v>
                </c:pt>
              </c:strCache>
            </c:strRef>
          </c:tx>
          <c:spPr>
            <a:solidFill>
              <a:schemeClr val="accent3"/>
            </a:solidFill>
          </c:spPr>
          <c:cat>
            <c:strRef>
              <c:f>'B.2.1'!$J$4:$J$60</c:f>
              <c:strCache>
                <c:ptCount val="57"/>
                <c:pt idx="0">
                  <c:v>01.16</c:v>
                </c:pt>
                <c:pt idx="1">
                  <c:v> </c:v>
                </c:pt>
                <c:pt idx="11">
                  <c:v> </c:v>
                </c:pt>
                <c:pt idx="12">
                  <c:v>01.17</c:v>
                </c:pt>
                <c:pt idx="24">
                  <c:v>01.18</c:v>
                </c:pt>
                <c:pt idx="36">
                  <c:v>01.19</c:v>
                </c:pt>
                <c:pt idx="48">
                  <c:v>01.20</c:v>
                </c:pt>
                <c:pt idx="56">
                  <c:v>09.20</c:v>
                </c:pt>
              </c:strCache>
            </c:strRef>
          </c:cat>
          <c:val>
            <c:numRef>
              <c:f>'B.2.1'!$F$4:$F$60</c:f>
              <c:numCache>
                <c:formatCode>0.00</c:formatCode>
                <c:ptCount val="57"/>
                <c:pt idx="0">
                  <c:v>0.84</c:v>
                </c:pt>
                <c:pt idx="1">
                  <c:v>0.84</c:v>
                </c:pt>
                <c:pt idx="2">
                  <c:v>0.85</c:v>
                </c:pt>
                <c:pt idx="3">
                  <c:v>0.88</c:v>
                </c:pt>
                <c:pt idx="4">
                  <c:v>0.9</c:v>
                </c:pt>
                <c:pt idx="5">
                  <c:v>0.92</c:v>
                </c:pt>
                <c:pt idx="6">
                  <c:v>0.95</c:v>
                </c:pt>
                <c:pt idx="7">
                  <c:v>0.95</c:v>
                </c:pt>
                <c:pt idx="8">
                  <c:v>1.03</c:v>
                </c:pt>
                <c:pt idx="9">
                  <c:v>1.04</c:v>
                </c:pt>
                <c:pt idx="10">
                  <c:v>1.07</c:v>
                </c:pt>
                <c:pt idx="11">
                  <c:v>1.07</c:v>
                </c:pt>
                <c:pt idx="12">
                  <c:v>1.1000000000000001</c:v>
                </c:pt>
                <c:pt idx="13">
                  <c:v>1.1399999999999999</c:v>
                </c:pt>
                <c:pt idx="14">
                  <c:v>1.1399999999999999</c:v>
                </c:pt>
                <c:pt idx="15">
                  <c:v>1.1499999999999999</c:v>
                </c:pt>
                <c:pt idx="16">
                  <c:v>1.1599999999999999</c:v>
                </c:pt>
                <c:pt idx="17">
                  <c:v>1.1499999999999999</c:v>
                </c:pt>
                <c:pt idx="18">
                  <c:v>1.1399999999999999</c:v>
                </c:pt>
                <c:pt idx="19">
                  <c:v>1.1399999999999999</c:v>
                </c:pt>
                <c:pt idx="20">
                  <c:v>1.1499999999999999</c:v>
                </c:pt>
                <c:pt idx="21">
                  <c:v>1.17</c:v>
                </c:pt>
                <c:pt idx="22">
                  <c:v>1.19</c:v>
                </c:pt>
                <c:pt idx="23">
                  <c:v>1.2</c:v>
                </c:pt>
                <c:pt idx="24">
                  <c:v>1.24</c:v>
                </c:pt>
                <c:pt idx="25">
                  <c:v>1.27</c:v>
                </c:pt>
                <c:pt idx="26">
                  <c:v>1.28</c:v>
                </c:pt>
                <c:pt idx="27">
                  <c:v>1.28</c:v>
                </c:pt>
                <c:pt idx="28">
                  <c:v>1.28</c:v>
                </c:pt>
                <c:pt idx="29">
                  <c:v>1.28</c:v>
                </c:pt>
                <c:pt idx="30">
                  <c:v>1.28</c:v>
                </c:pt>
                <c:pt idx="31">
                  <c:v>1.28</c:v>
                </c:pt>
                <c:pt idx="32">
                  <c:v>1.28</c:v>
                </c:pt>
                <c:pt idx="33">
                  <c:v>1.33</c:v>
                </c:pt>
                <c:pt idx="34">
                  <c:v>1.3</c:v>
                </c:pt>
                <c:pt idx="35">
                  <c:v>1.27</c:v>
                </c:pt>
                <c:pt idx="36">
                  <c:v>1.27</c:v>
                </c:pt>
                <c:pt idx="37">
                  <c:v>1.27</c:v>
                </c:pt>
                <c:pt idx="38">
                  <c:v>1.27</c:v>
                </c:pt>
                <c:pt idx="39">
                  <c:v>1.27</c:v>
                </c:pt>
                <c:pt idx="40">
                  <c:v>1.27</c:v>
                </c:pt>
                <c:pt idx="41">
                  <c:v>1.27</c:v>
                </c:pt>
                <c:pt idx="42">
                  <c:v>1.27</c:v>
                </c:pt>
                <c:pt idx="43">
                  <c:v>1.27</c:v>
                </c:pt>
                <c:pt idx="44">
                  <c:v>1.27</c:v>
                </c:pt>
                <c:pt idx="45">
                  <c:v>1.27</c:v>
                </c:pt>
                <c:pt idx="46">
                  <c:v>1.27</c:v>
                </c:pt>
                <c:pt idx="47">
                  <c:v>1.27</c:v>
                </c:pt>
                <c:pt idx="48">
                  <c:v>1.27</c:v>
                </c:pt>
                <c:pt idx="49">
                  <c:v>1.27</c:v>
                </c:pt>
                <c:pt idx="50">
                  <c:v>1.27</c:v>
                </c:pt>
                <c:pt idx="51">
                  <c:v>1.27</c:v>
                </c:pt>
                <c:pt idx="52">
                  <c:v>1.27</c:v>
                </c:pt>
                <c:pt idx="53">
                  <c:v>1.27</c:v>
                </c:pt>
                <c:pt idx="54">
                  <c:v>1.27</c:v>
                </c:pt>
                <c:pt idx="55">
                  <c:v>1.27</c:v>
                </c:pt>
                <c:pt idx="56">
                  <c:v>1.27</c:v>
                </c:pt>
              </c:numCache>
            </c:numRef>
          </c:val>
          <c:extLst>
            <c:ext xmlns:c16="http://schemas.microsoft.com/office/drawing/2014/chart" uri="{C3380CC4-5D6E-409C-BE32-E72D297353CC}">
              <c16:uniqueId val="{00000005-FC29-7C48-8089-AE3FC22E89D2}"/>
            </c:ext>
          </c:extLst>
        </c:ser>
        <c:ser>
          <c:idx val="6"/>
          <c:order val="7"/>
          <c:tx>
            <c:strRef>
              <c:f>'B.2.1'!$I$1</c:f>
              <c:strCache>
                <c:ptCount val="1"/>
                <c:pt idx="0">
                  <c:v>Margin*</c:v>
                </c:pt>
              </c:strCache>
            </c:strRef>
          </c:tx>
          <c:spPr>
            <a:solidFill>
              <a:schemeClr val="accent4">
                <a:alpha val="80000"/>
              </a:schemeClr>
            </a:solidFill>
          </c:spPr>
          <c:cat>
            <c:strRef>
              <c:f>'B.2.1'!$J$4:$J$60</c:f>
              <c:strCache>
                <c:ptCount val="57"/>
                <c:pt idx="0">
                  <c:v>01.16</c:v>
                </c:pt>
                <c:pt idx="1">
                  <c:v> </c:v>
                </c:pt>
                <c:pt idx="11">
                  <c:v> </c:v>
                </c:pt>
                <c:pt idx="12">
                  <c:v>01.17</c:v>
                </c:pt>
                <c:pt idx="24">
                  <c:v>01.18</c:v>
                </c:pt>
                <c:pt idx="36">
                  <c:v>01.19</c:v>
                </c:pt>
                <c:pt idx="48">
                  <c:v>01.20</c:v>
                </c:pt>
                <c:pt idx="56">
                  <c:v>09.20</c:v>
                </c:pt>
              </c:strCache>
            </c:strRef>
          </c:cat>
          <c:val>
            <c:numRef>
              <c:f>'B.2.1'!$I$4:$I$60</c:f>
              <c:numCache>
                <c:formatCode>0.00</c:formatCode>
                <c:ptCount val="57"/>
                <c:pt idx="0">
                  <c:v>1.96</c:v>
                </c:pt>
                <c:pt idx="1">
                  <c:v>2.46</c:v>
                </c:pt>
                <c:pt idx="2">
                  <c:v>2.38</c:v>
                </c:pt>
                <c:pt idx="3">
                  <c:v>1.84</c:v>
                </c:pt>
                <c:pt idx="4">
                  <c:v>2.59</c:v>
                </c:pt>
                <c:pt idx="5">
                  <c:v>2.34</c:v>
                </c:pt>
                <c:pt idx="6">
                  <c:v>2.17</c:v>
                </c:pt>
                <c:pt idx="7">
                  <c:v>2.34</c:v>
                </c:pt>
                <c:pt idx="8">
                  <c:v>2.15</c:v>
                </c:pt>
                <c:pt idx="9">
                  <c:v>2.1800000000000002</c:v>
                </c:pt>
                <c:pt idx="10">
                  <c:v>2.06</c:v>
                </c:pt>
                <c:pt idx="11">
                  <c:v>2.4300000000000002</c:v>
                </c:pt>
                <c:pt idx="12">
                  <c:v>1.91</c:v>
                </c:pt>
                <c:pt idx="13">
                  <c:v>1.71</c:v>
                </c:pt>
                <c:pt idx="14">
                  <c:v>1.47</c:v>
                </c:pt>
                <c:pt idx="15">
                  <c:v>2.04</c:v>
                </c:pt>
                <c:pt idx="16">
                  <c:v>2.0099999999999998</c:v>
                </c:pt>
                <c:pt idx="17">
                  <c:v>2.0499999999999998</c:v>
                </c:pt>
                <c:pt idx="18">
                  <c:v>2.15</c:v>
                </c:pt>
                <c:pt idx="19">
                  <c:v>2.95</c:v>
                </c:pt>
                <c:pt idx="20">
                  <c:v>2.7</c:v>
                </c:pt>
                <c:pt idx="21">
                  <c:v>2.0699999999999998</c:v>
                </c:pt>
                <c:pt idx="22">
                  <c:v>2.23</c:v>
                </c:pt>
                <c:pt idx="23">
                  <c:v>2.57</c:v>
                </c:pt>
                <c:pt idx="24">
                  <c:v>2.59</c:v>
                </c:pt>
                <c:pt idx="25">
                  <c:v>2.91</c:v>
                </c:pt>
                <c:pt idx="26">
                  <c:v>2.73</c:v>
                </c:pt>
                <c:pt idx="27">
                  <c:v>2.38</c:v>
                </c:pt>
                <c:pt idx="28">
                  <c:v>2.4500000000000002</c:v>
                </c:pt>
                <c:pt idx="29">
                  <c:v>2.42</c:v>
                </c:pt>
                <c:pt idx="30">
                  <c:v>2.65</c:v>
                </c:pt>
                <c:pt idx="31">
                  <c:v>2.87</c:v>
                </c:pt>
                <c:pt idx="32">
                  <c:v>3.09</c:v>
                </c:pt>
                <c:pt idx="33">
                  <c:v>2.72</c:v>
                </c:pt>
                <c:pt idx="34">
                  <c:v>3.48</c:v>
                </c:pt>
                <c:pt idx="35">
                  <c:v>5.66</c:v>
                </c:pt>
                <c:pt idx="36">
                  <c:v>5.38</c:v>
                </c:pt>
                <c:pt idx="37">
                  <c:v>4.58</c:v>
                </c:pt>
                <c:pt idx="38">
                  <c:v>3.92</c:v>
                </c:pt>
                <c:pt idx="39">
                  <c:v>3.83</c:v>
                </c:pt>
                <c:pt idx="40">
                  <c:v>4.18</c:v>
                </c:pt>
                <c:pt idx="41">
                  <c:v>4.8600000000000003</c:v>
                </c:pt>
                <c:pt idx="42">
                  <c:v>5.29</c:v>
                </c:pt>
                <c:pt idx="43">
                  <c:v>5.67</c:v>
                </c:pt>
                <c:pt idx="44">
                  <c:v>6.29</c:v>
                </c:pt>
                <c:pt idx="45">
                  <c:v>6.27</c:v>
                </c:pt>
                <c:pt idx="46">
                  <c:v>6.41</c:v>
                </c:pt>
                <c:pt idx="47">
                  <c:v>5.65</c:v>
                </c:pt>
                <c:pt idx="48">
                  <c:v>4.12</c:v>
                </c:pt>
                <c:pt idx="49">
                  <c:v>4.66</c:v>
                </c:pt>
                <c:pt idx="50">
                  <c:v>5.29</c:v>
                </c:pt>
                <c:pt idx="51">
                  <c:v>6.21</c:v>
                </c:pt>
                <c:pt idx="52">
                  <c:v>6.26</c:v>
                </c:pt>
                <c:pt idx="53">
                  <c:v>4.8899999999999997</c:v>
                </c:pt>
                <c:pt idx="54">
                  <c:v>3.81</c:v>
                </c:pt>
                <c:pt idx="55">
                  <c:v>3.32</c:v>
                </c:pt>
                <c:pt idx="56">
                  <c:v>3.03</c:v>
                </c:pt>
              </c:numCache>
            </c:numRef>
          </c:val>
          <c:extLst>
            <c:ext xmlns:c16="http://schemas.microsoft.com/office/drawing/2014/chart" uri="{C3380CC4-5D6E-409C-BE32-E72D297353CC}">
              <c16:uniqueId val="{00000006-FC29-7C48-8089-AE3FC22E89D2}"/>
            </c:ext>
          </c:extLst>
        </c:ser>
        <c:dLbls>
          <c:showLegendKey val="0"/>
          <c:showVal val="0"/>
          <c:showCatName val="0"/>
          <c:showSerName val="0"/>
          <c:showPercent val="0"/>
          <c:showBubbleSize val="0"/>
        </c:dLbls>
        <c:axId val="229915648"/>
        <c:axId val="229917440"/>
      </c:areaChart>
      <c:lineChart>
        <c:grouping val="standard"/>
        <c:varyColors val="0"/>
        <c:ser>
          <c:idx val="8"/>
          <c:order val="6"/>
          <c:tx>
            <c:strRef>
              <c:f>'B.2.1'!$B$1</c:f>
              <c:strCache>
                <c:ptCount val="1"/>
                <c:pt idx="0">
                  <c:v>Price</c:v>
                </c:pt>
              </c:strCache>
            </c:strRef>
          </c:tx>
          <c:spPr>
            <a:ln w="25400" cap="rnd" cmpd="sng" algn="ctr">
              <a:solidFill>
                <a:schemeClr val="accent2"/>
              </a:solidFill>
              <a:prstDash val="solid"/>
              <a:round/>
              <a:headEnd type="none" w="med" len="med"/>
              <a:tailEnd type="none" w="med" len="med"/>
            </a:ln>
            <a:effectLst/>
          </c:spPr>
          <c:marker>
            <c:symbol val="none"/>
          </c:marker>
          <c:val>
            <c:numRef>
              <c:f>'B.2.1'!$B$4:$B$60</c:f>
              <c:numCache>
                <c:formatCode>0.00</c:formatCode>
                <c:ptCount val="57"/>
                <c:pt idx="0">
                  <c:v>20.62</c:v>
                </c:pt>
                <c:pt idx="1">
                  <c:v>20.5</c:v>
                </c:pt>
                <c:pt idx="2">
                  <c:v>20.79</c:v>
                </c:pt>
                <c:pt idx="3">
                  <c:v>21.51</c:v>
                </c:pt>
                <c:pt idx="4">
                  <c:v>22.82</c:v>
                </c:pt>
                <c:pt idx="5">
                  <c:v>23.32</c:v>
                </c:pt>
                <c:pt idx="6">
                  <c:v>23.37</c:v>
                </c:pt>
                <c:pt idx="7">
                  <c:v>23.37</c:v>
                </c:pt>
                <c:pt idx="8">
                  <c:v>23.42</c:v>
                </c:pt>
                <c:pt idx="9">
                  <c:v>23.7</c:v>
                </c:pt>
                <c:pt idx="10">
                  <c:v>24.12</c:v>
                </c:pt>
                <c:pt idx="11">
                  <c:v>24.23</c:v>
                </c:pt>
                <c:pt idx="12">
                  <c:v>25</c:v>
                </c:pt>
                <c:pt idx="13">
                  <c:v>25.53</c:v>
                </c:pt>
                <c:pt idx="14">
                  <c:v>25.61</c:v>
                </c:pt>
                <c:pt idx="15">
                  <c:v>25.97</c:v>
                </c:pt>
                <c:pt idx="16">
                  <c:v>26.19</c:v>
                </c:pt>
                <c:pt idx="17">
                  <c:v>25.95</c:v>
                </c:pt>
                <c:pt idx="18">
                  <c:v>25.67</c:v>
                </c:pt>
                <c:pt idx="19">
                  <c:v>25.7</c:v>
                </c:pt>
                <c:pt idx="20">
                  <c:v>25.94</c:v>
                </c:pt>
                <c:pt idx="21">
                  <c:v>26.25</c:v>
                </c:pt>
                <c:pt idx="22">
                  <c:v>27.58</c:v>
                </c:pt>
                <c:pt idx="23">
                  <c:v>28.54</c:v>
                </c:pt>
                <c:pt idx="24">
                  <c:v>30.59</c:v>
                </c:pt>
                <c:pt idx="25">
                  <c:v>31.17</c:v>
                </c:pt>
                <c:pt idx="26">
                  <c:v>30.43</c:v>
                </c:pt>
                <c:pt idx="27">
                  <c:v>30.24</c:v>
                </c:pt>
                <c:pt idx="28">
                  <c:v>30.43</c:v>
                </c:pt>
                <c:pt idx="29">
                  <c:v>30.48</c:v>
                </c:pt>
                <c:pt idx="30">
                  <c:v>30.32</c:v>
                </c:pt>
                <c:pt idx="31">
                  <c:v>30.74</c:v>
                </c:pt>
                <c:pt idx="32">
                  <c:v>32.450000000000003</c:v>
                </c:pt>
                <c:pt idx="33">
                  <c:v>34.130000000000003</c:v>
                </c:pt>
                <c:pt idx="34">
                  <c:v>33.380000000000003</c:v>
                </c:pt>
                <c:pt idx="35">
                  <c:v>31.51</c:v>
                </c:pt>
                <c:pt idx="36">
                  <c:v>29.7</c:v>
                </c:pt>
                <c:pt idx="37">
                  <c:v>29.57</c:v>
                </c:pt>
                <c:pt idx="38">
                  <c:v>29.56</c:v>
                </c:pt>
                <c:pt idx="39">
                  <c:v>30.12</c:v>
                </c:pt>
                <c:pt idx="40">
                  <c:v>31.47</c:v>
                </c:pt>
                <c:pt idx="41">
                  <c:v>31.43</c:v>
                </c:pt>
                <c:pt idx="42">
                  <c:v>30.38</c:v>
                </c:pt>
                <c:pt idx="43">
                  <c:v>30.09</c:v>
                </c:pt>
                <c:pt idx="44">
                  <c:v>30</c:v>
                </c:pt>
                <c:pt idx="45">
                  <c:v>29.99</c:v>
                </c:pt>
                <c:pt idx="46">
                  <c:v>29.99</c:v>
                </c:pt>
                <c:pt idx="47">
                  <c:v>29.55</c:v>
                </c:pt>
                <c:pt idx="48">
                  <c:v>27.96</c:v>
                </c:pt>
                <c:pt idx="49">
                  <c:v>27.7</c:v>
                </c:pt>
                <c:pt idx="50">
                  <c:v>27.41</c:v>
                </c:pt>
                <c:pt idx="51">
                  <c:v>25.22</c:v>
                </c:pt>
                <c:pt idx="52">
                  <c:v>23.38</c:v>
                </c:pt>
                <c:pt idx="53">
                  <c:v>23.4</c:v>
                </c:pt>
                <c:pt idx="54">
                  <c:v>24.1</c:v>
                </c:pt>
                <c:pt idx="55">
                  <c:v>24.53</c:v>
                </c:pt>
                <c:pt idx="56">
                  <c:v>24.64</c:v>
                </c:pt>
              </c:numCache>
            </c:numRef>
          </c:val>
          <c:smooth val="0"/>
          <c:extLst>
            <c:ext xmlns:c16="http://schemas.microsoft.com/office/drawing/2014/chart" uri="{C3380CC4-5D6E-409C-BE32-E72D297353CC}">
              <c16:uniqueId val="{00000007-FC29-7C48-8089-AE3FC22E89D2}"/>
            </c:ext>
          </c:extLst>
        </c:ser>
        <c:dLbls>
          <c:showLegendKey val="0"/>
          <c:showVal val="0"/>
          <c:showCatName val="0"/>
          <c:showSerName val="0"/>
          <c:showPercent val="0"/>
          <c:showBubbleSize val="0"/>
        </c:dLbls>
        <c:marker val="1"/>
        <c:smooth val="0"/>
        <c:axId val="229915648"/>
        <c:axId val="229917440"/>
      </c:lineChart>
      <c:dateAx>
        <c:axId val="2299156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229917440"/>
        <c:crosses val="autoZero"/>
        <c:auto val="1"/>
        <c:lblOffset val="100"/>
        <c:baseTimeUnit val="months"/>
        <c:majorUnit val="4"/>
        <c:majorTimeUnit val="months"/>
        <c:minorUnit val="24"/>
        <c:minorTimeUnit val="years"/>
      </c:dateAx>
      <c:valAx>
        <c:axId val="22991744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uk-UA"/>
          </a:p>
        </c:txPr>
        <c:crossAx val="229915648"/>
        <c:crosses val="autoZero"/>
        <c:crossBetween val="between"/>
        <c:majorUnit val="5"/>
      </c:valAx>
      <c:spPr>
        <a:noFill/>
        <a:ln w="12700">
          <a:solidFill>
            <a:srgbClr val="505050"/>
          </a:solidFill>
        </a:ln>
        <a:effectLst/>
      </c:spPr>
    </c:plotArea>
    <c:legend>
      <c:legendPos val="b"/>
      <c:layout>
        <c:manualLayout>
          <c:xMode val="edge"/>
          <c:yMode val="edge"/>
          <c:x val="0.01"/>
          <c:y val="0.64668084303605955"/>
          <c:w val="0.96429597446384596"/>
          <c:h val="0.35331915696394056"/>
        </c:manualLayout>
      </c:layout>
      <c:overlay val="0"/>
      <c:spPr>
        <a:noFill/>
        <a:ln>
          <a:noFill/>
        </a:ln>
        <a:effectLst/>
      </c:spPr>
      <c:txPr>
        <a:bodyPr rot="0" vert="horz"/>
        <a:lstStyle/>
        <a:p>
          <a:pPr>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1.9</c:v>
                </c:pt>
                <c:pt idx="1">
                  <c:v>1.2</c:v>
                </c:pt>
                <c:pt idx="2">
                  <c:v>-6.7</c:v>
                </c:pt>
                <c:pt idx="3">
                  <c:v>5.2</c:v>
                </c:pt>
                <c:pt idx="4">
                  <c:v>1.3</c:v>
                </c:pt>
                <c:pt idx="5">
                  <c:v>3</c:v>
                </c:pt>
                <c:pt idx="6">
                  <c:v>2.2000000000000002</c:v>
                </c:pt>
                <c:pt idx="7">
                  <c:v>-4.2</c:v>
                </c:pt>
                <c:pt idx="8">
                  <c:v>3.8</c:v>
                </c:pt>
                <c:pt idx="9">
                  <c:v>1.9</c:v>
                </c:pt>
                <c:pt idx="10">
                  <c:v>6.6</c:v>
                </c:pt>
                <c:pt idx="11">
                  <c:v>6.2</c:v>
                </c:pt>
                <c:pt idx="12">
                  <c:v>1.7</c:v>
                </c:pt>
                <c:pt idx="13">
                  <c:v>8.6</c:v>
                </c:pt>
                <c:pt idx="14">
                  <c:v>6.1</c:v>
                </c:pt>
                <c:pt idx="15">
                  <c:v>2.5</c:v>
                </c:pt>
                <c:pt idx="16">
                  <c:v>1.3</c:v>
                </c:pt>
                <c:pt idx="17">
                  <c:v>-4.3</c:v>
                </c:pt>
                <c:pt idx="18">
                  <c:v>2.1</c:v>
                </c:pt>
                <c:pt idx="19">
                  <c:v>1.9</c:v>
                </c:pt>
                <c:pt idx="20">
                  <c:v>3</c:v>
                </c:pt>
                <c:pt idx="21">
                  <c:v>0.9</c:v>
                </c:pt>
                <c:pt idx="22">
                  <c:v>-5</c:v>
                </c:pt>
                <c:pt idx="23">
                  <c:v>5.7</c:v>
                </c:pt>
                <c:pt idx="24">
                  <c:v>5</c:v>
                </c:pt>
                <c:pt idx="25">
                  <c:v>3.3</c:v>
                </c:pt>
                <c:pt idx="26">
                  <c:v>2.5</c:v>
                </c:pt>
                <c:pt idx="27">
                  <c:v>-5.2</c:v>
                </c:pt>
                <c:pt idx="28">
                  <c:v>4.5</c:v>
                </c:pt>
                <c:pt idx="29">
                  <c:v>2.6</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225175808"/>
        <c:axId val="22517798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225181056"/>
        <c:axId val="225179520"/>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-6.2</c:v>
                </c:pt>
                <c:pt idx="3">
                  <c:v>3.6</c:v>
                </c:pt>
                <c:pt idx="4">
                  <c:v>1.3</c:v>
                </c:pt>
                <c:pt idx="7">
                  <c:v>-4.2</c:v>
                </c:pt>
                <c:pt idx="8">
                  <c:v>3.8</c:v>
                </c:pt>
                <c:pt idx="9">
                  <c:v>1.9</c:v>
                </c:pt>
                <c:pt idx="12">
                  <c:v>1.7</c:v>
                </c:pt>
                <c:pt idx="13">
                  <c:v>8.6</c:v>
                </c:pt>
                <c:pt idx="14">
                  <c:v>6.1</c:v>
                </c:pt>
                <c:pt idx="17">
                  <c:v>-4.3</c:v>
                </c:pt>
                <c:pt idx="18">
                  <c:v>2.1</c:v>
                </c:pt>
                <c:pt idx="19">
                  <c:v>1.9</c:v>
                </c:pt>
                <c:pt idx="22">
                  <c:v>-7</c:v>
                </c:pt>
                <c:pt idx="23">
                  <c:v>5</c:v>
                </c:pt>
                <c:pt idx="24">
                  <c:v>5</c:v>
                </c:pt>
                <c:pt idx="27">
                  <c:v>-4.5</c:v>
                </c:pt>
                <c:pt idx="28">
                  <c:v>3.8</c:v>
                </c:pt>
                <c:pt idx="29">
                  <c:v>2.6</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225175808"/>
        <c:axId val="225177984"/>
      </c:scatterChart>
      <c:catAx>
        <c:axId val="22517580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225177984"/>
        <c:crosses val="autoZero"/>
        <c:auto val="1"/>
        <c:lblAlgn val="ctr"/>
        <c:lblOffset val="100"/>
        <c:tickLblSkip val="1"/>
        <c:tickMarkSkip val="5"/>
        <c:noMultiLvlLbl val="0"/>
      </c:catAx>
      <c:valAx>
        <c:axId val="225177984"/>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5175808"/>
        <c:crosses val="autoZero"/>
        <c:crossBetween val="between"/>
        <c:majorUnit val="3"/>
      </c:valAx>
      <c:valAx>
        <c:axId val="225179520"/>
        <c:scaling>
          <c:orientation val="minMax"/>
          <c:max val="7"/>
        </c:scaling>
        <c:delete val="0"/>
        <c:axPos val="r"/>
        <c:numFmt formatCode="General" sourceLinked="1"/>
        <c:majorTickMark val="none"/>
        <c:minorTickMark val="none"/>
        <c:tickLblPos val="none"/>
        <c:spPr>
          <a:ln>
            <a:solidFill>
              <a:sysClr val="windowText" lastClr="000000"/>
            </a:solidFill>
          </a:ln>
        </c:spPr>
        <c:crossAx val="225181056"/>
        <c:crosses val="max"/>
        <c:crossBetween val="between"/>
      </c:valAx>
      <c:catAx>
        <c:axId val="225181056"/>
        <c:scaling>
          <c:orientation val="minMax"/>
        </c:scaling>
        <c:delete val="1"/>
        <c:axPos val="b"/>
        <c:numFmt formatCode="General" sourceLinked="1"/>
        <c:majorTickMark val="out"/>
        <c:minorTickMark val="none"/>
        <c:tickLblPos val="nextTo"/>
        <c:crossAx val="22517952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8368794326241134E-2"/>
          <c:w val="0.950207468879668"/>
          <c:h val="0.93617021276595747"/>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strRef>
              <c:f>'B.2.2'!$A$4:$A$22</c:f>
              <c:strCache>
                <c:ptCount val="19"/>
                <c:pt idx="0">
                  <c:v>UA</c:v>
                </c:pt>
                <c:pt idx="1">
                  <c:v>HU</c:v>
                </c:pt>
                <c:pt idx="2">
                  <c:v>RO</c:v>
                </c:pt>
                <c:pt idx="3">
                  <c:v>PL</c:v>
                </c:pt>
                <c:pt idx="4">
                  <c:v>BG</c:v>
                </c:pt>
                <c:pt idx="5">
                  <c:v>ES</c:v>
                </c:pt>
                <c:pt idx="6">
                  <c:v>LT</c:v>
                </c:pt>
                <c:pt idx="7">
                  <c:v>EE</c:v>
                </c:pt>
                <c:pt idx="8">
                  <c:v>HR</c:v>
                </c:pt>
                <c:pt idx="9">
                  <c:v>DK</c:v>
                </c:pt>
                <c:pt idx="10">
                  <c:v>AT</c:v>
                </c:pt>
                <c:pt idx="11">
                  <c:v>LV</c:v>
                </c:pt>
                <c:pt idx="12">
                  <c:v>CZ</c:v>
                </c:pt>
                <c:pt idx="13">
                  <c:v>SK</c:v>
                </c:pt>
                <c:pt idx="14">
                  <c:v>PT</c:v>
                </c:pt>
                <c:pt idx="15">
                  <c:v>FR</c:v>
                </c:pt>
                <c:pt idx="16">
                  <c:v>NL</c:v>
                </c:pt>
                <c:pt idx="17">
                  <c:v>IT</c:v>
                </c:pt>
                <c:pt idx="18">
                  <c:v>FI</c:v>
                </c:pt>
              </c:strCache>
            </c:strRef>
          </c:cat>
          <c:val>
            <c:numRef>
              <c:f>'B.2.2'!$B$4:$B$22</c:f>
              <c:numCache>
                <c:formatCode>General</c:formatCode>
                <c:ptCount val="19"/>
                <c:pt idx="0">
                  <c:v>45.4</c:v>
                </c:pt>
                <c:pt idx="1">
                  <c:v>55.8</c:v>
                </c:pt>
                <c:pt idx="2">
                  <c:v>56</c:v>
                </c:pt>
                <c:pt idx="3">
                  <c:v>56</c:v>
                </c:pt>
                <c:pt idx="4">
                  <c:v>57.3</c:v>
                </c:pt>
                <c:pt idx="5">
                  <c:v>58</c:v>
                </c:pt>
                <c:pt idx="6">
                  <c:v>60.5</c:v>
                </c:pt>
                <c:pt idx="7">
                  <c:v>61.6</c:v>
                </c:pt>
                <c:pt idx="8">
                  <c:v>61.9</c:v>
                </c:pt>
                <c:pt idx="9">
                  <c:v>62.2</c:v>
                </c:pt>
                <c:pt idx="10">
                  <c:v>62.7</c:v>
                </c:pt>
                <c:pt idx="11">
                  <c:v>63.2</c:v>
                </c:pt>
                <c:pt idx="12">
                  <c:v>63.9</c:v>
                </c:pt>
                <c:pt idx="13">
                  <c:v>64.099999999999994</c:v>
                </c:pt>
                <c:pt idx="14">
                  <c:v>67</c:v>
                </c:pt>
                <c:pt idx="15">
                  <c:v>68.7</c:v>
                </c:pt>
                <c:pt idx="16">
                  <c:v>69.099999999999994</c:v>
                </c:pt>
                <c:pt idx="17">
                  <c:v>70.5</c:v>
                </c:pt>
                <c:pt idx="18">
                  <c:v>70.8</c:v>
                </c:pt>
              </c:numCache>
            </c:numRef>
          </c:val>
          <c:extLst>
            <c:ext xmlns:c16="http://schemas.microsoft.com/office/drawing/2014/chart" uri="{C3380CC4-5D6E-409C-BE32-E72D297353CC}">
              <c16:uniqueId val="{00000000-3B1D-6C46-8B57-A9C86436871F}"/>
            </c:ext>
          </c:extLst>
        </c:ser>
        <c:dLbls>
          <c:showLegendKey val="0"/>
          <c:showVal val="0"/>
          <c:showCatName val="0"/>
          <c:showSerName val="0"/>
          <c:showPercent val="0"/>
          <c:showBubbleSize val="0"/>
        </c:dLbls>
        <c:gapWidth val="50"/>
        <c:overlap val="-27"/>
        <c:axId val="230323328"/>
        <c:axId val="230324864"/>
      </c:barChart>
      <c:catAx>
        <c:axId val="230323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324864"/>
        <c:crosses val="autoZero"/>
        <c:auto val="1"/>
        <c:lblAlgn val="ctr"/>
        <c:lblOffset val="100"/>
        <c:tickLblSkip val="1"/>
        <c:noMultiLvlLbl val="0"/>
      </c:catAx>
      <c:valAx>
        <c:axId val="2303248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3233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373843961819E-2"/>
          <c:w val="0.94733367716637995"/>
          <c:h val="0.67113368507400095"/>
        </c:manualLayout>
      </c:layout>
      <c:areaChart>
        <c:grouping val="stacked"/>
        <c:varyColors val="0"/>
        <c:ser>
          <c:idx val="0"/>
          <c:order val="0"/>
          <c:tx>
            <c:strRef>
              <c:f>'B.2.3'!$B$2</c:f>
              <c:strCache>
                <c:ptCount val="1"/>
              </c:strCache>
            </c:strRef>
          </c:tx>
          <c:spPr>
            <a:solidFill>
              <a:srgbClr val="057D46">
                <a:alpha val="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'B.2.3'!$B$5:$B$11</c:f>
              <c:numCache>
                <c:formatCode>General</c:formatCode>
                <c:ptCount val="7"/>
                <c:pt idx="0">
                  <c:v>0</c:v>
                </c:pt>
                <c:pt idx="1">
                  <c:v>0.17499999999999999</c:v>
                </c:pt>
                <c:pt idx="2">
                  <c:v>0.51200000000000001</c:v>
                </c:pt>
                <c:pt idx="3">
                  <c:v>0.41799999999999998</c:v>
                </c:pt>
                <c:pt idx="4">
                  <c:v>0.375</c:v>
                </c:pt>
                <c:pt idx="5">
                  <c:v>0.373</c:v>
                </c:pt>
                <c:pt idx="6">
                  <c:v>0.42</c:v>
                </c:pt>
              </c:numCache>
            </c:numRef>
          </c:val>
          <c:extLst>
            <c:ext xmlns:c16="http://schemas.microsoft.com/office/drawing/2014/chart" uri="{C3380CC4-5D6E-409C-BE32-E72D297353CC}">
              <c16:uniqueId val="{00000000-DA61-EA4A-9C40-FA975EA87F09}"/>
            </c:ext>
          </c:extLst>
        </c:ser>
        <c:ser>
          <c:idx val="1"/>
          <c:order val="1"/>
          <c:tx>
            <c:strRef>
              <c:f>'B.2.3'!$C$2</c:f>
              <c:strCache>
                <c:ptCount val="1"/>
                <c:pt idx="0">
                  <c:v>90% of middle of distribution</c:v>
                </c:pt>
              </c:strCache>
            </c:strRef>
          </c:tx>
          <c:spPr>
            <a:solidFill>
              <a:srgbClr val="91C863">
                <a:alpha val="3000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'B.2.3'!$C$5:$C$11</c:f>
              <c:numCache>
                <c:formatCode>General</c:formatCode>
                <c:ptCount val="7"/>
                <c:pt idx="0">
                  <c:v>0</c:v>
                </c:pt>
                <c:pt idx="1">
                  <c:v>1.4E-2</c:v>
                </c:pt>
                <c:pt idx="2">
                  <c:v>3.4000000000000002E-2</c:v>
                </c:pt>
                <c:pt idx="3">
                  <c:v>5.0999999999999997E-2</c:v>
                </c:pt>
                <c:pt idx="4">
                  <c:v>2.5000000000000001E-2</c:v>
                </c:pt>
                <c:pt idx="5">
                  <c:v>1.7999999999999999E-2</c:v>
                </c:pt>
                <c:pt idx="6">
                  <c:v>2.1999999999999999E-2</c:v>
                </c:pt>
              </c:numCache>
            </c:numRef>
          </c:val>
          <c:extLst>
            <c:ext xmlns:c16="http://schemas.microsoft.com/office/drawing/2014/chart" uri="{C3380CC4-5D6E-409C-BE32-E72D297353CC}">
              <c16:uniqueId val="{00000001-DA61-EA4A-9C40-FA975EA87F09}"/>
            </c:ext>
          </c:extLst>
        </c:ser>
        <c:ser>
          <c:idx val="2"/>
          <c:order val="2"/>
          <c:tx>
            <c:strRef>
              <c:f>'B.2.3'!$D$2</c:f>
              <c:strCache>
                <c:ptCount val="1"/>
                <c:pt idx="0">
                  <c:v>70% of middle of distribution</c:v>
                </c:pt>
              </c:strCache>
            </c:strRef>
          </c:tx>
          <c:spPr>
            <a:solidFill>
              <a:srgbClr val="91C863">
                <a:alpha val="7000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'B.2.3'!$D$5:$D$11</c:f>
              <c:numCache>
                <c:formatCode>General</c:formatCode>
                <c:ptCount val="7"/>
                <c:pt idx="0">
                  <c:v>0</c:v>
                </c:pt>
                <c:pt idx="1">
                  <c:v>3.3000000000000002E-2</c:v>
                </c:pt>
                <c:pt idx="2">
                  <c:v>5.2999999999999999E-2</c:v>
                </c:pt>
                <c:pt idx="3">
                  <c:v>2.9000000000000001E-2</c:v>
                </c:pt>
                <c:pt idx="4">
                  <c:v>3.5999999999999997E-2</c:v>
                </c:pt>
                <c:pt idx="5">
                  <c:v>6.0999999999999999E-2</c:v>
                </c:pt>
                <c:pt idx="6">
                  <c:v>5.7000000000000002E-2</c:v>
                </c:pt>
              </c:numCache>
            </c:numRef>
          </c:val>
          <c:extLst>
            <c:ext xmlns:c16="http://schemas.microsoft.com/office/drawing/2014/chart" uri="{C3380CC4-5D6E-409C-BE32-E72D297353CC}">
              <c16:uniqueId val="{00000002-DA61-EA4A-9C40-FA975EA87F09}"/>
            </c:ext>
          </c:extLst>
        </c:ser>
        <c:ser>
          <c:idx val="3"/>
          <c:order val="3"/>
          <c:tx>
            <c:strRef>
              <c:f>'B.2.3'!$E$2</c:f>
              <c:strCache>
                <c:ptCount val="1"/>
                <c:pt idx="0">
                  <c:v>30% of middle of distribution</c:v>
                </c:pt>
              </c:strCache>
            </c:strRef>
          </c:tx>
          <c:spPr>
            <a:solidFill>
              <a:schemeClr val="bg2"/>
            </a:solidFill>
            <a:ln>
              <a:noFill/>
            </a:ln>
            <a:effectLst/>
          </c:spPr>
          <c:cat>
            <c:strRef>
              <c:f>'B.2.3'!$A$5:$A$11</c:f>
              <c:strCache>
                <c:ptCount val="7"/>
                <c:pt idx="0">
                  <c:v>M0</c:v>
                </c:pt>
                <c:pt idx="1">
                  <c:v>M1</c:v>
                </c:pt>
                <c:pt idx="2">
                  <c:v>M2</c:v>
                </c:pt>
                <c:pt idx="3">
                  <c:v>M3</c:v>
                </c:pt>
                <c:pt idx="4">
                  <c:v>M4</c:v>
                </c:pt>
                <c:pt idx="5">
                  <c:v>M5</c:v>
                </c:pt>
                <c:pt idx="6">
                  <c:v>M6</c:v>
                </c:pt>
              </c:strCache>
            </c:strRef>
          </c:cat>
          <c:val>
            <c:numRef>
              <c:f>'B.2.3'!$E$5:$E$11</c:f>
              <c:numCache>
                <c:formatCode>General</c:formatCode>
                <c:ptCount val="7"/>
                <c:pt idx="0">
                  <c:v>0</c:v>
                </c:pt>
                <c:pt idx="1">
                  <c:v>0.02</c:v>
                </c:pt>
                <c:pt idx="2">
                  <c:v>2.8000000000000001E-2</c:v>
                </c:pt>
                <c:pt idx="3">
                  <c:v>4.2000000000000003E-2</c:v>
                </c:pt>
                <c:pt idx="4">
                  <c:v>4.7E-2</c:v>
                </c:pt>
                <c:pt idx="5">
                  <c:v>0.06</c:v>
                </c:pt>
                <c:pt idx="6">
                  <c:v>6.9000000000000006E-2</c:v>
                </c:pt>
              </c:numCache>
            </c:numRef>
          </c:val>
          <c:extLst>
            <c:ext xmlns:c16="http://schemas.microsoft.com/office/drawing/2014/chart" uri="{C3380CC4-5D6E-409C-BE32-E72D297353CC}">
              <c16:uniqueId val="{00000003-DA61-EA4A-9C40-FA975EA87F09}"/>
            </c:ext>
          </c:extLst>
        </c:ser>
        <c:ser>
          <c:idx val="4"/>
          <c:order val="4"/>
          <c:tx>
            <c:strRef>
              <c:f>'B.2.3'!$F$2</c:f>
              <c:strCache>
                <c:ptCount val="1"/>
              </c:strCache>
            </c:strRef>
          </c:tx>
          <c:spPr>
            <a:solidFill>
              <a:schemeClr val="bg2">
                <a:alpha val="70000"/>
              </a:schemeClr>
            </a:solidFill>
            <a:ln>
              <a:noFill/>
            </a:ln>
            <a:effectLst/>
          </c:spPr>
          <c:cat>
            <c:strRef>
              <c:f>'B.2.3'!$A$5:$A$11</c:f>
              <c:strCache>
                <c:ptCount val="7"/>
                <c:pt idx="0">
                  <c:v>M0</c:v>
                </c:pt>
                <c:pt idx="1">
                  <c:v>M1</c:v>
                </c:pt>
                <c:pt idx="2">
                  <c:v>M2</c:v>
                </c:pt>
                <c:pt idx="3">
                  <c:v>M3</c:v>
                </c:pt>
                <c:pt idx="4">
                  <c:v>M4</c:v>
                </c:pt>
                <c:pt idx="5">
                  <c:v>M5</c:v>
                </c:pt>
                <c:pt idx="6">
                  <c:v>M6</c:v>
                </c:pt>
              </c:strCache>
            </c:strRef>
          </c:cat>
          <c:val>
            <c:numRef>
              <c:f>'B.2.3'!$F$5:$F$11</c:f>
              <c:numCache>
                <c:formatCode>General</c:formatCode>
                <c:ptCount val="7"/>
                <c:pt idx="0">
                  <c:v>0</c:v>
                </c:pt>
                <c:pt idx="1">
                  <c:v>1.0999999999999999E-2</c:v>
                </c:pt>
                <c:pt idx="2">
                  <c:v>2.4E-2</c:v>
                </c:pt>
                <c:pt idx="3">
                  <c:v>7.8E-2</c:v>
                </c:pt>
                <c:pt idx="4">
                  <c:v>2.3E-2</c:v>
                </c:pt>
                <c:pt idx="5">
                  <c:v>0.03</c:v>
                </c:pt>
                <c:pt idx="6">
                  <c:v>3.1E-2</c:v>
                </c:pt>
              </c:numCache>
            </c:numRef>
          </c:val>
          <c:extLst>
            <c:ext xmlns:c16="http://schemas.microsoft.com/office/drawing/2014/chart" uri="{C3380CC4-5D6E-409C-BE32-E72D297353CC}">
              <c16:uniqueId val="{00000004-DA61-EA4A-9C40-FA975EA87F09}"/>
            </c:ext>
          </c:extLst>
        </c:ser>
        <c:ser>
          <c:idx val="5"/>
          <c:order val="5"/>
          <c:tx>
            <c:strRef>
              <c:f>'B.2.3'!$G$2</c:f>
              <c:strCache>
                <c:ptCount val="1"/>
              </c:strCache>
            </c:strRef>
          </c:tx>
          <c:spPr>
            <a:solidFill>
              <a:srgbClr val="91C863">
                <a:alpha val="3000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'B.2.3'!$G$5:$G$11</c:f>
              <c:numCache>
                <c:formatCode>General</c:formatCode>
                <c:ptCount val="7"/>
                <c:pt idx="0">
                  <c:v>0</c:v>
                </c:pt>
                <c:pt idx="1">
                  <c:v>0.01</c:v>
                </c:pt>
                <c:pt idx="2">
                  <c:v>3.5000000000000003E-2</c:v>
                </c:pt>
                <c:pt idx="3">
                  <c:v>2.5000000000000001E-2</c:v>
                </c:pt>
                <c:pt idx="4">
                  <c:v>2.4E-2</c:v>
                </c:pt>
                <c:pt idx="5">
                  <c:v>3.5000000000000003E-2</c:v>
                </c:pt>
                <c:pt idx="6">
                  <c:v>3.5999999999999997E-2</c:v>
                </c:pt>
              </c:numCache>
            </c:numRef>
          </c:val>
          <c:extLst>
            <c:ext xmlns:c16="http://schemas.microsoft.com/office/drawing/2014/chart" uri="{C3380CC4-5D6E-409C-BE32-E72D297353CC}">
              <c16:uniqueId val="{00000005-DA61-EA4A-9C40-FA975EA87F09}"/>
            </c:ext>
          </c:extLst>
        </c:ser>
        <c:dLbls>
          <c:showLegendKey val="0"/>
          <c:showVal val="0"/>
          <c:showCatName val="0"/>
          <c:showSerName val="0"/>
          <c:showPercent val="0"/>
          <c:showBubbleSize val="0"/>
        </c:dLbls>
        <c:axId val="227803520"/>
        <c:axId val="227805056"/>
      </c:areaChart>
      <c:areaChart>
        <c:grouping val="stacked"/>
        <c:varyColors val="0"/>
        <c:ser>
          <c:idx val="7"/>
          <c:order val="7"/>
          <c:tx>
            <c:strRef>
              <c:f>'B.2.3'!$L$2</c:f>
              <c:strCache>
                <c:ptCount val="1"/>
              </c:strCache>
            </c:strRef>
          </c:tx>
          <c:spPr>
            <a:noFill/>
            <a:ln>
              <a:noFill/>
            </a:ln>
            <a:effectLst/>
          </c:spPr>
          <c:val>
            <c:numRef>
              <c:f>'B.2.3'!$L$5:$L$11</c:f>
              <c:numCache>
                <c:formatCode>General</c:formatCode>
                <c:ptCount val="7"/>
                <c:pt idx="0">
                  <c:v>0</c:v>
                </c:pt>
                <c:pt idx="1">
                  <c:v>-4.5999999999999999E-2</c:v>
                </c:pt>
                <c:pt idx="2">
                  <c:v>-0.14199999999999999</c:v>
                </c:pt>
                <c:pt idx="3">
                  <c:v>-0.25800000000000001</c:v>
                </c:pt>
                <c:pt idx="4">
                  <c:v>-0.51700000000000002</c:v>
                </c:pt>
                <c:pt idx="5">
                  <c:v>-0.54600000000000004</c:v>
                </c:pt>
                <c:pt idx="6">
                  <c:v>-0.46899999999999997</c:v>
                </c:pt>
              </c:numCache>
            </c:numRef>
          </c:val>
          <c:extLst>
            <c:ext xmlns:c16="http://schemas.microsoft.com/office/drawing/2014/chart" uri="{C3380CC4-5D6E-409C-BE32-E72D297353CC}">
              <c16:uniqueId val="{00000006-DA61-EA4A-9C40-FA975EA87F09}"/>
            </c:ext>
          </c:extLst>
        </c:ser>
        <c:ser>
          <c:idx val="8"/>
          <c:order val="8"/>
          <c:tx>
            <c:strRef>
              <c:f>'B.2.3'!$M$2</c:f>
              <c:strCache>
                <c:ptCount val="1"/>
                <c:pt idx="0">
                  <c:v>90% of middle of distribution</c:v>
                </c:pt>
              </c:strCache>
            </c:strRef>
          </c:tx>
          <c:spPr>
            <a:solidFill>
              <a:schemeClr val="accent2">
                <a:alpha val="30000"/>
              </a:schemeClr>
            </a:solidFill>
            <a:ln>
              <a:noFill/>
            </a:ln>
            <a:effectLst/>
          </c:spPr>
          <c:val>
            <c:numRef>
              <c:f>'B.2.3'!$M$5:$M$11</c:f>
              <c:numCache>
                <c:formatCode>General</c:formatCode>
                <c:ptCount val="7"/>
                <c:pt idx="0">
                  <c:v>0</c:v>
                </c:pt>
                <c:pt idx="1">
                  <c:v>6.0000000000000001E-3</c:v>
                </c:pt>
                <c:pt idx="2">
                  <c:v>8.9999999999999993E-3</c:v>
                </c:pt>
                <c:pt idx="3">
                  <c:v>8.0000000000000002E-3</c:v>
                </c:pt>
                <c:pt idx="4">
                  <c:v>0.01</c:v>
                </c:pt>
                <c:pt idx="5">
                  <c:v>1.9E-2</c:v>
                </c:pt>
                <c:pt idx="6">
                  <c:v>2.7E-2</c:v>
                </c:pt>
              </c:numCache>
            </c:numRef>
          </c:val>
          <c:extLst>
            <c:ext xmlns:c16="http://schemas.microsoft.com/office/drawing/2014/chart" uri="{C3380CC4-5D6E-409C-BE32-E72D297353CC}">
              <c16:uniqueId val="{00000007-DA61-EA4A-9C40-FA975EA87F09}"/>
            </c:ext>
          </c:extLst>
        </c:ser>
        <c:ser>
          <c:idx val="9"/>
          <c:order val="9"/>
          <c:tx>
            <c:strRef>
              <c:f>'B.2.3'!$N$2</c:f>
              <c:strCache>
                <c:ptCount val="1"/>
                <c:pt idx="0">
                  <c:v>70% of middle of distribution</c:v>
                </c:pt>
              </c:strCache>
            </c:strRef>
          </c:tx>
          <c:spPr>
            <a:solidFill>
              <a:schemeClr val="accent2">
                <a:alpha val="70000"/>
              </a:schemeClr>
            </a:solidFill>
            <a:ln>
              <a:noFill/>
            </a:ln>
            <a:effectLst/>
          </c:spPr>
          <c:val>
            <c:numRef>
              <c:f>'B.2.3'!$N$5:$N$11</c:f>
              <c:numCache>
                <c:formatCode>General</c:formatCode>
                <c:ptCount val="7"/>
                <c:pt idx="0">
                  <c:v>0</c:v>
                </c:pt>
                <c:pt idx="1">
                  <c:v>4.0000000000000001E-3</c:v>
                </c:pt>
                <c:pt idx="2">
                  <c:v>8.0000000000000002E-3</c:v>
                </c:pt>
                <c:pt idx="3">
                  <c:v>1.2E-2</c:v>
                </c:pt>
                <c:pt idx="4">
                  <c:v>1.6E-2</c:v>
                </c:pt>
                <c:pt idx="5">
                  <c:v>1.6E-2</c:v>
                </c:pt>
                <c:pt idx="6">
                  <c:v>1.4E-2</c:v>
                </c:pt>
              </c:numCache>
            </c:numRef>
          </c:val>
          <c:extLst>
            <c:ext xmlns:c16="http://schemas.microsoft.com/office/drawing/2014/chart" uri="{C3380CC4-5D6E-409C-BE32-E72D297353CC}">
              <c16:uniqueId val="{00000008-DA61-EA4A-9C40-FA975EA87F09}"/>
            </c:ext>
          </c:extLst>
        </c:ser>
        <c:ser>
          <c:idx val="10"/>
          <c:order val="10"/>
          <c:tx>
            <c:strRef>
              <c:f>'B.2.3'!$O$2</c:f>
              <c:strCache>
                <c:ptCount val="1"/>
                <c:pt idx="0">
                  <c:v>30% of middle of distribution</c:v>
                </c:pt>
              </c:strCache>
            </c:strRef>
          </c:tx>
          <c:spPr>
            <a:solidFill>
              <a:schemeClr val="accent2"/>
            </a:solidFill>
            <a:ln>
              <a:noFill/>
            </a:ln>
            <a:effectLst/>
          </c:spPr>
          <c:val>
            <c:numRef>
              <c:f>'B.2.3'!$O$5:$O$11</c:f>
              <c:numCache>
                <c:formatCode>General</c:formatCode>
                <c:ptCount val="7"/>
                <c:pt idx="0">
                  <c:v>0</c:v>
                </c:pt>
                <c:pt idx="1">
                  <c:v>6.0000000000000001E-3</c:v>
                </c:pt>
                <c:pt idx="2">
                  <c:v>1.4E-2</c:v>
                </c:pt>
                <c:pt idx="3">
                  <c:v>2.4E-2</c:v>
                </c:pt>
                <c:pt idx="4">
                  <c:v>2.1000000000000001E-2</c:v>
                </c:pt>
                <c:pt idx="5">
                  <c:v>2.1000000000000001E-2</c:v>
                </c:pt>
                <c:pt idx="6">
                  <c:v>1.7999999999999999E-2</c:v>
                </c:pt>
              </c:numCache>
            </c:numRef>
          </c:val>
          <c:extLst>
            <c:ext xmlns:c16="http://schemas.microsoft.com/office/drawing/2014/chart" uri="{C3380CC4-5D6E-409C-BE32-E72D297353CC}">
              <c16:uniqueId val="{00000009-DA61-EA4A-9C40-FA975EA87F09}"/>
            </c:ext>
          </c:extLst>
        </c:ser>
        <c:ser>
          <c:idx val="11"/>
          <c:order val="11"/>
          <c:tx>
            <c:strRef>
              <c:f>'B.2.3'!$P$2</c:f>
              <c:strCache>
                <c:ptCount val="1"/>
              </c:strCache>
            </c:strRef>
          </c:tx>
          <c:spPr>
            <a:solidFill>
              <a:schemeClr val="accent2">
                <a:alpha val="70000"/>
              </a:schemeClr>
            </a:solidFill>
            <a:ln>
              <a:noFill/>
            </a:ln>
            <a:effectLst/>
          </c:spPr>
          <c:val>
            <c:numRef>
              <c:f>'B.2.3'!$P$5:$P$11</c:f>
              <c:numCache>
                <c:formatCode>General</c:formatCode>
                <c:ptCount val="7"/>
                <c:pt idx="0">
                  <c:v>0</c:v>
                </c:pt>
                <c:pt idx="1">
                  <c:v>5.0000000000000001E-3</c:v>
                </c:pt>
                <c:pt idx="2">
                  <c:v>8.9999999999999993E-3</c:v>
                </c:pt>
                <c:pt idx="3">
                  <c:v>3.1E-2</c:v>
                </c:pt>
                <c:pt idx="4">
                  <c:v>1.2E-2</c:v>
                </c:pt>
                <c:pt idx="5">
                  <c:v>0.02</c:v>
                </c:pt>
                <c:pt idx="6">
                  <c:v>2.3E-2</c:v>
                </c:pt>
              </c:numCache>
            </c:numRef>
          </c:val>
          <c:extLst>
            <c:ext xmlns:c16="http://schemas.microsoft.com/office/drawing/2014/chart" uri="{C3380CC4-5D6E-409C-BE32-E72D297353CC}">
              <c16:uniqueId val="{0000000A-DA61-EA4A-9C40-FA975EA87F09}"/>
            </c:ext>
          </c:extLst>
        </c:ser>
        <c:ser>
          <c:idx val="12"/>
          <c:order val="12"/>
          <c:tx>
            <c:strRef>
              <c:f>'B.2.3'!$Q$2</c:f>
              <c:strCache>
                <c:ptCount val="1"/>
              </c:strCache>
            </c:strRef>
          </c:tx>
          <c:spPr>
            <a:solidFill>
              <a:schemeClr val="accent2">
                <a:alpha val="30000"/>
              </a:schemeClr>
            </a:solidFill>
            <a:ln>
              <a:noFill/>
            </a:ln>
            <a:effectLst/>
          </c:spPr>
          <c:val>
            <c:numRef>
              <c:f>'B.2.3'!$Q$5:$Q$11</c:f>
              <c:numCache>
                <c:formatCode>General</c:formatCode>
                <c:ptCount val="7"/>
                <c:pt idx="0">
                  <c:v>0</c:v>
                </c:pt>
                <c:pt idx="1">
                  <c:v>7.0000000000000001E-3</c:v>
                </c:pt>
                <c:pt idx="2">
                  <c:v>1.6E-2</c:v>
                </c:pt>
                <c:pt idx="3">
                  <c:v>0.01</c:v>
                </c:pt>
                <c:pt idx="4">
                  <c:v>0.01</c:v>
                </c:pt>
                <c:pt idx="5">
                  <c:v>1.0999999999999999E-2</c:v>
                </c:pt>
                <c:pt idx="6">
                  <c:v>8.9999999999999993E-3</c:v>
                </c:pt>
              </c:numCache>
            </c:numRef>
          </c:val>
          <c:extLst>
            <c:ext xmlns:c16="http://schemas.microsoft.com/office/drawing/2014/chart" uri="{C3380CC4-5D6E-409C-BE32-E72D297353CC}">
              <c16:uniqueId val="{0000000B-DA61-EA4A-9C40-FA975EA87F09}"/>
            </c:ext>
          </c:extLst>
        </c:ser>
        <c:dLbls>
          <c:showLegendKey val="0"/>
          <c:showVal val="0"/>
          <c:showCatName val="0"/>
          <c:showSerName val="0"/>
          <c:showPercent val="0"/>
          <c:showBubbleSize val="0"/>
        </c:dLbls>
        <c:axId val="227812480"/>
        <c:axId val="227806592"/>
      </c:areaChart>
      <c:lineChart>
        <c:grouping val="standard"/>
        <c:varyColors val="0"/>
        <c:ser>
          <c:idx val="6"/>
          <c:order val="6"/>
          <c:tx>
            <c:strRef>
              <c:f>'B.2.3'!$H$2</c:f>
              <c:strCache>
                <c:ptCount val="1"/>
                <c:pt idx="0">
                  <c:v>Median</c:v>
                </c:pt>
              </c:strCache>
            </c:strRef>
          </c:tx>
          <c:spPr>
            <a:ln w="19050" cap="rnd" cmpd="sng">
              <a:solidFill>
                <a:schemeClr val="tx2"/>
              </a:solidFill>
              <a:prstDash val="solid"/>
              <a:round/>
            </a:ln>
            <a:effectLst/>
          </c:spPr>
          <c:marker>
            <c:symbol val="none"/>
          </c:marker>
          <c:cat>
            <c:strRef>
              <c:f>'B.2.3'!$A$5:$A$11</c:f>
              <c:strCache>
                <c:ptCount val="7"/>
                <c:pt idx="0">
                  <c:v>M0</c:v>
                </c:pt>
                <c:pt idx="1">
                  <c:v>M1</c:v>
                </c:pt>
                <c:pt idx="2">
                  <c:v>M2</c:v>
                </c:pt>
                <c:pt idx="3">
                  <c:v>M3</c:v>
                </c:pt>
                <c:pt idx="4">
                  <c:v>M4</c:v>
                </c:pt>
                <c:pt idx="5">
                  <c:v>M5</c:v>
                </c:pt>
                <c:pt idx="6">
                  <c:v>M6</c:v>
                </c:pt>
              </c:strCache>
            </c:strRef>
          </c:cat>
          <c:val>
            <c:numRef>
              <c:f>'B.2.3'!$H$5:$H$11</c:f>
              <c:numCache>
                <c:formatCode>General</c:formatCode>
                <c:ptCount val="7"/>
                <c:pt idx="0">
                  <c:v>0</c:v>
                </c:pt>
                <c:pt idx="1">
                  <c:v>0.23499999999999999</c:v>
                </c:pt>
                <c:pt idx="2">
                  <c:v>0.61599999999999999</c:v>
                </c:pt>
                <c:pt idx="3">
                  <c:v>0.51300000000000001</c:v>
                </c:pt>
                <c:pt idx="4">
                  <c:v>0.46800000000000003</c:v>
                </c:pt>
                <c:pt idx="5">
                  <c:v>0.48399999999999999</c:v>
                </c:pt>
                <c:pt idx="6">
                  <c:v>0.53600000000000003</c:v>
                </c:pt>
              </c:numCache>
            </c:numRef>
          </c:val>
          <c:smooth val="0"/>
          <c:extLst>
            <c:ext xmlns:c16="http://schemas.microsoft.com/office/drawing/2014/chart" uri="{C3380CC4-5D6E-409C-BE32-E72D297353CC}">
              <c16:uniqueId val="{0000000C-DA61-EA4A-9C40-FA975EA87F09}"/>
            </c:ext>
          </c:extLst>
        </c:ser>
        <c:dLbls>
          <c:showLegendKey val="0"/>
          <c:showVal val="0"/>
          <c:showCatName val="0"/>
          <c:showSerName val="0"/>
          <c:showPercent val="0"/>
          <c:showBubbleSize val="0"/>
        </c:dLbls>
        <c:marker val="1"/>
        <c:smooth val="0"/>
        <c:axId val="227803520"/>
        <c:axId val="227805056"/>
      </c:lineChart>
      <c:lineChart>
        <c:grouping val="standard"/>
        <c:varyColors val="0"/>
        <c:ser>
          <c:idx val="13"/>
          <c:order val="13"/>
          <c:tx>
            <c:strRef>
              <c:f>'B.2.3'!$R$2</c:f>
              <c:strCache>
                <c:ptCount val="1"/>
                <c:pt idx="0">
                  <c:v>Median</c:v>
                </c:pt>
              </c:strCache>
            </c:strRef>
          </c:tx>
          <c:spPr>
            <a:ln w="19050" cap="rnd" cmpd="sng" algn="ctr">
              <a:solidFill>
                <a:schemeClr val="accent1"/>
              </a:solidFill>
              <a:prstDash val="solid"/>
              <a:round/>
              <a:headEnd type="none" w="med" len="med"/>
              <a:tailEnd type="none" w="med" len="med"/>
            </a:ln>
            <a:effectLst/>
          </c:spPr>
          <c:marker>
            <c:symbol val="none"/>
          </c:marker>
          <c:val>
            <c:numRef>
              <c:f>'B.2.3'!$R$5:$R$11</c:f>
              <c:numCache>
                <c:formatCode>General</c:formatCode>
                <c:ptCount val="7"/>
                <c:pt idx="0">
                  <c:v>0</c:v>
                </c:pt>
                <c:pt idx="1">
                  <c:v>-3.4000000000000002E-2</c:v>
                </c:pt>
                <c:pt idx="2">
                  <c:v>-0.11799999999999999</c:v>
                </c:pt>
                <c:pt idx="3">
                  <c:v>-0.22700000000000001</c:v>
                </c:pt>
                <c:pt idx="4">
                  <c:v>-0.47899999999999998</c:v>
                </c:pt>
                <c:pt idx="5">
                  <c:v>-0.5</c:v>
                </c:pt>
                <c:pt idx="6">
                  <c:v>-0.42099999999999999</c:v>
                </c:pt>
              </c:numCache>
            </c:numRef>
          </c:val>
          <c:smooth val="0"/>
          <c:extLst>
            <c:ext xmlns:c16="http://schemas.microsoft.com/office/drawing/2014/chart" uri="{C3380CC4-5D6E-409C-BE32-E72D297353CC}">
              <c16:uniqueId val="{0000000D-DA61-EA4A-9C40-FA975EA87F09}"/>
            </c:ext>
          </c:extLst>
        </c:ser>
        <c:dLbls>
          <c:showLegendKey val="0"/>
          <c:showVal val="0"/>
          <c:showCatName val="0"/>
          <c:showSerName val="0"/>
          <c:showPercent val="0"/>
          <c:showBubbleSize val="0"/>
        </c:dLbls>
        <c:marker val="1"/>
        <c:smooth val="0"/>
        <c:axId val="227812480"/>
        <c:axId val="227806592"/>
      </c:lineChart>
      <c:catAx>
        <c:axId val="2278035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7805056"/>
        <c:crosses val="autoZero"/>
        <c:auto val="1"/>
        <c:lblAlgn val="ctr"/>
        <c:lblOffset val="100"/>
        <c:noMultiLvlLbl val="0"/>
      </c:catAx>
      <c:valAx>
        <c:axId val="227805056"/>
        <c:scaling>
          <c:orientation val="minMax"/>
          <c:max val="0.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227803520"/>
        <c:crosses val="autoZero"/>
        <c:crossBetween val="between"/>
        <c:majorUnit val="0.2"/>
      </c:valAx>
      <c:valAx>
        <c:axId val="227806592"/>
        <c:scaling>
          <c:orientation val="minMax"/>
          <c:max val="0.8"/>
          <c:min val="-0.60000000000000009"/>
        </c:scaling>
        <c:delete val="1"/>
        <c:axPos val="r"/>
        <c:numFmt formatCode="General" sourceLinked="1"/>
        <c:majorTickMark val="in"/>
        <c:minorTickMark val="none"/>
        <c:tickLblPos val="nextTo"/>
        <c:crossAx val="227812480"/>
        <c:crosses val="max"/>
        <c:crossBetween val="between"/>
      </c:valAx>
      <c:catAx>
        <c:axId val="227812480"/>
        <c:scaling>
          <c:orientation val="minMax"/>
        </c:scaling>
        <c:delete val="1"/>
        <c:axPos val="b"/>
        <c:majorTickMark val="out"/>
        <c:minorTickMark val="none"/>
        <c:tickLblPos val="nextTo"/>
        <c:crossAx val="227806592"/>
        <c:crosses val="autoZero"/>
        <c:auto val="1"/>
        <c:lblAlgn val="ctr"/>
        <c:lblOffset val="100"/>
        <c:noMultiLvlLbl val="0"/>
      </c:catAx>
      <c:spPr>
        <a:noFill/>
        <a:ln w="9525">
          <a:solidFill>
            <a:srgbClr val="505050"/>
          </a:solidFill>
        </a:ln>
        <a:effectLst/>
      </c:spPr>
    </c:plotArea>
    <c:legend>
      <c:legendPos val="tr"/>
      <c:legendEntry>
        <c:idx val="0"/>
        <c:delete val="1"/>
      </c:legendEntry>
      <c:legendEntry>
        <c:idx val="1"/>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3"/>
        <c:delete val="1"/>
      </c:legendEntry>
      <c:layout>
        <c:manualLayout>
          <c:xMode val="edge"/>
          <c:yMode val="edge"/>
          <c:x val="0.17240798848336586"/>
          <c:y val="0.73383729180109425"/>
          <c:w val="0.75801144810174548"/>
          <c:h val="0.1723573372446528"/>
        </c:manualLayout>
      </c:layout>
      <c:overlay val="0"/>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chemeClr val="bg1"/>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'2.2.1'!$C$4:$C$22</c:f>
              <c:numCache>
                <c:formatCode>0.0</c:formatCode>
                <c:ptCount val="19"/>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c:v>9.82</c:v>
                </c:pt>
                <c:pt idx="14">
                  <c:v>6.7</c:v>
                </c:pt>
                <c:pt idx="15">
                  <c:v>7.82</c:v>
                </c:pt>
                <c:pt idx="16">
                  <c:v>6.34</c:v>
                </c:pt>
                <c:pt idx="17">
                  <c:v>-8.1</c:v>
                </c:pt>
                <c:pt idx="18">
                  <c:v>-0.34768298583817059</c:v>
                </c:pt>
              </c:numCache>
            </c:numRef>
          </c:val>
          <c:extLst>
            <c:ext xmlns:c16="http://schemas.microsoft.com/office/drawing/2014/chart" uri="{C3380CC4-5D6E-409C-BE32-E72D297353CC}">
              <c16:uniqueId val="{00000000-F1DB-469A-A8E0-3B818752DDD4}"/>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'2.2.1'!$D$4:$D$22</c:f>
              <c:numCache>
                <c:formatCode>0.0</c:formatCode>
                <c:ptCount val="19"/>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c:v>-1.31</c:v>
                </c:pt>
                <c:pt idx="14">
                  <c:v>0.34</c:v>
                </c:pt>
                <c:pt idx="15">
                  <c:v>-1.52</c:v>
                </c:pt>
                <c:pt idx="16">
                  <c:v>-2.02</c:v>
                </c:pt>
                <c:pt idx="17">
                  <c:v>-0.4</c:v>
                </c:pt>
                <c:pt idx="18">
                  <c:v>0.260341661105425</c:v>
                </c:pt>
              </c:numCache>
            </c:numRef>
          </c:val>
          <c:extLst>
            <c:ext xmlns:c16="http://schemas.microsoft.com/office/drawing/2014/chart" uri="{C3380CC4-5D6E-409C-BE32-E72D297353CC}">
              <c16:uniqueId val="{00000001-F1DB-469A-A8E0-3B818752DDD4}"/>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'2.2.1'!$E$4:$E$22</c:f>
              <c:numCache>
                <c:formatCode>0.0</c:formatCode>
                <c:ptCount val="19"/>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c:v>1.19</c:v>
                </c:pt>
                <c:pt idx="14">
                  <c:v>2.08</c:v>
                </c:pt>
                <c:pt idx="15">
                  <c:v>3.94</c:v>
                </c:pt>
                <c:pt idx="16">
                  <c:v>-3.37</c:v>
                </c:pt>
                <c:pt idx="17">
                  <c:v>-3.8</c:v>
                </c:pt>
                <c:pt idx="18">
                  <c:v>-2.57</c:v>
                </c:pt>
              </c:numCache>
            </c:numRef>
          </c:val>
          <c:extLst>
            <c:ext xmlns:c16="http://schemas.microsoft.com/office/drawing/2014/chart" uri="{C3380CC4-5D6E-409C-BE32-E72D297353CC}">
              <c16:uniqueId val="{00000002-F1DB-469A-A8E0-3B818752DDD4}"/>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'2.2.1'!$F$4:$F$22</c:f>
              <c:numCache>
                <c:formatCode>0.0</c:formatCode>
                <c:ptCount val="19"/>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c:v>-1.5</c:v>
                </c:pt>
                <c:pt idx="14">
                  <c:v>-6.54</c:v>
                </c:pt>
                <c:pt idx="15">
                  <c:v>-8.85</c:v>
                </c:pt>
                <c:pt idx="16">
                  <c:v>-4.97</c:v>
                </c:pt>
                <c:pt idx="17">
                  <c:v>-7.4</c:v>
                </c:pt>
                <c:pt idx="18">
                  <c:v>-6.9</c:v>
                </c:pt>
              </c:numCache>
            </c:numRef>
          </c:val>
          <c:extLst>
            <c:ext xmlns:c16="http://schemas.microsoft.com/office/drawing/2014/chart" uri="{C3380CC4-5D6E-409C-BE32-E72D297353CC}">
              <c16:uniqueId val="{00000003-F1DB-469A-A8E0-3B818752DDD4}"/>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'2.2.1'!$G$4:$G$22</c:f>
              <c:numCache>
                <c:formatCode>0.0</c:formatCode>
                <c:ptCount val="19"/>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c:v>0.08</c:v>
                </c:pt>
                <c:pt idx="16">
                  <c:v>2.76</c:v>
                </c:pt>
                <c:pt idx="17">
                  <c:v>8.3000000000000007</c:v>
                </c:pt>
                <c:pt idx="18">
                  <c:v>3.4</c:v>
                </c:pt>
              </c:numCache>
            </c:numRef>
          </c:val>
          <c:extLst>
            <c:ext xmlns:c16="http://schemas.microsoft.com/office/drawing/2014/chart" uri="{C3380CC4-5D6E-409C-BE32-E72D297353CC}">
              <c16:uniqueId val="{00000004-F1DB-469A-A8E0-3B818752DDD4}"/>
            </c:ext>
          </c:extLst>
        </c:ser>
        <c:dLbls>
          <c:showLegendKey val="0"/>
          <c:showVal val="0"/>
          <c:showCatName val="0"/>
          <c:showSerName val="0"/>
          <c:showPercent val="0"/>
          <c:showBubbleSize val="0"/>
        </c:dLbls>
        <c:gapWidth val="50"/>
        <c:overlap val="100"/>
        <c:axId val="230739968"/>
        <c:axId val="230741504"/>
      </c:barChart>
      <c:lineChart>
        <c:grouping val="standard"/>
        <c:varyColors val="0"/>
        <c:ser>
          <c:idx val="4"/>
          <c:order val="5"/>
          <c:tx>
            <c:strRef>
              <c:f>'2.2.1'!$B$1</c:f>
              <c:strCache>
                <c:ptCount val="1"/>
                <c:pt idx="0">
                  <c:v>GDP, % yoy</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en-US">
                        <a:solidFill>
                          <a:srgbClr val="46AFE6"/>
                        </a:solidFill>
                      </a:rPr>
                      <a:pPr/>
                      <a:t>[ІМ’Я РЯДУ]</a:t>
                    </a:fld>
                    <a:endParaRPr lang="uk-UA"/>
                  </a:p>
                </c:rich>
              </c:tx>
              <c:showLegendKey val="0"/>
              <c:showVal val="1"/>
              <c:showCatName val="1"/>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F1DB-469A-A8E0-3B818752DDD4}"/>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numRef>
              <c:f>'2.2.1'!$H$4:$H$22</c:f>
              <c:numCache>
                <c:formatCode>General</c:formatCode>
                <c:ptCount val="19"/>
              </c:numCache>
            </c:numRef>
          </c:cat>
          <c:val>
            <c:numRef>
              <c:f>'2.2.1'!$B$4:$B$22</c:f>
              <c:numCache>
                <c:formatCode>0.0</c:formatCode>
                <c:ptCount val="19"/>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c:v>4.7</c:v>
                </c:pt>
                <c:pt idx="14">
                  <c:v>3.9</c:v>
                </c:pt>
                <c:pt idx="15">
                  <c:v>1.5</c:v>
                </c:pt>
                <c:pt idx="16">
                  <c:v>-1.3000000000000114</c:v>
                </c:pt>
                <c:pt idx="17">
                  <c:v>-11.4</c:v>
                </c:pt>
                <c:pt idx="18">
                  <c:v>-6.2</c:v>
                </c:pt>
              </c:numCache>
            </c:numRef>
          </c:val>
          <c:smooth val="0"/>
          <c:extLst>
            <c:ext xmlns:c16="http://schemas.microsoft.com/office/drawing/2014/chart" uri="{C3380CC4-5D6E-409C-BE32-E72D297353CC}">
              <c16:uniqueId val="{00000006-F1DB-469A-A8E0-3B818752DDD4}"/>
            </c:ext>
          </c:extLst>
        </c:ser>
        <c:dLbls>
          <c:showLegendKey val="0"/>
          <c:showVal val="0"/>
          <c:showCatName val="0"/>
          <c:showSerName val="0"/>
          <c:showPercent val="0"/>
          <c:showBubbleSize val="0"/>
        </c:dLbls>
        <c:marker val="1"/>
        <c:smooth val="0"/>
        <c:axId val="230739968"/>
        <c:axId val="230741504"/>
      </c:lineChart>
      <c:catAx>
        <c:axId val="230739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0741504"/>
        <c:crosses val="autoZero"/>
        <c:auto val="0"/>
        <c:lblAlgn val="ctr"/>
        <c:lblOffset val="100"/>
        <c:tickLblSkip val="2"/>
        <c:tickMarkSkip val="8"/>
        <c:noMultiLvlLbl val="0"/>
      </c:catAx>
      <c:valAx>
        <c:axId val="230741504"/>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0739968"/>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3504753814486"/>
          <c:y val="5.3999990655015893E-2"/>
          <c:w val="0.86286993171496718"/>
          <c:h val="0.59433008664357767"/>
        </c:manualLayout>
      </c:layout>
      <c:barChart>
        <c:barDir val="col"/>
        <c:grouping val="clustered"/>
        <c:varyColors val="0"/>
        <c:ser>
          <c:idx val="0"/>
          <c:order val="0"/>
          <c:tx>
            <c:strRef>
              <c:f>'2.2.2'!$D$1</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ACB5-4E84-AB37-B9049ECE0C3A}"/>
              </c:ext>
            </c:extLst>
          </c:dPt>
          <c:dPt>
            <c:idx val="7"/>
            <c:invertIfNegative val="0"/>
            <c:bubble3D val="0"/>
            <c:extLst>
              <c:ext xmlns:c16="http://schemas.microsoft.com/office/drawing/2014/chart" uri="{C3380CC4-5D6E-409C-BE32-E72D297353CC}">
                <c16:uniqueId val="{00000003-ACB5-4E84-AB37-B9049ECE0C3A}"/>
              </c:ext>
            </c:extLst>
          </c:dPt>
          <c:cat>
            <c:strRef>
              <c:f>'2.2.2'!$C$3:$C$17</c:f>
              <c:strCache>
                <c:ptCount val="15"/>
                <c:pt idx="0">
                  <c:v>India</c:v>
                </c:pt>
                <c:pt idx="1">
                  <c:v>Spain</c:v>
                </c:pt>
                <c:pt idx="2">
                  <c:v>France</c:v>
                </c:pt>
                <c:pt idx="3">
                  <c:v>Italy</c:v>
                </c:pt>
                <c:pt idx="4">
                  <c:v>Hungary</c:v>
                </c:pt>
                <c:pt idx="5">
                  <c:v>Georgia</c:v>
                </c:pt>
                <c:pt idx="6">
                  <c:v>Ukraine</c:v>
                </c:pt>
                <c:pt idx="7">
                  <c:v>Germany</c:v>
                </c:pt>
                <c:pt idx="8">
                  <c:v>Czech Republic</c:v>
                </c:pt>
                <c:pt idx="9">
                  <c:v>Romania</c:v>
                </c:pt>
                <c:pt idx="10">
                  <c:v>Turkey</c:v>
                </c:pt>
                <c:pt idx="11">
                  <c:v>United States</c:v>
                </c:pt>
                <c:pt idx="12">
                  <c:v>Bulgaria</c:v>
                </c:pt>
                <c:pt idx="13">
                  <c:v>Russia</c:v>
                </c:pt>
                <c:pt idx="14">
                  <c:v>Poland</c:v>
                </c:pt>
              </c:strCache>
            </c:strRef>
          </c:cat>
          <c:val>
            <c:numRef>
              <c:f>'2.2.2'!$D$3:$D$17</c:f>
              <c:numCache>
                <c:formatCode>0.0</c:formatCode>
                <c:ptCount val="15"/>
                <c:pt idx="0">
                  <c:v>-23.9</c:v>
                </c:pt>
                <c:pt idx="1">
                  <c:v>-21.5</c:v>
                </c:pt>
                <c:pt idx="2">
                  <c:v>-19.2</c:v>
                </c:pt>
                <c:pt idx="3">
                  <c:v>-18.3</c:v>
                </c:pt>
                <c:pt idx="4">
                  <c:v>-13.6</c:v>
                </c:pt>
                <c:pt idx="5">
                  <c:v>-12.3</c:v>
                </c:pt>
                <c:pt idx="6">
                  <c:v>-11.4</c:v>
                </c:pt>
                <c:pt idx="7">
                  <c:v>-11.3</c:v>
                </c:pt>
                <c:pt idx="8">
                  <c:v>-10.8</c:v>
                </c:pt>
                <c:pt idx="9">
                  <c:v>-10.3</c:v>
                </c:pt>
                <c:pt idx="10">
                  <c:v>-9.9</c:v>
                </c:pt>
                <c:pt idx="11">
                  <c:v>-9</c:v>
                </c:pt>
                <c:pt idx="12">
                  <c:v>-8.5</c:v>
                </c:pt>
                <c:pt idx="13">
                  <c:v>-8</c:v>
                </c:pt>
                <c:pt idx="14">
                  <c:v>-7.9</c:v>
                </c:pt>
              </c:numCache>
            </c:numRef>
          </c:val>
          <c:extLst>
            <c:ext xmlns:c16="http://schemas.microsoft.com/office/drawing/2014/chart" uri="{C3380CC4-5D6E-409C-BE32-E72D297353CC}">
              <c16:uniqueId val="{00000004-ACB5-4E84-AB37-B9049ECE0C3A}"/>
            </c:ext>
          </c:extLst>
        </c:ser>
        <c:dLbls>
          <c:showLegendKey val="0"/>
          <c:showVal val="0"/>
          <c:showCatName val="0"/>
          <c:showSerName val="0"/>
          <c:showPercent val="0"/>
          <c:showBubbleSize val="0"/>
        </c:dLbls>
        <c:gapWidth val="50"/>
        <c:overlap val="-27"/>
        <c:axId val="230854656"/>
        <c:axId val="230856192"/>
      </c:barChart>
      <c:catAx>
        <c:axId val="230854656"/>
        <c:scaling>
          <c:orientation val="minMax"/>
        </c:scaling>
        <c:delete val="0"/>
        <c:axPos val="b"/>
        <c:numFmt formatCode="[$-409]mm\.yy;@" sourceLinked="0"/>
        <c:majorTickMark val="out"/>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856192"/>
        <c:crosses val="autoZero"/>
        <c:auto val="1"/>
        <c:lblAlgn val="ctr"/>
        <c:lblOffset val="100"/>
        <c:noMultiLvlLbl val="0"/>
      </c:catAx>
      <c:valAx>
        <c:axId val="2308561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8546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25054395203298"/>
          <c:y val="5.3601123286162657E-2"/>
          <c:w val="0.53386464630715036"/>
          <c:h val="0.82028660316061885"/>
        </c:manualLayout>
      </c:layout>
      <c:barChart>
        <c:barDir val="bar"/>
        <c:grouping val="clustered"/>
        <c:varyColors val="0"/>
        <c:ser>
          <c:idx val="0"/>
          <c:order val="0"/>
          <c:tx>
            <c:strRef>
              <c:f>'2.2.3'!$D$1</c:f>
              <c:strCache>
                <c:ptCount val="1"/>
                <c:pt idx="0">
                  <c:v>І.2009*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'2.2.3'!$A$2:$A$9</c:f>
              <c:strCache>
                <c:ptCount val="8"/>
                <c:pt idx="0">
                  <c:v>Food products</c:v>
                </c:pt>
                <c:pt idx="1">
                  <c:v>Clothes and </c:v>
                </c:pt>
                <c:pt idx="2">
                  <c:v>Furnishings, household equipment</c:v>
                </c:pt>
                <c:pt idx="3">
                  <c:v>Transport</c:v>
                </c:pt>
                <c:pt idx="4">
                  <c:v>Communication</c:v>
                </c:pt>
                <c:pt idx="5">
                  <c:v>Recreation and culture</c:v>
                </c:pt>
                <c:pt idx="6">
                  <c:v>Education</c:v>
                </c:pt>
                <c:pt idx="7">
                  <c:v>Restaurants and hotels</c:v>
                </c:pt>
              </c:strCache>
            </c:strRef>
          </c:cat>
          <c:val>
            <c:numRef>
              <c:f>'2.2.3'!$D$2:$D$9</c:f>
              <c:numCache>
                <c:formatCode>General</c:formatCode>
                <c:ptCount val="8"/>
                <c:pt idx="0">
                  <c:v>-12.7</c:v>
                </c:pt>
                <c:pt idx="1">
                  <c:v>0.5</c:v>
                </c:pt>
                <c:pt idx="2">
                  <c:v>-11.5</c:v>
                </c:pt>
                <c:pt idx="3">
                  <c:v>-38.4</c:v>
                </c:pt>
                <c:pt idx="4">
                  <c:v>-11.8</c:v>
                </c:pt>
                <c:pt idx="5">
                  <c:v>-24.2</c:v>
                </c:pt>
                <c:pt idx="6">
                  <c:v>-7.1</c:v>
                </c:pt>
                <c:pt idx="7">
                  <c:v>-8</c:v>
                </c:pt>
              </c:numCache>
            </c:numRef>
          </c:val>
          <c:extLst>
            <c:ext xmlns:c16="http://schemas.microsoft.com/office/drawing/2014/chart" uri="{C3380CC4-5D6E-409C-BE32-E72D297353CC}">
              <c16:uniqueId val="{00000000-9A25-4066-A43E-97079E0C6E78}"/>
            </c:ext>
          </c:extLst>
        </c:ser>
        <c:ser>
          <c:idx val="1"/>
          <c:order val="1"/>
          <c:tx>
            <c:strRef>
              <c:f>'2.2.3'!$E$1</c:f>
              <c:strCache>
                <c:ptCount val="1"/>
                <c:pt idx="0">
                  <c:v>ІІ.2020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'2.2.3'!$A$2:$A$9</c:f>
              <c:strCache>
                <c:ptCount val="8"/>
                <c:pt idx="0">
                  <c:v>Food products</c:v>
                </c:pt>
                <c:pt idx="1">
                  <c:v>Clothes and </c:v>
                </c:pt>
                <c:pt idx="2">
                  <c:v>Furnishings, household equipment</c:v>
                </c:pt>
                <c:pt idx="3">
                  <c:v>Transport</c:v>
                </c:pt>
                <c:pt idx="4">
                  <c:v>Communication</c:v>
                </c:pt>
                <c:pt idx="5">
                  <c:v>Recreation and culture</c:v>
                </c:pt>
                <c:pt idx="6">
                  <c:v>Education</c:v>
                </c:pt>
                <c:pt idx="7">
                  <c:v>Restaurants and hotels</c:v>
                </c:pt>
              </c:strCache>
            </c:strRef>
          </c:cat>
          <c:val>
            <c:numRef>
              <c:f>'2.2.3'!$E$2:$E$9</c:f>
              <c:numCache>
                <c:formatCode>General</c:formatCode>
                <c:ptCount val="8"/>
                <c:pt idx="0">
                  <c:v>-7.5</c:v>
                </c:pt>
                <c:pt idx="1">
                  <c:v>-19.2</c:v>
                </c:pt>
                <c:pt idx="2">
                  <c:v>2.2000000000000002</c:v>
                </c:pt>
                <c:pt idx="3">
                  <c:v>-27.8</c:v>
                </c:pt>
                <c:pt idx="4">
                  <c:v>-6</c:v>
                </c:pt>
                <c:pt idx="5">
                  <c:v>-28.1</c:v>
                </c:pt>
                <c:pt idx="6">
                  <c:v>-17.3</c:v>
                </c:pt>
                <c:pt idx="7">
                  <c:v>-38.700000000000003</c:v>
                </c:pt>
              </c:numCache>
            </c:numRef>
          </c:val>
          <c:extLst>
            <c:ext xmlns:c16="http://schemas.microsoft.com/office/drawing/2014/chart" uri="{C3380CC4-5D6E-409C-BE32-E72D297353CC}">
              <c16:uniqueId val="{00000001-9A25-4066-A43E-97079E0C6E78}"/>
            </c:ext>
          </c:extLst>
        </c:ser>
        <c:dLbls>
          <c:showLegendKey val="0"/>
          <c:showVal val="0"/>
          <c:showCatName val="0"/>
          <c:showSerName val="0"/>
          <c:showPercent val="0"/>
          <c:showBubbleSize val="0"/>
        </c:dLbls>
        <c:gapWidth val="50"/>
        <c:axId val="231053952"/>
        <c:axId val="231063936"/>
      </c:barChart>
      <c:catAx>
        <c:axId val="231053952"/>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063936"/>
        <c:crosses val="autoZero"/>
        <c:auto val="1"/>
        <c:lblAlgn val="ctr"/>
        <c:lblOffset val="100"/>
        <c:noMultiLvlLbl val="0"/>
      </c:catAx>
      <c:valAx>
        <c:axId val="231063936"/>
        <c:scaling>
          <c:orientation val="minMax"/>
          <c:min val="-4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no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0539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92230787585118301"/>
          <c:w val="0.41094495276299281"/>
          <c:h val="7.656195510526218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'2.2.4'!$B$1</c:f>
              <c:strCache>
                <c:ptCount val="1"/>
                <c:pt idx="0">
                  <c:v>First registered new vehicles, thousand units</c:v>
                </c:pt>
              </c:strCache>
            </c:strRef>
          </c:tx>
          <c:spPr>
            <a:ln w="25400" cmpd="sng">
              <a:solidFill>
                <a:srgbClr val="057D46"/>
              </a:solidFill>
              <a:prstDash val="solid"/>
            </a:ln>
            <a:effectLst/>
          </c:spPr>
          <c:marker>
            <c:symbol val="none"/>
          </c:marker>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'2.2.4'!$B$4:$B$36</c:f>
              <c:numCache>
                <c:formatCode>0.0</c:formatCode>
                <c:ptCount val="33"/>
                <c:pt idx="0">
                  <c:v>6.6</c:v>
                </c:pt>
                <c:pt idx="1">
                  <c:v>5.9</c:v>
                </c:pt>
                <c:pt idx="2">
                  <c:v>6.8</c:v>
                </c:pt>
                <c:pt idx="3">
                  <c:v>6.8</c:v>
                </c:pt>
                <c:pt idx="4">
                  <c:v>6.8</c:v>
                </c:pt>
                <c:pt idx="5">
                  <c:v>6.5</c:v>
                </c:pt>
                <c:pt idx="6">
                  <c:v>6.7</c:v>
                </c:pt>
                <c:pt idx="7">
                  <c:v>7.3</c:v>
                </c:pt>
                <c:pt idx="8">
                  <c:v>6.8</c:v>
                </c:pt>
                <c:pt idx="9">
                  <c:v>7.2</c:v>
                </c:pt>
                <c:pt idx="10">
                  <c:v>7.3</c:v>
                </c:pt>
                <c:pt idx="11">
                  <c:v>7</c:v>
                </c:pt>
                <c:pt idx="12">
                  <c:v>5.3</c:v>
                </c:pt>
                <c:pt idx="13">
                  <c:v>5.8</c:v>
                </c:pt>
                <c:pt idx="14">
                  <c:v>7.3</c:v>
                </c:pt>
                <c:pt idx="15">
                  <c:v>6.9</c:v>
                </c:pt>
                <c:pt idx="16">
                  <c:v>6.9</c:v>
                </c:pt>
                <c:pt idx="17">
                  <c:v>6.5</c:v>
                </c:pt>
                <c:pt idx="18">
                  <c:v>7.6</c:v>
                </c:pt>
                <c:pt idx="19">
                  <c:v>8.3000000000000007</c:v>
                </c:pt>
                <c:pt idx="20">
                  <c:v>7.2</c:v>
                </c:pt>
                <c:pt idx="21">
                  <c:v>9</c:v>
                </c:pt>
                <c:pt idx="22">
                  <c:v>8.6</c:v>
                </c:pt>
                <c:pt idx="23">
                  <c:v>9.1999999999999993</c:v>
                </c:pt>
                <c:pt idx="24">
                  <c:v>7.1</c:v>
                </c:pt>
                <c:pt idx="25">
                  <c:v>7</c:v>
                </c:pt>
                <c:pt idx="26">
                  <c:v>6.2</c:v>
                </c:pt>
                <c:pt idx="27">
                  <c:v>3.7</c:v>
                </c:pt>
                <c:pt idx="28">
                  <c:v>5.9</c:v>
                </c:pt>
                <c:pt idx="29">
                  <c:v>7.3</c:v>
                </c:pt>
                <c:pt idx="30">
                  <c:v>8.4</c:v>
                </c:pt>
                <c:pt idx="31">
                  <c:v>6.97</c:v>
                </c:pt>
                <c:pt idx="32">
                  <c:v>7.6</c:v>
                </c:pt>
              </c:numCache>
            </c:numRef>
          </c:val>
          <c:smooth val="0"/>
          <c:extLst>
            <c:ext xmlns:c16="http://schemas.microsoft.com/office/drawing/2014/chart" uri="{C3380CC4-5D6E-409C-BE32-E72D297353CC}">
              <c16:uniqueId val="{00000000-0AE3-4597-A9FB-749CB6F4C127}"/>
            </c:ext>
          </c:extLst>
        </c:ser>
        <c:ser>
          <c:idx val="1"/>
          <c:order val="1"/>
          <c:tx>
            <c:strRef>
              <c:f>'2.2.4'!$C$1</c:f>
              <c:strCache>
                <c:ptCount val="1"/>
                <c:pt idx="0">
                  <c:v>Retail trade turnover, % yoy</c:v>
                </c:pt>
              </c:strCache>
            </c:strRef>
          </c:tx>
          <c:spPr>
            <a:ln w="25400" cap="rnd" cmpd="sng">
              <a:solidFill>
                <a:srgbClr val="91C864"/>
              </a:solidFill>
              <a:prstDash val="solid"/>
              <a:round/>
            </a:ln>
            <a:effectLst/>
          </c:spPr>
          <c:marker>
            <c:symbol val="none"/>
          </c:marker>
          <c:dPt>
            <c:idx val="32"/>
            <c:bubble3D val="0"/>
            <c:extLst>
              <c:ext xmlns:c16="http://schemas.microsoft.com/office/drawing/2014/chart" uri="{C3380CC4-5D6E-409C-BE32-E72D297353CC}">
                <c16:uniqueId val="{00000001-0AE3-4597-A9FB-749CB6F4C127}"/>
              </c:ext>
            </c:extLst>
          </c:dPt>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'2.2.4'!$C$4:$C$36</c:f>
              <c:numCache>
                <c:formatCode>0.0</c:formatCode>
                <c:ptCount val="33"/>
                <c:pt idx="0">
                  <c:v>7.5</c:v>
                </c:pt>
                <c:pt idx="1">
                  <c:v>3.2</c:v>
                </c:pt>
                <c:pt idx="2">
                  <c:v>7.4</c:v>
                </c:pt>
                <c:pt idx="3">
                  <c:v>-1.5</c:v>
                </c:pt>
                <c:pt idx="4">
                  <c:v>6.9</c:v>
                </c:pt>
                <c:pt idx="5">
                  <c:v>5.5</c:v>
                </c:pt>
                <c:pt idx="6">
                  <c:v>5.8</c:v>
                </c:pt>
                <c:pt idx="7">
                  <c:v>11.4</c:v>
                </c:pt>
                <c:pt idx="8">
                  <c:v>9.4</c:v>
                </c:pt>
                <c:pt idx="9">
                  <c:v>4.7</c:v>
                </c:pt>
                <c:pt idx="10">
                  <c:v>6.3</c:v>
                </c:pt>
                <c:pt idx="11">
                  <c:v>5.4</c:v>
                </c:pt>
                <c:pt idx="12">
                  <c:v>9.3000000000000007</c:v>
                </c:pt>
                <c:pt idx="13">
                  <c:v>10.3</c:v>
                </c:pt>
                <c:pt idx="14" formatCode="General">
                  <c:v>10.1</c:v>
                </c:pt>
                <c:pt idx="15" formatCode="General">
                  <c:v>11.8</c:v>
                </c:pt>
                <c:pt idx="16">
                  <c:v>7.6</c:v>
                </c:pt>
                <c:pt idx="17">
                  <c:v>13.8</c:v>
                </c:pt>
                <c:pt idx="18">
                  <c:v>10.5</c:v>
                </c:pt>
                <c:pt idx="19">
                  <c:v>7.7</c:v>
                </c:pt>
                <c:pt idx="20">
                  <c:v>9.3000000000000007</c:v>
                </c:pt>
                <c:pt idx="21">
                  <c:v>10.9</c:v>
                </c:pt>
                <c:pt idx="22">
                  <c:v>11.1</c:v>
                </c:pt>
                <c:pt idx="23">
                  <c:v>11.1</c:v>
                </c:pt>
                <c:pt idx="24">
                  <c:v>12.1</c:v>
                </c:pt>
                <c:pt idx="25">
                  <c:v>15.7</c:v>
                </c:pt>
                <c:pt idx="26">
                  <c:v>6.1</c:v>
                </c:pt>
                <c:pt idx="27">
                  <c:v>-14.9</c:v>
                </c:pt>
                <c:pt idx="28">
                  <c:v>-3.1</c:v>
                </c:pt>
                <c:pt idx="29">
                  <c:v>1.4</c:v>
                </c:pt>
                <c:pt idx="30">
                  <c:v>8.5</c:v>
                </c:pt>
                <c:pt idx="31">
                  <c:v>8.6999999999999993</c:v>
                </c:pt>
                <c:pt idx="32">
                  <c:v>11.6</c:v>
                </c:pt>
              </c:numCache>
            </c:numRef>
          </c:val>
          <c:smooth val="0"/>
          <c:extLst>
            <c:ext xmlns:c16="http://schemas.microsoft.com/office/drawing/2014/chart" uri="{C3380CC4-5D6E-409C-BE32-E72D297353CC}">
              <c16:uniqueId val="{00000002-0AE3-4597-A9FB-749CB6F4C127}"/>
            </c:ext>
          </c:extLst>
        </c:ser>
        <c:ser>
          <c:idx val="2"/>
          <c:order val="2"/>
          <c:tx>
            <c:strRef>
              <c:f>'2.2.4'!$D$1</c:f>
              <c:strCache>
                <c:ptCount val="1"/>
                <c:pt idx="0">
                  <c:v>Real wages, % yoy</c:v>
                </c:pt>
              </c:strCache>
            </c:strRef>
          </c:tx>
          <c:spPr>
            <a:ln w="25400" cmpd="sng">
              <a:solidFill>
                <a:srgbClr val="7D0532"/>
              </a:solidFill>
              <a:prstDash val="solid"/>
            </a:ln>
          </c:spPr>
          <c:marker>
            <c:symbol val="none"/>
          </c:marker>
          <c:dPt>
            <c:idx val="32"/>
            <c:bubble3D val="0"/>
            <c:extLst>
              <c:ext xmlns:c16="http://schemas.microsoft.com/office/drawing/2014/chart" uri="{C3380CC4-5D6E-409C-BE32-E72D297353CC}">
                <c16:uniqueId val="{00000004-0AE3-4597-A9FB-749CB6F4C127}"/>
              </c:ext>
            </c:extLst>
          </c:dPt>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'2.2.4'!$D$4:$D$36</c:f>
              <c:numCache>
                <c:formatCode>0.0</c:formatCode>
                <c:ptCount val="33"/>
                <c:pt idx="0">
                  <c:v>12.3</c:v>
                </c:pt>
                <c:pt idx="1">
                  <c:v>10.5</c:v>
                </c:pt>
                <c:pt idx="2">
                  <c:v>9.5</c:v>
                </c:pt>
                <c:pt idx="3">
                  <c:v>12.5</c:v>
                </c:pt>
                <c:pt idx="4">
                  <c:v>14.1</c:v>
                </c:pt>
                <c:pt idx="5">
                  <c:v>13</c:v>
                </c:pt>
                <c:pt idx="6">
                  <c:v>14.7</c:v>
                </c:pt>
                <c:pt idx="7">
                  <c:v>15.7</c:v>
                </c:pt>
                <c:pt idx="8">
                  <c:v>12.9</c:v>
                </c:pt>
                <c:pt idx="9">
                  <c:v>14.2</c:v>
                </c:pt>
                <c:pt idx="10">
                  <c:v>11.4</c:v>
                </c:pt>
                <c:pt idx="11">
                  <c:v>9.6999999999999993</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pt idx="24">
                  <c:v>12.5</c:v>
                </c:pt>
                <c:pt idx="25">
                  <c:v>12.2</c:v>
                </c:pt>
                <c:pt idx="26">
                  <c:v>9.3000000000000007</c:v>
                </c:pt>
                <c:pt idx="27">
                  <c:v>-0.4</c:v>
                </c:pt>
                <c:pt idx="28">
                  <c:v>1.4</c:v>
                </c:pt>
                <c:pt idx="29">
                  <c:v>4.8</c:v>
                </c:pt>
                <c:pt idx="30">
                  <c:v>5.0999999999999996</c:v>
                </c:pt>
                <c:pt idx="31">
                  <c:v>6</c:v>
                </c:pt>
                <c:pt idx="32">
                  <c:v>9.6999999999999993</c:v>
                </c:pt>
              </c:numCache>
            </c:numRef>
          </c:val>
          <c:smooth val="0"/>
          <c:extLst>
            <c:ext xmlns:c16="http://schemas.microsoft.com/office/drawing/2014/chart" uri="{C3380CC4-5D6E-409C-BE32-E72D297353CC}">
              <c16:uniqueId val="{00000005-0AE3-4597-A9FB-749CB6F4C127}"/>
            </c:ext>
          </c:extLst>
        </c:ser>
        <c:dLbls>
          <c:showLegendKey val="0"/>
          <c:showVal val="0"/>
          <c:showCatName val="0"/>
          <c:showSerName val="0"/>
          <c:showPercent val="0"/>
          <c:showBubbleSize val="0"/>
        </c:dLbls>
        <c:marker val="1"/>
        <c:smooth val="0"/>
        <c:axId val="231399424"/>
        <c:axId val="231400960"/>
      </c:lineChart>
      <c:lineChart>
        <c:grouping val="standard"/>
        <c:varyColors val="0"/>
        <c:ser>
          <c:idx val="4"/>
          <c:order val="3"/>
          <c:tx>
            <c:strRef>
              <c:f>'2.2.4'!$E$1</c:f>
              <c:strCache>
                <c:ptCount val="1"/>
                <c:pt idx="0">
                  <c:v>Consumer confidence index, pp (RHS)</c:v>
                </c:pt>
              </c:strCache>
            </c:strRef>
          </c:tx>
          <c:spPr>
            <a:ln w="25400" cmpd="sng">
              <a:solidFill>
                <a:srgbClr val="DC4B64"/>
              </a:solidFill>
              <a:prstDash val="solid"/>
            </a:ln>
          </c:spPr>
          <c:marker>
            <c:symbol val="none"/>
          </c:marker>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'2.2.4'!$E$4:$E$36</c:f>
              <c:numCache>
                <c:formatCode>0.0</c:formatCode>
                <c:ptCount val="33"/>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pt idx="24">
                  <c:v>89</c:v>
                </c:pt>
                <c:pt idx="25">
                  <c:v>81.900000000000006</c:v>
                </c:pt>
                <c:pt idx="26">
                  <c:v>73</c:v>
                </c:pt>
                <c:pt idx="27">
                  <c:v>66.2</c:v>
                </c:pt>
                <c:pt idx="28">
                  <c:v>76.3</c:v>
                </c:pt>
                <c:pt idx="29">
                  <c:v>65.099999999999994</c:v>
                </c:pt>
                <c:pt idx="30">
                  <c:v>66.7</c:v>
                </c:pt>
                <c:pt idx="31">
                  <c:v>68.5</c:v>
                </c:pt>
                <c:pt idx="32">
                  <c:v>71.599999999999994</c:v>
                </c:pt>
              </c:numCache>
            </c:numRef>
          </c:val>
          <c:smooth val="0"/>
          <c:extLst>
            <c:ext xmlns:c16="http://schemas.microsoft.com/office/drawing/2014/chart" uri="{C3380CC4-5D6E-409C-BE32-E72D297353CC}">
              <c16:uniqueId val="{00000006-0AE3-4597-A9FB-749CB6F4C127}"/>
            </c:ext>
          </c:extLst>
        </c:ser>
        <c:ser>
          <c:idx val="3"/>
          <c:order val="4"/>
          <c:tx>
            <c:strRef>
              <c:f>'2.2.4'!$F$1</c:f>
              <c:strCache>
                <c:ptCount val="1"/>
                <c:pt idx="0">
                  <c:v>Index of Propensity to Consume, pp (RHS)</c:v>
                </c:pt>
              </c:strCache>
            </c:strRef>
          </c:tx>
          <c:spPr>
            <a:ln w="25400" cmpd="sng">
              <a:solidFill>
                <a:srgbClr val="005591"/>
              </a:solidFill>
              <a:prstDash val="solid"/>
            </a:ln>
          </c:spPr>
          <c:marker>
            <c:symbol val="none"/>
          </c:marker>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'2.2.4'!$F$4:$F$36</c:f>
              <c:numCache>
                <c:formatCode>0.0</c:formatCode>
                <c:ptCount val="33"/>
                <c:pt idx="0">
                  <c:v>64</c:v>
                </c:pt>
                <c:pt idx="1">
                  <c:v>58.4</c:v>
                </c:pt>
                <c:pt idx="2">
                  <c:v>65.2</c:v>
                </c:pt>
                <c:pt idx="3">
                  <c:v>66.2</c:v>
                </c:pt>
                <c:pt idx="4">
                  <c:v>69.8</c:v>
                </c:pt>
                <c:pt idx="5">
                  <c:v>71.3</c:v>
                </c:pt>
                <c:pt idx="6">
                  <c:v>67.900000000000006</c:v>
                </c:pt>
                <c:pt idx="7">
                  <c:v>69.400000000000006</c:v>
                </c:pt>
                <c:pt idx="8">
                  <c:v>71.5</c:v>
                </c:pt>
                <c:pt idx="9">
                  <c:v>65.3</c:v>
                </c:pt>
                <c:pt idx="10">
                  <c:v>67.900000000000006</c:v>
                </c:pt>
                <c:pt idx="11">
                  <c:v>71.599999999999994</c:v>
                </c:pt>
                <c:pt idx="12">
                  <c:v>72.5</c:v>
                </c:pt>
                <c:pt idx="13">
                  <c:v>77.3</c:v>
                </c:pt>
                <c:pt idx="14">
                  <c:v>75.099999999999994</c:v>
                </c:pt>
                <c:pt idx="15">
                  <c:v>80</c:v>
                </c:pt>
                <c:pt idx="16">
                  <c:v>82.3</c:v>
                </c:pt>
                <c:pt idx="17">
                  <c:v>79.900000000000006</c:v>
                </c:pt>
                <c:pt idx="18">
                  <c:v>83.3</c:v>
                </c:pt>
                <c:pt idx="19">
                  <c:v>89.6</c:v>
                </c:pt>
                <c:pt idx="20">
                  <c:v>92.8</c:v>
                </c:pt>
                <c:pt idx="21">
                  <c:v>93.7</c:v>
                </c:pt>
                <c:pt idx="22">
                  <c:v>91.8</c:v>
                </c:pt>
                <c:pt idx="23">
                  <c:v>87.3</c:v>
                </c:pt>
                <c:pt idx="24">
                  <c:v>81.7</c:v>
                </c:pt>
                <c:pt idx="25">
                  <c:v>78.400000000000006</c:v>
                </c:pt>
                <c:pt idx="26">
                  <c:v>74.3</c:v>
                </c:pt>
                <c:pt idx="27">
                  <c:v>45.3</c:v>
                </c:pt>
                <c:pt idx="28">
                  <c:v>55.1</c:v>
                </c:pt>
                <c:pt idx="29">
                  <c:v>63.8</c:v>
                </c:pt>
                <c:pt idx="30">
                  <c:v>73</c:v>
                </c:pt>
                <c:pt idx="31">
                  <c:v>74.2</c:v>
                </c:pt>
                <c:pt idx="32">
                  <c:v>74.7</c:v>
                </c:pt>
              </c:numCache>
            </c:numRef>
          </c:val>
          <c:smooth val="0"/>
          <c:extLst>
            <c:ext xmlns:c16="http://schemas.microsoft.com/office/drawing/2014/chart" uri="{C3380CC4-5D6E-409C-BE32-E72D297353CC}">
              <c16:uniqueId val="{00000007-0AE3-4597-A9FB-749CB6F4C127}"/>
            </c:ext>
          </c:extLst>
        </c:ser>
        <c:dLbls>
          <c:showLegendKey val="0"/>
          <c:showVal val="0"/>
          <c:showCatName val="0"/>
          <c:showSerName val="0"/>
          <c:showPercent val="0"/>
          <c:showBubbleSize val="0"/>
        </c:dLbls>
        <c:marker val="1"/>
        <c:smooth val="0"/>
        <c:axId val="231670528"/>
        <c:axId val="231402496"/>
      </c:lineChart>
      <c:catAx>
        <c:axId val="2313994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1400960"/>
        <c:crosses val="autoZero"/>
        <c:auto val="1"/>
        <c:lblAlgn val="ctr"/>
        <c:lblOffset val="100"/>
        <c:tickLblSkip val="4"/>
        <c:tickMarkSkip val="24"/>
        <c:noMultiLvlLbl val="0"/>
      </c:catAx>
      <c:valAx>
        <c:axId val="231400960"/>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231399424"/>
        <c:crosses val="autoZero"/>
        <c:crossBetween val="between"/>
        <c:majorUnit val="5"/>
      </c:valAx>
      <c:valAx>
        <c:axId val="231402496"/>
        <c:scaling>
          <c:orientation val="minMax"/>
          <c:max val="100"/>
          <c:min val="40"/>
        </c:scaling>
        <c:delete val="0"/>
        <c:axPos val="r"/>
        <c:numFmt formatCode="0" sourceLinked="0"/>
        <c:majorTickMark val="in"/>
        <c:minorTickMark val="none"/>
        <c:tickLblPos val="nextTo"/>
        <c:spPr>
          <a:noFill/>
          <a:ln w="9525">
            <a:solidFill>
              <a:srgbClr val="505050"/>
            </a:solidFill>
            <a:prstDash val="solid"/>
          </a:ln>
          <a:effectLst/>
        </c:spPr>
        <c:txPr>
          <a:bodyPr rot="0" vert="horz"/>
          <a:lstStyle/>
          <a:p>
            <a:pPr>
              <a:defRPr sz="750">
                <a:latin typeface="Arial"/>
                <a:ea typeface="Arial"/>
                <a:cs typeface="Arial"/>
              </a:defRPr>
            </a:pPr>
            <a:endParaRPr lang="uk-UA"/>
          </a:p>
        </c:txPr>
        <c:crossAx val="231670528"/>
        <c:crosses val="max"/>
        <c:crossBetween val="between"/>
        <c:majorUnit val="10"/>
      </c:valAx>
      <c:catAx>
        <c:axId val="231670528"/>
        <c:scaling>
          <c:orientation val="minMax"/>
        </c:scaling>
        <c:delete val="1"/>
        <c:axPos val="b"/>
        <c:numFmt formatCode="General" sourceLinked="1"/>
        <c:majorTickMark val="out"/>
        <c:minorTickMark val="none"/>
        <c:tickLblPos val="nextTo"/>
        <c:crossAx val="23140249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74008806606626953"/>
          <c:w val="0.99585062240663902"/>
          <c:h val="0.25991213783850026"/>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8052733034927E-2"/>
          <c:y val="4.4591645170320937E-2"/>
          <c:w val="0.87091318979318455"/>
          <c:h val="0.61744121390725326"/>
        </c:manualLayout>
      </c:layout>
      <c:barChart>
        <c:barDir val="col"/>
        <c:grouping val="clustered"/>
        <c:varyColors val="0"/>
        <c:ser>
          <c:idx val="0"/>
          <c:order val="0"/>
          <c:tx>
            <c:strRef>
              <c:f>'2.2.5'!$B$1</c:f>
              <c:strCache>
                <c:ptCount val="1"/>
                <c:pt idx="0">
                  <c:v>GFCF*, % yoy</c:v>
                </c:pt>
              </c:strCache>
            </c:strRef>
          </c:tx>
          <c:spPr>
            <a:solidFill>
              <a:srgbClr val="057D46"/>
            </a:solidFill>
            <a:ln w="25400" cmpd="sng">
              <a:noFill/>
              <a:prstDash val="solid"/>
            </a:ln>
            <a:effectLst/>
          </c:spPr>
          <c:invertIfNegative val="0"/>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'2.2.5'!$B$4:$B$36</c:f>
              <c:numCache>
                <c:formatCode>0.0</c:formatCode>
                <c:ptCount val="33"/>
                <c:pt idx="0">
                  <c:v>#N/A</c:v>
                </c:pt>
                <c:pt idx="1">
                  <c:v>#N/A</c:v>
                </c:pt>
                <c:pt idx="2">
                  <c:v>22.2</c:v>
                </c:pt>
                <c:pt idx="3">
                  <c:v>#N/A</c:v>
                </c:pt>
                <c:pt idx="4">
                  <c:v>#N/A</c:v>
                </c:pt>
                <c:pt idx="5">
                  <c:v>19.8</c:v>
                </c:pt>
                <c:pt idx="6">
                  <c:v>#N/A</c:v>
                </c:pt>
                <c:pt idx="7">
                  <c:v>#N/A</c:v>
                </c:pt>
                <c:pt idx="8">
                  <c:v>15.1</c:v>
                </c:pt>
                <c:pt idx="9">
                  <c:v>#N/A</c:v>
                </c:pt>
                <c:pt idx="10">
                  <c:v>#N/A</c:v>
                </c:pt>
                <c:pt idx="11" formatCode="General">
                  <c:v>13.1</c:v>
                </c:pt>
                <c:pt idx="12">
                  <c:v>#N/A</c:v>
                </c:pt>
                <c:pt idx="13" formatCode="General">
                  <c:v>#N/A</c:v>
                </c:pt>
                <c:pt idx="14" formatCode="General">
                  <c:v>16.5</c:v>
                </c:pt>
                <c:pt idx="15">
                  <c:v>#N/A</c:v>
                </c:pt>
                <c:pt idx="16">
                  <c:v>#N/A</c:v>
                </c:pt>
                <c:pt idx="17">
                  <c:v>6.7</c:v>
                </c:pt>
                <c:pt idx="18">
                  <c:v>#N/A</c:v>
                </c:pt>
                <c:pt idx="19">
                  <c:v>#N/A</c:v>
                </c:pt>
                <c:pt idx="20">
                  <c:v>13.2</c:v>
                </c:pt>
                <c:pt idx="21">
                  <c:v>#N/A</c:v>
                </c:pt>
                <c:pt idx="22">
                  <c:v>#N/A</c:v>
                </c:pt>
                <c:pt idx="23">
                  <c:v>18.600000000000001</c:v>
                </c:pt>
                <c:pt idx="24">
                  <c:v>#N/A</c:v>
                </c:pt>
                <c:pt idx="25">
                  <c:v>#N/A</c:v>
                </c:pt>
                <c:pt idx="26">
                  <c:v>-21.4</c:v>
                </c:pt>
                <c:pt idx="27">
                  <c:v>#N/A</c:v>
                </c:pt>
                <c:pt idx="28">
                  <c:v>#N/A</c:v>
                </c:pt>
                <c:pt idx="29">
                  <c:v>-22.3</c:v>
                </c:pt>
                <c:pt idx="30">
                  <c:v>#N/A</c:v>
                </c:pt>
                <c:pt idx="31">
                  <c:v>#N/A</c:v>
                </c:pt>
                <c:pt idx="32">
                  <c:v>-16</c:v>
                </c:pt>
              </c:numCache>
            </c:numRef>
          </c:val>
          <c:extLst>
            <c:ext xmlns:c16="http://schemas.microsoft.com/office/drawing/2014/chart" uri="{C3380CC4-5D6E-409C-BE32-E72D297353CC}">
              <c16:uniqueId val="{00000000-E5AD-48C2-AA85-69D2E8706531}"/>
            </c:ext>
          </c:extLst>
        </c:ser>
        <c:dLbls>
          <c:showLegendKey val="0"/>
          <c:showVal val="0"/>
          <c:showCatName val="0"/>
          <c:showSerName val="0"/>
          <c:showPercent val="0"/>
          <c:showBubbleSize val="0"/>
        </c:dLbls>
        <c:gapWidth val="50"/>
        <c:axId val="231695488"/>
        <c:axId val="231697024"/>
      </c:barChart>
      <c:lineChart>
        <c:grouping val="standard"/>
        <c:varyColors val="0"/>
        <c:ser>
          <c:idx val="1"/>
          <c:order val="1"/>
          <c:tx>
            <c:strRef>
              <c:f>'2.2.5'!$C$1</c:f>
              <c:strCache>
                <c:ptCount val="1"/>
                <c:pt idx="0">
                  <c:v>Business investment expectations**, %</c:v>
                </c:pt>
              </c:strCache>
            </c:strRef>
          </c:tx>
          <c:spPr>
            <a:ln w="25400" cap="rnd" cmpd="sng">
              <a:solidFill>
                <a:srgbClr val="91C864"/>
              </a:solidFill>
              <a:prstDash val="solid"/>
              <a:round/>
            </a:ln>
            <a:effectLst/>
          </c:spPr>
          <c:marker>
            <c:symbol val="none"/>
          </c:marker>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'2.2.5'!$C$4:$C$36</c:f>
              <c:numCache>
                <c:formatCode>0.0</c:formatCode>
                <c:ptCount val="33"/>
                <c:pt idx="0">
                  <c:v>#N/A</c:v>
                </c:pt>
                <c:pt idx="1">
                  <c:v>#N/A</c:v>
                </c:pt>
                <c:pt idx="2">
                  <c:v>20.6</c:v>
                </c:pt>
                <c:pt idx="3">
                  <c:v>#N/A</c:v>
                </c:pt>
                <c:pt idx="4">
                  <c:v>#N/A</c:v>
                </c:pt>
                <c:pt idx="5">
                  <c:v>18</c:v>
                </c:pt>
                <c:pt idx="6">
                  <c:v>#N/A</c:v>
                </c:pt>
                <c:pt idx="7">
                  <c:v>#N/A</c:v>
                </c:pt>
                <c:pt idx="8">
                  <c:v>17.7</c:v>
                </c:pt>
                <c:pt idx="9">
                  <c:v>#N/A</c:v>
                </c:pt>
                <c:pt idx="10">
                  <c:v>#N/A</c:v>
                </c:pt>
                <c:pt idx="11">
                  <c:v>18</c:v>
                </c:pt>
                <c:pt idx="12">
                  <c:v>#N/A</c:v>
                </c:pt>
                <c:pt idx="13">
                  <c:v>#N/A</c:v>
                </c:pt>
                <c:pt idx="14">
                  <c:v>18.899999999999999</c:v>
                </c:pt>
                <c:pt idx="15">
                  <c:v>#N/A</c:v>
                </c:pt>
                <c:pt idx="16">
                  <c:v>#N/A</c:v>
                </c:pt>
                <c:pt idx="17">
                  <c:v>15.9</c:v>
                </c:pt>
                <c:pt idx="18">
                  <c:v>#N/A</c:v>
                </c:pt>
                <c:pt idx="19">
                  <c:v>#N/A</c:v>
                </c:pt>
                <c:pt idx="20">
                  <c:v>13.5</c:v>
                </c:pt>
                <c:pt idx="21">
                  <c:v>#N/A</c:v>
                </c:pt>
                <c:pt idx="22">
                  <c:v>#N/A</c:v>
                </c:pt>
                <c:pt idx="23">
                  <c:v>9.6999999999999993</c:v>
                </c:pt>
                <c:pt idx="24">
                  <c:v>#N/A</c:v>
                </c:pt>
                <c:pt idx="25">
                  <c:v>#N/A</c:v>
                </c:pt>
                <c:pt idx="26">
                  <c:v>8.3000000000000007</c:v>
                </c:pt>
                <c:pt idx="27">
                  <c:v>#N/A</c:v>
                </c:pt>
                <c:pt idx="28">
                  <c:v>#N/A</c:v>
                </c:pt>
                <c:pt idx="29">
                  <c:v>-13.3</c:v>
                </c:pt>
                <c:pt idx="30">
                  <c:v>#N/A</c:v>
                </c:pt>
                <c:pt idx="31">
                  <c:v>#N/A</c:v>
                </c:pt>
                <c:pt idx="32">
                  <c:v>0.2</c:v>
                </c:pt>
              </c:numCache>
            </c:numRef>
          </c:val>
          <c:smooth val="0"/>
          <c:extLst>
            <c:ext xmlns:c16="http://schemas.microsoft.com/office/drawing/2014/chart" uri="{C3380CC4-5D6E-409C-BE32-E72D297353CC}">
              <c16:uniqueId val="{00000001-E5AD-48C2-AA85-69D2E8706531}"/>
            </c:ext>
          </c:extLst>
        </c:ser>
        <c:ser>
          <c:idx val="2"/>
          <c:order val="2"/>
          <c:tx>
            <c:strRef>
              <c:f>'2.2.5'!$D$1</c:f>
              <c:strCache>
                <c:ptCount val="1"/>
                <c:pt idx="0">
                  <c:v>Investment import, % yoy (3 months moving average)</c:v>
                </c:pt>
              </c:strCache>
            </c:strRef>
          </c:tx>
          <c:spPr>
            <a:ln w="25400" cap="rnd" cmpd="sng">
              <a:solidFill>
                <a:srgbClr val="7D0532"/>
              </a:solidFill>
              <a:prstDash val="solid"/>
              <a:round/>
            </a:ln>
            <a:effectLst/>
          </c:spPr>
          <c:marker>
            <c:symbol val="none"/>
          </c:marker>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'2.2.5'!$D$4:$D$36</c:f>
              <c:numCache>
                <c:formatCode>0.0</c:formatCode>
                <c:ptCount val="33"/>
                <c:pt idx="0">
                  <c:v>22.8</c:v>
                </c:pt>
                <c:pt idx="1">
                  <c:v>21.5</c:v>
                </c:pt>
                <c:pt idx="2">
                  <c:v>9.3000000000000007</c:v>
                </c:pt>
                <c:pt idx="3">
                  <c:v>8.1</c:v>
                </c:pt>
                <c:pt idx="4">
                  <c:v>6.4</c:v>
                </c:pt>
                <c:pt idx="5">
                  <c:v>8</c:v>
                </c:pt>
                <c:pt idx="6">
                  <c:v>5.3</c:v>
                </c:pt>
                <c:pt idx="7">
                  <c:v>5.0999999999999996</c:v>
                </c:pt>
                <c:pt idx="8">
                  <c:v>13.5</c:v>
                </c:pt>
                <c:pt idx="9">
                  <c:v>21.6</c:v>
                </c:pt>
                <c:pt idx="10">
                  <c:v>21.8</c:v>
                </c:pt>
                <c:pt idx="11">
                  <c:v>16.899999999999999</c:v>
                </c:pt>
                <c:pt idx="12">
                  <c:v>8.4</c:v>
                </c:pt>
                <c:pt idx="13">
                  <c:v>13</c:v>
                </c:pt>
                <c:pt idx="14">
                  <c:v>14.3</c:v>
                </c:pt>
                <c:pt idx="15">
                  <c:v>15.7</c:v>
                </c:pt>
                <c:pt idx="16">
                  <c:v>9.1999999999999993</c:v>
                </c:pt>
                <c:pt idx="17">
                  <c:v>13.1</c:v>
                </c:pt>
                <c:pt idx="18">
                  <c:v>18.5</c:v>
                </c:pt>
                <c:pt idx="19">
                  <c:v>20.8</c:v>
                </c:pt>
                <c:pt idx="20">
                  <c:v>15</c:v>
                </c:pt>
                <c:pt idx="21">
                  <c:v>7.1</c:v>
                </c:pt>
                <c:pt idx="22">
                  <c:v>4</c:v>
                </c:pt>
                <c:pt idx="23">
                  <c:v>9</c:v>
                </c:pt>
                <c:pt idx="24">
                  <c:v>10.1</c:v>
                </c:pt>
                <c:pt idx="25">
                  <c:v>3.8</c:v>
                </c:pt>
                <c:pt idx="26">
                  <c:v>-3.1</c:v>
                </c:pt>
                <c:pt idx="27">
                  <c:v>-16.2</c:v>
                </c:pt>
                <c:pt idx="28">
                  <c:v>-21.1</c:v>
                </c:pt>
                <c:pt idx="29">
                  <c:v>-22.4</c:v>
                </c:pt>
                <c:pt idx="30">
                  <c:v>-17.399999999999999</c:v>
                </c:pt>
                <c:pt idx="31">
                  <c:v>-13.4</c:v>
                </c:pt>
              </c:numCache>
            </c:numRef>
          </c:val>
          <c:smooth val="0"/>
          <c:extLst>
            <c:ext xmlns:c16="http://schemas.microsoft.com/office/drawing/2014/chart" uri="{C3380CC4-5D6E-409C-BE32-E72D297353CC}">
              <c16:uniqueId val="{00000002-E5AD-48C2-AA85-69D2E8706531}"/>
            </c:ext>
          </c:extLst>
        </c:ser>
        <c:ser>
          <c:idx val="3"/>
          <c:order val="3"/>
          <c:tx>
            <c:strRef>
              <c:f>'2.2.5'!$E$1</c:f>
              <c:strCache>
                <c:ptCount val="1"/>
                <c:pt idx="0">
                  <c:v>Construction, % yoy</c:v>
                </c:pt>
              </c:strCache>
            </c:strRef>
          </c:tx>
          <c:spPr>
            <a:ln w="25400" cap="rnd" cmpd="sng">
              <a:solidFill>
                <a:srgbClr val="DC4B64"/>
              </a:solidFill>
              <a:prstDash val="solid"/>
              <a:round/>
            </a:ln>
            <a:effectLst/>
          </c:spPr>
          <c:marker>
            <c:symbol val="none"/>
          </c:marker>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'2.2.5'!$E$4:$E$36</c:f>
              <c:numCache>
                <c:formatCode>General</c:formatCode>
                <c:ptCount val="33"/>
                <c:pt idx="0">
                  <c:v>5.0999999999999996</c:v>
                </c:pt>
                <c:pt idx="1">
                  <c:v>2.1</c:v>
                </c:pt>
                <c:pt idx="2">
                  <c:v>3.2</c:v>
                </c:pt>
                <c:pt idx="3">
                  <c:v>2.5</c:v>
                </c:pt>
                <c:pt idx="4">
                  <c:v>8.9</c:v>
                </c:pt>
                <c:pt idx="5">
                  <c:v>15.1</c:v>
                </c:pt>
                <c:pt idx="6">
                  <c:v>16.899999999999999</c:v>
                </c:pt>
                <c:pt idx="7">
                  <c:v>5.9</c:v>
                </c:pt>
                <c:pt idx="8">
                  <c:v>7.5</c:v>
                </c:pt>
                <c:pt idx="9">
                  <c:v>12.3</c:v>
                </c:pt>
                <c:pt idx="10">
                  <c:v>9.3000000000000007</c:v>
                </c:pt>
                <c:pt idx="11">
                  <c:v>7.3</c:v>
                </c:pt>
                <c:pt idx="12">
                  <c:v>15</c:v>
                </c:pt>
                <c:pt idx="13">
                  <c:v>29.7</c:v>
                </c:pt>
                <c:pt idx="14">
                  <c:v>38.4</c:v>
                </c:pt>
                <c:pt idx="15">
                  <c:v>38.799999999999997</c:v>
                </c:pt>
                <c:pt idx="16">
                  <c:v>25.1</c:v>
                </c:pt>
                <c:pt idx="17">
                  <c:v>10.9</c:v>
                </c:pt>
                <c:pt idx="18">
                  <c:v>22.8</c:v>
                </c:pt>
                <c:pt idx="19">
                  <c:v>17.8</c:v>
                </c:pt>
                <c:pt idx="20">
                  <c:v>22.6</c:v>
                </c:pt>
                <c:pt idx="21">
                  <c:v>22.8</c:v>
                </c:pt>
                <c:pt idx="22">
                  <c:v>28.9</c:v>
                </c:pt>
                <c:pt idx="23">
                  <c:v>20.9</c:v>
                </c:pt>
                <c:pt idx="24">
                  <c:v>3.6</c:v>
                </c:pt>
                <c:pt idx="25">
                  <c:v>-4.2</c:v>
                </c:pt>
                <c:pt idx="26">
                  <c:v>-11.6</c:v>
                </c:pt>
                <c:pt idx="27">
                  <c:v>-16</c:v>
                </c:pt>
                <c:pt idx="28">
                  <c:v>-2.6</c:v>
                </c:pt>
                <c:pt idx="29">
                  <c:v>0.1</c:v>
                </c:pt>
                <c:pt idx="30">
                  <c:v>-1.1000000000000001</c:v>
                </c:pt>
                <c:pt idx="31">
                  <c:v>7.2</c:v>
                </c:pt>
              </c:numCache>
            </c:numRef>
          </c:val>
          <c:smooth val="0"/>
          <c:extLst>
            <c:ext xmlns:c16="http://schemas.microsoft.com/office/drawing/2014/chart" uri="{C3380CC4-5D6E-409C-BE32-E72D297353CC}">
              <c16:uniqueId val="{00000003-E5AD-48C2-AA85-69D2E8706531}"/>
            </c:ext>
          </c:extLst>
        </c:ser>
        <c:dLbls>
          <c:showLegendKey val="0"/>
          <c:showVal val="0"/>
          <c:showCatName val="0"/>
          <c:showSerName val="0"/>
          <c:showPercent val="0"/>
          <c:showBubbleSize val="0"/>
        </c:dLbls>
        <c:marker val="1"/>
        <c:smooth val="0"/>
        <c:axId val="231695488"/>
        <c:axId val="231697024"/>
      </c:lineChart>
      <c:catAx>
        <c:axId val="231695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1697024"/>
        <c:crosses val="autoZero"/>
        <c:auto val="1"/>
        <c:lblAlgn val="ctr"/>
        <c:lblOffset val="100"/>
        <c:tickLblSkip val="4"/>
        <c:tickMarkSkip val="12"/>
        <c:noMultiLvlLbl val="0"/>
      </c:catAx>
      <c:valAx>
        <c:axId val="231697024"/>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16954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7340804391152354E-3"/>
          <c:y val="0.74047176351204491"/>
          <c:w val="0.9294605809128631"/>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68583673445321E-2"/>
          <c:y val="4.414299864956283E-2"/>
          <c:w val="0.83079059908836228"/>
          <c:h val="0.51045853231499627"/>
        </c:manualLayout>
      </c:layout>
      <c:lineChart>
        <c:grouping val="standard"/>
        <c:varyColors val="0"/>
        <c:ser>
          <c:idx val="1"/>
          <c:order val="0"/>
          <c:tx>
            <c:strRef>
              <c:f>'2.2.6'!$B$1</c:f>
              <c:strCache>
                <c:ptCount val="1"/>
                <c:pt idx="0">
                  <c:v>Number of search queries for motor routes (*10), GW</c:v>
                </c:pt>
              </c:strCache>
            </c:strRef>
          </c:tx>
          <c:spPr>
            <a:ln w="25400" cap="rnd" cmpd="sng">
              <a:solidFill>
                <a:srgbClr val="057D46"/>
              </a:solidFill>
              <a:prstDash val="solid"/>
              <a:round/>
            </a:ln>
            <a:effectLst/>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'2.2.6'!$B$4:$B$36</c:f>
              <c:numCache>
                <c:formatCode>0.0</c:formatCode>
                <c:ptCount val="33"/>
                <c:pt idx="0">
                  <c:v>10.4</c:v>
                </c:pt>
                <c:pt idx="1">
                  <c:v>7.7</c:v>
                </c:pt>
                <c:pt idx="2">
                  <c:v>6.5</c:v>
                </c:pt>
                <c:pt idx="3">
                  <c:v>5.9</c:v>
                </c:pt>
                <c:pt idx="4">
                  <c:v>6.1</c:v>
                </c:pt>
                <c:pt idx="5">
                  <c:v>6.2</c:v>
                </c:pt>
                <c:pt idx="6">
                  <c:v>7</c:v>
                </c:pt>
                <c:pt idx="7">
                  <c:v>8.1999999999999993</c:v>
                </c:pt>
                <c:pt idx="8">
                  <c:v>8.8000000000000007</c:v>
                </c:pt>
                <c:pt idx="9">
                  <c:v>10.3</c:v>
                </c:pt>
                <c:pt idx="10">
                  <c:v>11.6</c:v>
                </c:pt>
                <c:pt idx="11">
                  <c:v>11.4</c:v>
                </c:pt>
                <c:pt idx="12">
                  <c:v>12.7</c:v>
                </c:pt>
                <c:pt idx="13">
                  <c:v>13.5</c:v>
                </c:pt>
                <c:pt idx="14">
                  <c:v>13.9</c:v>
                </c:pt>
                <c:pt idx="15">
                  <c:v>15.8</c:v>
                </c:pt>
                <c:pt idx="16">
                  <c:v>16.600000000000001</c:v>
                </c:pt>
                <c:pt idx="17">
                  <c:v>17.2</c:v>
                </c:pt>
                <c:pt idx="18">
                  <c:v>17</c:v>
                </c:pt>
                <c:pt idx="19">
                  <c:v>17</c:v>
                </c:pt>
                <c:pt idx="20">
                  <c:v>17</c:v>
                </c:pt>
                <c:pt idx="21">
                  <c:v>18</c:v>
                </c:pt>
                <c:pt idx="22">
                  <c:v>17.899999999999999</c:v>
                </c:pt>
                <c:pt idx="23">
                  <c:v>18</c:v>
                </c:pt>
                <c:pt idx="24">
                  <c:v>17.7</c:v>
                </c:pt>
                <c:pt idx="25">
                  <c:v>15.4</c:v>
                </c:pt>
                <c:pt idx="26">
                  <c:v>15.8</c:v>
                </c:pt>
                <c:pt idx="27">
                  <c:v>16.100000000000001</c:v>
                </c:pt>
                <c:pt idx="28">
                  <c:v>14.8</c:v>
                </c:pt>
                <c:pt idx="29">
                  <c:v>14</c:v>
                </c:pt>
                <c:pt idx="30">
                  <c:v>14</c:v>
                </c:pt>
                <c:pt idx="31">
                  <c:v>13.4</c:v>
                </c:pt>
                <c:pt idx="32">
                  <c:v>12.8</c:v>
                </c:pt>
              </c:numCache>
            </c:numRef>
          </c:val>
          <c:smooth val="0"/>
          <c:extLst>
            <c:ext xmlns:c16="http://schemas.microsoft.com/office/drawing/2014/chart" uri="{C3380CC4-5D6E-409C-BE32-E72D297353CC}">
              <c16:uniqueId val="{00000000-7D24-49E9-A757-83CC2863502F}"/>
            </c:ext>
          </c:extLst>
        </c:ser>
        <c:ser>
          <c:idx val="2"/>
          <c:order val="1"/>
          <c:tx>
            <c:strRef>
              <c:f>'2.2.6'!$C$1</c:f>
              <c:strCache>
                <c:ptCount val="1"/>
                <c:pt idx="0">
                  <c:v>Number of registered individual entrepreneurs, thousand people</c:v>
                </c:pt>
              </c:strCache>
            </c:strRef>
          </c:tx>
          <c:spPr>
            <a:ln w="25400" cap="rnd" cmpd="sng">
              <a:solidFill>
                <a:srgbClr val="91C864"/>
              </a:solidFill>
              <a:prstDash val="solid"/>
              <a:round/>
            </a:ln>
            <a:effectLst/>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'2.2.6'!$C$4:$C$36</c:f>
              <c:numCache>
                <c:formatCode>0.0</c:formatCode>
                <c:ptCount val="33"/>
                <c:pt idx="0">
                  <c:v>5.5</c:v>
                </c:pt>
                <c:pt idx="1">
                  <c:v>3</c:v>
                </c:pt>
                <c:pt idx="2">
                  <c:v>1.8</c:v>
                </c:pt>
                <c:pt idx="3">
                  <c:v>2.1</c:v>
                </c:pt>
                <c:pt idx="4">
                  <c:v>2</c:v>
                </c:pt>
                <c:pt idx="5">
                  <c:v>1.7</c:v>
                </c:pt>
                <c:pt idx="6">
                  <c:v>1.7</c:v>
                </c:pt>
                <c:pt idx="7">
                  <c:v>2.2999999999999998</c:v>
                </c:pt>
                <c:pt idx="8">
                  <c:v>3.8</c:v>
                </c:pt>
                <c:pt idx="9">
                  <c:v>4</c:v>
                </c:pt>
                <c:pt idx="10">
                  <c:v>4.8</c:v>
                </c:pt>
                <c:pt idx="11">
                  <c:v>5.3</c:v>
                </c:pt>
                <c:pt idx="12">
                  <c:v>7.3</c:v>
                </c:pt>
                <c:pt idx="13">
                  <c:v>5</c:v>
                </c:pt>
                <c:pt idx="14">
                  <c:v>5.6</c:v>
                </c:pt>
                <c:pt idx="15">
                  <c:v>5.3</c:v>
                </c:pt>
                <c:pt idx="16">
                  <c:v>6.1</c:v>
                </c:pt>
                <c:pt idx="17">
                  <c:v>5.8</c:v>
                </c:pt>
                <c:pt idx="18">
                  <c:v>5.3</c:v>
                </c:pt>
                <c:pt idx="19">
                  <c:v>5.2</c:v>
                </c:pt>
                <c:pt idx="20">
                  <c:v>5</c:v>
                </c:pt>
                <c:pt idx="21">
                  <c:v>5.3</c:v>
                </c:pt>
                <c:pt idx="22">
                  <c:v>0.3</c:v>
                </c:pt>
                <c:pt idx="23">
                  <c:v>3.3</c:v>
                </c:pt>
                <c:pt idx="24">
                  <c:v>4.5</c:v>
                </c:pt>
                <c:pt idx="25">
                  <c:v>6.3</c:v>
                </c:pt>
                <c:pt idx="26">
                  <c:v>6.4</c:v>
                </c:pt>
                <c:pt idx="27">
                  <c:v>5.2</c:v>
                </c:pt>
                <c:pt idx="28">
                  <c:v>6.4</c:v>
                </c:pt>
                <c:pt idx="29">
                  <c:v>7.1</c:v>
                </c:pt>
                <c:pt idx="30">
                  <c:v>5.8</c:v>
                </c:pt>
                <c:pt idx="31">
                  <c:v>5.3</c:v>
                </c:pt>
                <c:pt idx="32">
                  <c:v>5.4</c:v>
                </c:pt>
              </c:numCache>
            </c:numRef>
          </c:val>
          <c:smooth val="0"/>
          <c:extLst>
            <c:ext xmlns:c16="http://schemas.microsoft.com/office/drawing/2014/chart" uri="{C3380CC4-5D6E-409C-BE32-E72D297353CC}">
              <c16:uniqueId val="{00000001-7D24-49E9-A757-83CC2863502F}"/>
            </c:ext>
          </c:extLst>
        </c:ser>
        <c:dLbls>
          <c:showLegendKey val="0"/>
          <c:showVal val="0"/>
          <c:showCatName val="0"/>
          <c:showSerName val="0"/>
          <c:showPercent val="0"/>
          <c:showBubbleSize val="0"/>
        </c:dLbls>
        <c:marker val="1"/>
        <c:smooth val="0"/>
        <c:axId val="231924864"/>
        <c:axId val="231926400"/>
      </c:lineChart>
      <c:lineChart>
        <c:grouping val="standard"/>
        <c:varyColors val="0"/>
        <c:ser>
          <c:idx val="3"/>
          <c:order val="2"/>
          <c:tx>
            <c:strRef>
              <c:f>'2.2.6'!$D$1</c:f>
              <c:strCache>
                <c:ptCount val="1"/>
                <c:pt idx="0">
                  <c:v>Open cafes and restaurants (in % of  the pre-quarantine level) (RHS)</c:v>
                </c:pt>
              </c:strCache>
            </c:strRef>
          </c:tx>
          <c:spPr>
            <a:ln w="25400" cap="rnd" cmpd="sng">
              <a:solidFill>
                <a:srgbClr val="7D0532"/>
              </a:solidFill>
              <a:prstDash val="solid"/>
              <a:round/>
            </a:ln>
            <a:effectLst/>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'2.2.6'!$D$4:$D$36</c:f>
              <c:numCache>
                <c:formatCode>0.0</c:formatCode>
                <c:ptCount val="33"/>
                <c:pt idx="0">
                  <c:v>-1</c:v>
                </c:pt>
                <c:pt idx="1">
                  <c:v>-55</c:v>
                </c:pt>
                <c:pt idx="2">
                  <c:v>-67</c:v>
                </c:pt>
                <c:pt idx="3">
                  <c:v>-66</c:v>
                </c:pt>
                <c:pt idx="4">
                  <c:v>-68</c:v>
                </c:pt>
                <c:pt idx="5">
                  <c:v>-68</c:v>
                </c:pt>
                <c:pt idx="6">
                  <c:v>-65</c:v>
                </c:pt>
                <c:pt idx="7">
                  <c:v>-62</c:v>
                </c:pt>
                <c:pt idx="8">
                  <c:v>-56</c:v>
                </c:pt>
                <c:pt idx="9">
                  <c:v>-39</c:v>
                </c:pt>
                <c:pt idx="10">
                  <c:v>-31</c:v>
                </c:pt>
                <c:pt idx="11">
                  <c:v>-27</c:v>
                </c:pt>
                <c:pt idx="12">
                  <c:v>-23</c:v>
                </c:pt>
                <c:pt idx="13">
                  <c:v>-17</c:v>
                </c:pt>
                <c:pt idx="14">
                  <c:v>-14</c:v>
                </c:pt>
                <c:pt idx="15">
                  <c:v>-14</c:v>
                </c:pt>
                <c:pt idx="16">
                  <c:v>-14</c:v>
                </c:pt>
                <c:pt idx="17">
                  <c:v>-12</c:v>
                </c:pt>
                <c:pt idx="18">
                  <c:v>-12</c:v>
                </c:pt>
                <c:pt idx="19">
                  <c:v>-12</c:v>
                </c:pt>
                <c:pt idx="20">
                  <c:v>-12</c:v>
                </c:pt>
                <c:pt idx="21">
                  <c:v>-12</c:v>
                </c:pt>
                <c:pt idx="22">
                  <c:v>-12</c:v>
                </c:pt>
                <c:pt idx="23">
                  <c:v>-12</c:v>
                </c:pt>
                <c:pt idx="24">
                  <c:v>-15</c:v>
                </c:pt>
                <c:pt idx="25">
                  <c:v>-13</c:v>
                </c:pt>
                <c:pt idx="26">
                  <c:v>-13</c:v>
                </c:pt>
                <c:pt idx="27">
                  <c:v>-13</c:v>
                </c:pt>
                <c:pt idx="28">
                  <c:v>-14</c:v>
                </c:pt>
                <c:pt idx="29">
                  <c:v>-15</c:v>
                </c:pt>
                <c:pt idx="30">
                  <c:v>-15</c:v>
                </c:pt>
                <c:pt idx="31">
                  <c:v>-16</c:v>
                </c:pt>
                <c:pt idx="32">
                  <c:v>-16</c:v>
                </c:pt>
              </c:numCache>
            </c:numRef>
          </c:val>
          <c:smooth val="0"/>
          <c:extLst>
            <c:ext xmlns:c16="http://schemas.microsoft.com/office/drawing/2014/chart" uri="{C3380CC4-5D6E-409C-BE32-E72D297353CC}">
              <c16:uniqueId val="{00000002-7D24-49E9-A757-83CC2863502F}"/>
            </c:ext>
          </c:extLst>
        </c:ser>
        <c:ser>
          <c:idx val="0"/>
          <c:order val="3"/>
          <c:tx>
            <c:strRef>
              <c:f>'2.2.6'!$E$1</c:f>
              <c:strCache>
                <c:ptCount val="1"/>
                <c:pt idx="0">
                  <c:v>Flight tickets booking (in % of  the pre-quarantine level) (RHS)</c:v>
                </c:pt>
              </c:strCache>
            </c:strRef>
          </c:tx>
          <c:spPr>
            <a:ln w="25400" cmpd="sng">
              <a:solidFill>
                <a:srgbClr val="DC4B64"/>
              </a:solidFill>
              <a:prstDash val="solid"/>
            </a:ln>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'2.2.6'!$E$4:$E$36</c:f>
              <c:numCache>
                <c:formatCode>0.0</c:formatCode>
                <c:ptCount val="33"/>
                <c:pt idx="0">
                  <c:v>0</c:v>
                </c:pt>
                <c:pt idx="1">
                  <c:v>-70</c:v>
                </c:pt>
                <c:pt idx="2">
                  <c:v>-80</c:v>
                </c:pt>
                <c:pt idx="3">
                  <c:v>-92</c:v>
                </c:pt>
                <c:pt idx="4">
                  <c:v>-95</c:v>
                </c:pt>
                <c:pt idx="5">
                  <c:v>-96</c:v>
                </c:pt>
                <c:pt idx="6">
                  <c:v>-95</c:v>
                </c:pt>
                <c:pt idx="7">
                  <c:v>-94</c:v>
                </c:pt>
                <c:pt idx="8">
                  <c:v>-94</c:v>
                </c:pt>
                <c:pt idx="9">
                  <c:v>-91</c:v>
                </c:pt>
                <c:pt idx="10">
                  <c:v>-89</c:v>
                </c:pt>
                <c:pt idx="11">
                  <c:v>-85</c:v>
                </c:pt>
                <c:pt idx="12">
                  <c:v>-80</c:v>
                </c:pt>
                <c:pt idx="13">
                  <c:v>-72</c:v>
                </c:pt>
                <c:pt idx="14">
                  <c:v>-56.999999999999993</c:v>
                </c:pt>
                <c:pt idx="15">
                  <c:v>-49</c:v>
                </c:pt>
                <c:pt idx="16">
                  <c:v>-35</c:v>
                </c:pt>
                <c:pt idx="17">
                  <c:v>-30</c:v>
                </c:pt>
                <c:pt idx="18">
                  <c:v>-26</c:v>
                </c:pt>
                <c:pt idx="19">
                  <c:v>-15</c:v>
                </c:pt>
                <c:pt idx="20">
                  <c:v>-10</c:v>
                </c:pt>
                <c:pt idx="21">
                  <c:v>-5</c:v>
                </c:pt>
                <c:pt idx="22">
                  <c:v>10</c:v>
                </c:pt>
                <c:pt idx="23">
                  <c:v>2</c:v>
                </c:pt>
                <c:pt idx="24">
                  <c:v>-5</c:v>
                </c:pt>
                <c:pt idx="25">
                  <c:v>-8</c:v>
                </c:pt>
                <c:pt idx="26">
                  <c:v>-6</c:v>
                </c:pt>
                <c:pt idx="27">
                  <c:v>-12</c:v>
                </c:pt>
                <c:pt idx="28">
                  <c:v>-13</c:v>
                </c:pt>
                <c:pt idx="29">
                  <c:v>-11</c:v>
                </c:pt>
                <c:pt idx="30">
                  <c:v>-21</c:v>
                </c:pt>
                <c:pt idx="31">
                  <c:v>-21</c:v>
                </c:pt>
                <c:pt idx="32">
                  <c:v>-43</c:v>
                </c:pt>
              </c:numCache>
            </c:numRef>
          </c:val>
          <c:smooth val="0"/>
          <c:extLst>
            <c:ext xmlns:c16="http://schemas.microsoft.com/office/drawing/2014/chart" uri="{C3380CC4-5D6E-409C-BE32-E72D297353CC}">
              <c16:uniqueId val="{00000003-7D24-49E9-A757-83CC2863502F}"/>
            </c:ext>
          </c:extLst>
        </c:ser>
        <c:ser>
          <c:idx val="5"/>
          <c:order val="4"/>
          <c:tx>
            <c:strRef>
              <c:f>'2.2.6'!$F$1</c:f>
              <c:strCache>
                <c:ptCount val="1"/>
                <c:pt idx="0">
                  <c:v>Railway tickets booking (in % of  the pre-quarantine level) (RHS)</c:v>
                </c:pt>
              </c:strCache>
            </c:strRef>
          </c:tx>
          <c:spPr>
            <a:ln w="25400" cmpd="sng">
              <a:solidFill>
                <a:srgbClr val="005591"/>
              </a:solidFill>
              <a:prstDash val="solid"/>
            </a:ln>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'2.2.6'!$F$4:$F$36</c:f>
              <c:numCache>
                <c:formatCode>0.0</c:formatCode>
                <c:ptCount val="33"/>
                <c:pt idx="0">
                  <c:v>0</c:v>
                </c:pt>
                <c:pt idx="1">
                  <c:v>-77</c:v>
                </c:pt>
                <c:pt idx="2">
                  <c:v>-100</c:v>
                </c:pt>
                <c:pt idx="3">
                  <c:v>-100</c:v>
                </c:pt>
                <c:pt idx="4">
                  <c:v>-100</c:v>
                </c:pt>
                <c:pt idx="5">
                  <c:v>-100</c:v>
                </c:pt>
                <c:pt idx="6">
                  <c:v>-100</c:v>
                </c:pt>
                <c:pt idx="7">
                  <c:v>-100</c:v>
                </c:pt>
                <c:pt idx="8">
                  <c:v>-100</c:v>
                </c:pt>
                <c:pt idx="9">
                  <c:v>-100</c:v>
                </c:pt>
                <c:pt idx="10">
                  <c:v>-100</c:v>
                </c:pt>
                <c:pt idx="11">
                  <c:v>-65</c:v>
                </c:pt>
                <c:pt idx="12">
                  <c:v>-54</c:v>
                </c:pt>
                <c:pt idx="13">
                  <c:v>-65</c:v>
                </c:pt>
                <c:pt idx="14">
                  <c:v>-62</c:v>
                </c:pt>
                <c:pt idx="15">
                  <c:v>-52</c:v>
                </c:pt>
                <c:pt idx="16">
                  <c:v>-28.999999999999996</c:v>
                </c:pt>
                <c:pt idx="17">
                  <c:v>-23</c:v>
                </c:pt>
                <c:pt idx="18">
                  <c:v>22</c:v>
                </c:pt>
                <c:pt idx="19">
                  <c:v>19</c:v>
                </c:pt>
                <c:pt idx="20">
                  <c:v>9</c:v>
                </c:pt>
                <c:pt idx="21">
                  <c:v>15</c:v>
                </c:pt>
                <c:pt idx="22">
                  <c:v>4</c:v>
                </c:pt>
                <c:pt idx="23">
                  <c:v>6</c:v>
                </c:pt>
                <c:pt idx="24">
                  <c:v>-12</c:v>
                </c:pt>
                <c:pt idx="25">
                  <c:v>-9</c:v>
                </c:pt>
                <c:pt idx="26">
                  <c:v>-18</c:v>
                </c:pt>
                <c:pt idx="27">
                  <c:v>-28.999999999999996</c:v>
                </c:pt>
                <c:pt idx="28">
                  <c:v>-36</c:v>
                </c:pt>
                <c:pt idx="29">
                  <c:v>-35</c:v>
                </c:pt>
                <c:pt idx="30">
                  <c:v>-35</c:v>
                </c:pt>
                <c:pt idx="31">
                  <c:v>-32</c:v>
                </c:pt>
                <c:pt idx="32">
                  <c:v>-49</c:v>
                </c:pt>
              </c:numCache>
            </c:numRef>
          </c:val>
          <c:smooth val="0"/>
          <c:extLst>
            <c:ext xmlns:c16="http://schemas.microsoft.com/office/drawing/2014/chart" uri="{C3380CC4-5D6E-409C-BE32-E72D297353CC}">
              <c16:uniqueId val="{00000004-7D24-49E9-A757-83CC2863502F}"/>
            </c:ext>
          </c:extLst>
        </c:ser>
        <c:dLbls>
          <c:showLegendKey val="0"/>
          <c:showVal val="0"/>
          <c:showCatName val="0"/>
          <c:showSerName val="0"/>
          <c:showPercent val="0"/>
          <c:showBubbleSize val="0"/>
        </c:dLbls>
        <c:marker val="1"/>
        <c:smooth val="0"/>
        <c:axId val="232068992"/>
        <c:axId val="232067456"/>
      </c:lineChart>
      <c:catAx>
        <c:axId val="23192486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926400"/>
        <c:crosses val="autoZero"/>
        <c:auto val="1"/>
        <c:lblAlgn val="ctr"/>
        <c:lblOffset val="100"/>
        <c:tickLblSkip val="4"/>
        <c:tickMarkSkip val="4"/>
        <c:noMultiLvlLbl val="0"/>
      </c:catAx>
      <c:valAx>
        <c:axId val="231926400"/>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924864"/>
        <c:crosses val="autoZero"/>
        <c:crossBetween val="between"/>
        <c:majorUnit val="4"/>
      </c:valAx>
      <c:valAx>
        <c:axId val="232067456"/>
        <c:scaling>
          <c:orientation val="minMax"/>
          <c:max val="25"/>
          <c:min val="-10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2068992"/>
        <c:crosses val="max"/>
        <c:crossBetween val="between"/>
        <c:majorUnit val="25"/>
      </c:valAx>
      <c:catAx>
        <c:axId val="232068992"/>
        <c:scaling>
          <c:orientation val="minMax"/>
        </c:scaling>
        <c:delete val="1"/>
        <c:axPos val="b"/>
        <c:numFmt formatCode="General" sourceLinked="1"/>
        <c:majorTickMark val="out"/>
        <c:minorTickMark val="none"/>
        <c:tickLblPos val="nextTo"/>
        <c:crossAx val="23206745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64417832498124761"/>
          <c:w val="1"/>
          <c:h val="0.3540943925985368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'2.2.7'!$B$1</c:f>
              <c:strCache>
                <c:ptCount val="1"/>
                <c:pt idx="0">
                  <c:v>Agriculture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'2.2.7'!$B$4:$B$10</c:f>
              <c:numCache>
                <c:formatCode>0.0</c:formatCode>
                <c:ptCount val="7"/>
                <c:pt idx="0">
                  <c:v>0.1</c:v>
                </c:pt>
                <c:pt idx="1">
                  <c:v>0.3</c:v>
                </c:pt>
                <c:pt idx="2">
                  <c:v>0.8</c:v>
                </c:pt>
                <c:pt idx="3" formatCode="General">
                  <c:v>-0.8</c:v>
                </c:pt>
                <c:pt idx="4" formatCode="General">
                  <c:v>0</c:v>
                </c:pt>
                <c:pt idx="5">
                  <c:v>-1.1000000000000001</c:v>
                </c:pt>
                <c:pt idx="6">
                  <c:v>-1.5</c:v>
                </c:pt>
              </c:numCache>
            </c:numRef>
          </c:val>
          <c:extLst>
            <c:ext xmlns:c16="http://schemas.microsoft.com/office/drawing/2014/chart" uri="{C3380CC4-5D6E-409C-BE32-E72D297353CC}">
              <c16:uniqueId val="{00000000-8E8D-2947-A383-B2F8C971A0F4}"/>
            </c:ext>
          </c:extLst>
        </c:ser>
        <c:ser>
          <c:idx val="1"/>
          <c:order val="1"/>
          <c:tx>
            <c:strRef>
              <c:f>'2.2.7'!$C$1</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'2.2.7'!$C$4:$C$10</c:f>
              <c:numCache>
                <c:formatCode>0.0</c:formatCode>
                <c:ptCount val="7"/>
                <c:pt idx="0">
                  <c:v>-0.3</c:v>
                </c:pt>
                <c:pt idx="1">
                  <c:v>0.5</c:v>
                </c:pt>
                <c:pt idx="2" formatCode="General">
                  <c:v>0.2</c:v>
                </c:pt>
                <c:pt idx="3" formatCode="General">
                  <c:v>-0.8</c:v>
                </c:pt>
                <c:pt idx="4" formatCode="General">
                  <c:v>-0.6</c:v>
                </c:pt>
                <c:pt idx="5">
                  <c:v>-2.4</c:v>
                </c:pt>
                <c:pt idx="6">
                  <c:v>-0.8</c:v>
                </c:pt>
              </c:numCache>
            </c:numRef>
          </c:val>
          <c:extLst>
            <c:ext xmlns:c16="http://schemas.microsoft.com/office/drawing/2014/chart" uri="{C3380CC4-5D6E-409C-BE32-E72D297353CC}">
              <c16:uniqueId val="{00000001-8E8D-2947-A383-B2F8C971A0F4}"/>
            </c:ext>
          </c:extLst>
        </c:ser>
        <c:ser>
          <c:idx val="2"/>
          <c:order val="2"/>
          <c:tx>
            <c:strRef>
              <c:f>'2.2.7'!$D$1</c:f>
              <c:strCache>
                <c:ptCount val="1"/>
                <c:pt idx="0">
                  <c:v>Trade and transport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'2.2.7'!$D$4:$D$10</c:f>
              <c:numCache>
                <c:formatCode>0.0</c:formatCode>
                <c:ptCount val="7"/>
                <c:pt idx="0">
                  <c:v>0.4</c:v>
                </c:pt>
                <c:pt idx="1">
                  <c:v>0.8</c:v>
                </c:pt>
                <c:pt idx="2">
                  <c:v>0.7</c:v>
                </c:pt>
                <c:pt idx="3" formatCode="General">
                  <c:v>0.8</c:v>
                </c:pt>
                <c:pt idx="4" formatCode="General">
                  <c:v>0.1</c:v>
                </c:pt>
                <c:pt idx="5">
                  <c:v>-2.5</c:v>
                </c:pt>
                <c:pt idx="6">
                  <c:v>-0.6</c:v>
                </c:pt>
              </c:numCache>
            </c:numRef>
          </c:val>
          <c:extLst>
            <c:ext xmlns:c16="http://schemas.microsoft.com/office/drawing/2014/chart" uri="{C3380CC4-5D6E-409C-BE32-E72D297353CC}">
              <c16:uniqueId val="{00000002-8E8D-2947-A383-B2F8C971A0F4}"/>
            </c:ext>
          </c:extLst>
        </c:ser>
        <c:ser>
          <c:idx val="3"/>
          <c:order val="3"/>
          <c:tx>
            <c:strRef>
              <c:f>'2.2.7'!$E$1</c:f>
              <c:strCache>
                <c:ptCount val="1"/>
                <c:pt idx="0">
                  <c:v>Construction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'2.2.7'!$E$4:$E$10</c:f>
              <c:numCache>
                <c:formatCode>0.0</c:formatCode>
                <c:ptCount val="7"/>
                <c:pt idx="0">
                  <c:v>0.5</c:v>
                </c:pt>
                <c:pt idx="1">
                  <c:v>0.5</c:v>
                </c:pt>
                <c:pt idx="2">
                  <c:v>0.4</c:v>
                </c:pt>
                <c:pt idx="3" formatCode="General">
                  <c:v>0.7</c:v>
                </c:pt>
                <c:pt idx="4" formatCode="General">
                  <c:v>-0.1</c:v>
                </c:pt>
                <c:pt idx="5">
                  <c:v>-0.1</c:v>
                </c:pt>
                <c:pt idx="6">
                  <c:v>0.1</c:v>
                </c:pt>
              </c:numCache>
            </c:numRef>
          </c:val>
          <c:extLst>
            <c:ext xmlns:c16="http://schemas.microsoft.com/office/drawing/2014/chart" uri="{C3380CC4-5D6E-409C-BE32-E72D297353CC}">
              <c16:uniqueId val="{00000003-8E8D-2947-A383-B2F8C971A0F4}"/>
            </c:ext>
          </c:extLst>
        </c:ser>
        <c:ser>
          <c:idx val="4"/>
          <c:order val="4"/>
          <c:tx>
            <c:strRef>
              <c:f>'2.2.7'!$F$1</c:f>
              <c:strCache>
                <c:ptCount val="1"/>
                <c:pt idx="0">
                  <c:v>Financial sector</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'2.2.7'!$F$4:$F$10</c:f>
              <c:numCache>
                <c:formatCode>General</c:formatCode>
                <c:ptCount val="7"/>
                <c:pt idx="0">
                  <c:v>0.2</c:v>
                </c:pt>
                <c:pt idx="1">
                  <c:v>0.5</c:v>
                </c:pt>
                <c:pt idx="2" formatCode="0.0">
                  <c:v>0.1</c:v>
                </c:pt>
                <c:pt idx="3">
                  <c:v>-0.2</c:v>
                </c:pt>
                <c:pt idx="4">
                  <c:v>-0.1</c:v>
                </c:pt>
                <c:pt idx="5">
                  <c:v>-0.4</c:v>
                </c:pt>
                <c:pt idx="6">
                  <c:v>-0.3</c:v>
                </c:pt>
              </c:numCache>
            </c:numRef>
          </c:val>
          <c:extLst>
            <c:ext xmlns:c16="http://schemas.microsoft.com/office/drawing/2014/chart" uri="{C3380CC4-5D6E-409C-BE32-E72D297353CC}">
              <c16:uniqueId val="{00000004-8E8D-2947-A383-B2F8C971A0F4}"/>
            </c:ext>
          </c:extLst>
        </c:ser>
        <c:ser>
          <c:idx val="5"/>
          <c:order val="5"/>
          <c:tx>
            <c:strRef>
              <c:f>'2.2.7'!$G$1</c:f>
              <c:strCache>
                <c:ptCount val="1"/>
                <c:pt idx="0">
                  <c:v>Public sectors**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'2.2.7'!$G$4:$G$10</c:f>
              <c:numCache>
                <c:formatCode>General</c:formatCode>
                <c:ptCount val="7"/>
                <c:pt idx="0" formatCode="0.0">
                  <c:v>0.4</c:v>
                </c:pt>
                <c:pt idx="1">
                  <c:v>0.3</c:v>
                </c:pt>
                <c:pt idx="2" formatCode="0.0">
                  <c:v>0.3</c:v>
                </c:pt>
                <c:pt idx="3">
                  <c:v>0.3</c:v>
                </c:pt>
                <c:pt idx="4">
                  <c:v>-0.2</c:v>
                </c:pt>
                <c:pt idx="5">
                  <c:v>-0.2</c:v>
                </c:pt>
                <c:pt idx="6">
                  <c:v>0.1</c:v>
                </c:pt>
              </c:numCache>
            </c:numRef>
          </c:val>
          <c:extLst>
            <c:ext xmlns:c16="http://schemas.microsoft.com/office/drawing/2014/chart" uri="{C3380CC4-5D6E-409C-BE32-E72D297353CC}">
              <c16:uniqueId val="{00000005-8E8D-2947-A383-B2F8C971A0F4}"/>
            </c:ext>
          </c:extLst>
        </c:ser>
        <c:ser>
          <c:idx val="6"/>
          <c:order val="6"/>
          <c:tx>
            <c:strRef>
              <c:f>'2.2.7'!$H$1</c:f>
              <c:strCache>
                <c:ptCount val="1"/>
                <c:pt idx="0">
                  <c:v>Other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'2.2.7'!$H$4:$H$10</c:f>
              <c:numCache>
                <c:formatCode>General</c:formatCode>
                <c:ptCount val="7"/>
                <c:pt idx="0">
                  <c:v>1.3</c:v>
                </c:pt>
                <c:pt idx="1">
                  <c:v>1.2</c:v>
                </c:pt>
                <c:pt idx="2" formatCode="0.0">
                  <c:v>1.1000000000000001</c:v>
                </c:pt>
                <c:pt idx="3">
                  <c:v>1.1000000000000001</c:v>
                </c:pt>
                <c:pt idx="4">
                  <c:v>0</c:v>
                </c:pt>
                <c:pt idx="5">
                  <c:v>-2.5</c:v>
                </c:pt>
                <c:pt idx="6">
                  <c:v>-1.5</c:v>
                </c:pt>
              </c:numCache>
            </c:numRef>
          </c:val>
          <c:extLst>
            <c:ext xmlns:c16="http://schemas.microsoft.com/office/drawing/2014/chart" uri="{C3380CC4-5D6E-409C-BE32-E72D297353CC}">
              <c16:uniqueId val="{00000006-8E8D-2947-A383-B2F8C971A0F4}"/>
            </c:ext>
          </c:extLst>
        </c:ser>
        <c:ser>
          <c:idx val="7"/>
          <c:order val="7"/>
          <c:tx>
            <c:strRef>
              <c:f>'2.2.7'!$I$1</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'2.2.7'!$I$4:$I$10</c:f>
              <c:numCache>
                <c:formatCode>0.0</c:formatCode>
                <c:ptCount val="7"/>
                <c:pt idx="0" formatCode="General">
                  <c:v>0.2</c:v>
                </c:pt>
                <c:pt idx="1">
                  <c:v>0.5</c:v>
                </c:pt>
                <c:pt idx="2">
                  <c:v>0.3</c:v>
                </c:pt>
                <c:pt idx="3" formatCode="General">
                  <c:v>0.3</c:v>
                </c:pt>
                <c:pt idx="4" formatCode="General">
                  <c:v>-0.3</c:v>
                </c:pt>
                <c:pt idx="5" formatCode="General">
                  <c:v>-1.9</c:v>
                </c:pt>
                <c:pt idx="6" formatCode="General">
                  <c:v>-1.7</c:v>
                </c:pt>
              </c:numCache>
            </c:numRef>
          </c:val>
          <c:extLst>
            <c:ext xmlns:c16="http://schemas.microsoft.com/office/drawing/2014/chart" uri="{C3380CC4-5D6E-409C-BE32-E72D297353CC}">
              <c16:uniqueId val="{00000007-8E8D-2947-A383-B2F8C971A0F4}"/>
            </c:ext>
          </c:extLst>
        </c:ser>
        <c:dLbls>
          <c:showLegendKey val="0"/>
          <c:showVal val="0"/>
          <c:showCatName val="0"/>
          <c:showSerName val="0"/>
          <c:showPercent val="0"/>
          <c:showBubbleSize val="0"/>
        </c:dLbls>
        <c:gapWidth val="50"/>
        <c:overlap val="100"/>
        <c:axId val="232392192"/>
        <c:axId val="232393728"/>
      </c:barChart>
      <c:lineChart>
        <c:grouping val="standard"/>
        <c:varyColors val="0"/>
        <c:ser>
          <c:idx val="8"/>
          <c:order val="8"/>
          <c:tx>
            <c:strRef>
              <c:f>'2.2.7'!$J$1</c:f>
              <c:strCache>
                <c:ptCount val="1"/>
                <c:pt idx="0">
                  <c:v>Real GDP, % yoy</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8E8D-2947-A383-B2F8C971A0F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'2.2.7'!$A$4:$A$10</c:f>
              <c:strCache>
                <c:ptCount val="7"/>
                <c:pt idx="0">
                  <c:v>I.19</c:v>
                </c:pt>
                <c:pt idx="1">
                  <c:v>II.19</c:v>
                </c:pt>
                <c:pt idx="2">
                  <c:v>III.19</c:v>
                </c:pt>
                <c:pt idx="3">
                  <c:v>IV.19</c:v>
                </c:pt>
                <c:pt idx="4">
                  <c:v>I.20</c:v>
                </c:pt>
                <c:pt idx="5">
                  <c:v>ІI.20</c:v>
                </c:pt>
                <c:pt idx="6">
                  <c:v>ІII.20</c:v>
                </c:pt>
              </c:strCache>
            </c:strRef>
          </c:cat>
          <c:val>
            <c:numRef>
              <c:f>'2.2.7'!$J$4:$J$10</c:f>
              <c:numCache>
                <c:formatCode>General</c:formatCode>
                <c:ptCount val="7"/>
                <c:pt idx="0">
                  <c:v>2.9</c:v>
                </c:pt>
                <c:pt idx="1">
                  <c:v>4.7</c:v>
                </c:pt>
                <c:pt idx="2" formatCode="0.0">
                  <c:v>3.9</c:v>
                </c:pt>
                <c:pt idx="3">
                  <c:v>1.5</c:v>
                </c:pt>
                <c:pt idx="4">
                  <c:v>-1.3</c:v>
                </c:pt>
                <c:pt idx="5">
                  <c:v>-11.4</c:v>
                </c:pt>
                <c:pt idx="6">
                  <c:v>-6.2</c:v>
                </c:pt>
              </c:numCache>
            </c:numRef>
          </c:val>
          <c:smooth val="0"/>
          <c:extLst>
            <c:ext xmlns:c16="http://schemas.microsoft.com/office/drawing/2014/chart" uri="{C3380CC4-5D6E-409C-BE32-E72D297353CC}">
              <c16:uniqueId val="{00000009-8E8D-2947-A383-B2F8C971A0F4}"/>
            </c:ext>
          </c:extLst>
        </c:ser>
        <c:dLbls>
          <c:showLegendKey val="0"/>
          <c:showVal val="0"/>
          <c:showCatName val="0"/>
          <c:showSerName val="0"/>
          <c:showPercent val="0"/>
          <c:showBubbleSize val="0"/>
        </c:dLbls>
        <c:marker val="1"/>
        <c:smooth val="0"/>
        <c:axId val="232392192"/>
        <c:axId val="232393728"/>
      </c:lineChart>
      <c:catAx>
        <c:axId val="232392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393728"/>
        <c:crosses val="autoZero"/>
        <c:auto val="1"/>
        <c:lblAlgn val="ctr"/>
        <c:lblOffset val="100"/>
        <c:tickMarkSkip val="4"/>
        <c:noMultiLvlLbl val="0"/>
      </c:catAx>
      <c:valAx>
        <c:axId val="232393728"/>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392192"/>
        <c:crosses val="autoZero"/>
        <c:crossBetween val="between"/>
        <c:majorUnit val="3"/>
      </c:valAx>
      <c:spPr>
        <a:blipFill dpi="0" rotWithShape="1">
          <a:blip xmlns:r="http://schemas.openxmlformats.org/officeDocument/2006/relationships" r:embed="rId1"/>
          <a:srcRect/>
          <a:stretch>
            <a:fillRect l="86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00920049868034E-2"/>
          <c:w val="0.96082474226804127"/>
          <c:h val="0.85830361645645126"/>
        </c:manualLayout>
      </c:layout>
      <c:barChart>
        <c:barDir val="col"/>
        <c:grouping val="clustered"/>
        <c:varyColors val="0"/>
        <c:ser>
          <c:idx val="0"/>
          <c:order val="0"/>
          <c:tx>
            <c:strRef>
              <c:f>'2.2.8'!$D$1</c:f>
              <c:strCache>
                <c:ptCount val="1"/>
                <c:pt idx="0">
                  <c:v>Harvested area</c:v>
                </c:pt>
              </c:strCache>
            </c:strRef>
          </c:tx>
          <c:spPr>
            <a:solidFill>
              <a:srgbClr val="057D46"/>
            </a:solidFill>
            <a:ln w="25400">
              <a:noFill/>
            </a:ln>
          </c:spPr>
          <c:invertIfNegative val="0"/>
          <c:cat>
            <c:strRef>
              <c:f>'2.2.8'!$A$4:$A$8</c:f>
              <c:strCache>
                <c:ptCount val="5"/>
                <c:pt idx="0">
                  <c:v>Winter crops*</c:v>
                </c:pt>
                <c:pt idx="1">
                  <c:v>Corn</c:v>
                </c:pt>
                <c:pt idx="2">
                  <c:v>Sunflower</c:v>
                </c:pt>
                <c:pt idx="3">
                  <c:v>Other oil seeds**</c:v>
                </c:pt>
                <c:pt idx="4">
                  <c:v>Potato</c:v>
                </c:pt>
              </c:strCache>
            </c:strRef>
          </c:cat>
          <c:val>
            <c:numRef>
              <c:f>'2.2.8'!$D$4:$D$8</c:f>
              <c:numCache>
                <c:formatCode>0.0</c:formatCode>
                <c:ptCount val="5"/>
                <c:pt idx="0">
                  <c:v>-5.6</c:v>
                </c:pt>
                <c:pt idx="1">
                  <c:v>-19.600000000000001</c:v>
                </c:pt>
                <c:pt idx="2">
                  <c:v>4</c:v>
                </c:pt>
                <c:pt idx="3">
                  <c:v>-17.600000000000001</c:v>
                </c:pt>
                <c:pt idx="4">
                  <c:v>1.7</c:v>
                </c:pt>
              </c:numCache>
            </c:numRef>
          </c:val>
          <c:extLst>
            <c:ext xmlns:c16="http://schemas.microsoft.com/office/drawing/2014/chart" uri="{C3380CC4-5D6E-409C-BE32-E72D297353CC}">
              <c16:uniqueId val="{00000000-6173-C94A-BD47-F0D660354D10}"/>
            </c:ext>
          </c:extLst>
        </c:ser>
        <c:ser>
          <c:idx val="1"/>
          <c:order val="1"/>
          <c:tx>
            <c:strRef>
              <c:f>'2.2.8'!$E$1</c:f>
              <c:strCache>
                <c:ptCount val="1"/>
                <c:pt idx="0">
                  <c:v>Yields</c:v>
                </c:pt>
              </c:strCache>
            </c:strRef>
          </c:tx>
          <c:spPr>
            <a:solidFill>
              <a:srgbClr val="91C864"/>
            </a:solidFill>
            <a:ln w="25400">
              <a:noFill/>
            </a:ln>
          </c:spPr>
          <c:invertIfNegative val="0"/>
          <c:cat>
            <c:strRef>
              <c:f>'2.2.8'!$A$4:$A$8</c:f>
              <c:strCache>
                <c:ptCount val="5"/>
                <c:pt idx="0">
                  <c:v>Winter crops*</c:v>
                </c:pt>
                <c:pt idx="1">
                  <c:v>Corn</c:v>
                </c:pt>
                <c:pt idx="2">
                  <c:v>Sunflower</c:v>
                </c:pt>
                <c:pt idx="3">
                  <c:v>Other oil seeds**</c:v>
                </c:pt>
                <c:pt idx="4">
                  <c:v>Potato</c:v>
                </c:pt>
              </c:strCache>
            </c:strRef>
          </c:cat>
          <c:val>
            <c:numRef>
              <c:f>'2.2.8'!$E$4:$E$8</c:f>
              <c:numCache>
                <c:formatCode>0.0</c:formatCode>
                <c:ptCount val="5"/>
                <c:pt idx="0">
                  <c:v>-7.7</c:v>
                </c:pt>
                <c:pt idx="1">
                  <c:v>-35.4</c:v>
                </c:pt>
                <c:pt idx="2">
                  <c:v>-22.7</c:v>
                </c:pt>
                <c:pt idx="3">
                  <c:v>-11.9</c:v>
                </c:pt>
                <c:pt idx="4">
                  <c:v>1.9</c:v>
                </c:pt>
              </c:numCache>
            </c:numRef>
          </c:val>
          <c:extLst>
            <c:ext xmlns:c16="http://schemas.microsoft.com/office/drawing/2014/chart" uri="{C3380CC4-5D6E-409C-BE32-E72D297353CC}">
              <c16:uniqueId val="{00000001-6173-C94A-BD47-F0D660354D10}"/>
            </c:ext>
          </c:extLst>
        </c:ser>
        <c:dLbls>
          <c:showLegendKey val="0"/>
          <c:showVal val="0"/>
          <c:showCatName val="0"/>
          <c:showSerName val="0"/>
          <c:showPercent val="0"/>
          <c:showBubbleSize val="0"/>
        </c:dLbls>
        <c:gapWidth val="50"/>
        <c:overlap val="-27"/>
        <c:axId val="232436864"/>
        <c:axId val="232438400"/>
      </c:barChart>
      <c:catAx>
        <c:axId val="232436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2438400"/>
        <c:crossesAt val="0"/>
        <c:auto val="1"/>
        <c:lblAlgn val="ctr"/>
        <c:lblOffset val="100"/>
        <c:tickMarkSkip val="2"/>
        <c:noMultiLvlLbl val="0"/>
      </c:catAx>
      <c:valAx>
        <c:axId val="232438400"/>
        <c:scaling>
          <c:orientation val="minMax"/>
          <c:max val="1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2436864"/>
        <c:crossesAt val="1"/>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2259041441159805E-2"/>
          <c:y val="0.88674692690440715"/>
          <c:w val="0.92558892297271766"/>
          <c:h val="9.3752976823842982E-2"/>
        </c:manualLayout>
      </c:layout>
      <c:overlay val="0"/>
      <c:spPr>
        <a:noFill/>
        <a:ln w="25400">
          <a:noFill/>
        </a:ln>
      </c:sp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0"/>
          <c:order val="0"/>
          <c:tx>
            <c:strRef>
              <c:f>'1.3'!$B$1</c:f>
              <c:strCache>
                <c:ptCount val="1"/>
                <c:pt idx="0">
                  <c:v>UAwCPI</c:v>
                </c:pt>
              </c:strCache>
            </c:strRef>
          </c:tx>
          <c:spPr>
            <a:ln w="25400" cap="rnd" cmpd="sng">
              <a:solidFill>
                <a:srgbClr val="FF0000"/>
              </a:solidFill>
              <a:prstDash val="sysDot"/>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'1.3'!$B$4:$B$24</c:f>
              <c:numCache>
                <c:formatCode>0.0</c:formatCode>
                <c:ptCount val="21"/>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formatCode="General">
                  <c:v>2.2999999999999998</c:v>
                </c:pt>
                <c:pt idx="18" formatCode="General">
                  <c:v>2.2999999999999998</c:v>
                </c:pt>
                <c:pt idx="19" formatCode="General">
                  <c:v>2.2999999999999998</c:v>
                </c:pt>
                <c:pt idx="20" formatCode="General">
                  <c:v>2.2999999999999998</c:v>
                </c:pt>
              </c:numCache>
            </c:numRef>
          </c:val>
          <c:smooth val="0"/>
          <c:extLst>
            <c:ext xmlns:c16="http://schemas.microsoft.com/office/drawing/2014/chart" uri="{C3380CC4-5D6E-409C-BE32-E72D297353CC}">
              <c16:uniqueId val="{00000000-89CF-5441-BF4B-3D38FFB10D5A}"/>
            </c:ext>
          </c:extLst>
        </c:ser>
        <c:ser>
          <c:idx val="1"/>
          <c:order val="1"/>
          <c:tx>
            <c:strRef>
              <c:f>'1.3'!$C$1</c:f>
              <c:strCache>
                <c:ptCount val="1"/>
                <c:pt idx="0">
                  <c:v>Euro area </c:v>
                </c:pt>
              </c:strCache>
            </c:strRef>
          </c:tx>
          <c:spPr>
            <a:ln w="25400" cap="rnd" cmpd="sng">
              <a:solidFill>
                <a:srgbClr val="91C864"/>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'1.3'!$C$4:$C$24</c:f>
              <c:numCache>
                <c:formatCode>0.0</c:formatCode>
                <c:ptCount val="21"/>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Russia</c:v>
                </c:pt>
              </c:strCache>
            </c:strRef>
          </c:tx>
          <c:spPr>
            <a:ln w="25400" cap="rnd" cmpd="sng">
              <a:solidFill>
                <a:srgbClr val="7D0532"/>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'1.3'!$D$4:$D$24</c:f>
              <c:numCache>
                <c:formatCode>0.0</c:formatCode>
                <c:ptCount val="21"/>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3.7</c:v>
                </c:pt>
                <c:pt idx="20" formatCode="General">
                  <c:v>3.8</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Belarus</c:v>
                </c:pt>
              </c:strCache>
            </c:strRef>
          </c:tx>
          <c:spPr>
            <a:ln w="25400" cap="rnd" cmpd="sng">
              <a:solidFill>
                <a:srgbClr val="005591"/>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'1.3'!$F$4:$F$24</c:f>
              <c:numCache>
                <c:formatCode>0.0</c:formatCode>
                <c:ptCount val="21"/>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Poland</c:v>
                </c:pt>
              </c:strCache>
            </c:strRef>
          </c:tx>
          <c:spPr>
            <a:ln w="25400" cap="rnd" cmpd="sng">
              <a:solidFill>
                <a:srgbClr val="46AFE6"/>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'1.3'!$G$4:$G$24</c:f>
              <c:numCache>
                <c:formatCode>0.0</c:formatCode>
                <c:ptCount val="21"/>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USA</c:v>
                </c:pt>
              </c:strCache>
            </c:strRef>
          </c:tx>
          <c:spPr>
            <a:ln w="25400" cap="rnd" cmpd="sng">
              <a:solidFill>
                <a:srgbClr val="505050"/>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'1.3'!$H$4:$H$24</c:f>
              <c:numCache>
                <c:formatCode>0.0</c:formatCode>
                <c:ptCount val="21"/>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1.3</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China</c:v>
                </c:pt>
              </c:strCache>
            </c:strRef>
          </c:tx>
          <c:spPr>
            <a:ln w="25400" cap="rnd" cmpd="sng">
              <a:solidFill>
                <a:srgbClr val="DC4B64"/>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'1.3'!$I$4:$I$24</c:f>
              <c:numCache>
                <c:formatCode>0.0</c:formatCode>
                <c:ptCount val="21"/>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225394048"/>
        <c:axId val="225408128"/>
      </c:lineChart>
      <c:lineChart>
        <c:grouping val="standard"/>
        <c:varyColors val="0"/>
        <c:ser>
          <c:idx val="3"/>
          <c:order val="3"/>
          <c:tx>
            <c:strRef>
              <c:f>'1.3'!$E$1</c:f>
              <c:strCache>
                <c:ptCount val="1"/>
                <c:pt idx="0">
                  <c:v>Turkey (RHS)</c:v>
                </c:pt>
              </c:strCache>
            </c:strRef>
          </c:tx>
          <c:spPr>
            <a:ln w="25400" cap="rnd" cmpd="sng">
              <a:solidFill>
                <a:srgbClr val="057D46"/>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'1.3'!$E$4:$E$24</c:f>
              <c:numCache>
                <c:formatCode>0.0</c:formatCode>
                <c:ptCount val="21"/>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225419648"/>
        <c:axId val="225409664"/>
      </c:lineChart>
      <c:dateAx>
        <c:axId val="2253940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408128"/>
        <c:crosses val="autoZero"/>
        <c:auto val="1"/>
        <c:lblOffset val="100"/>
        <c:baseTimeUnit val="months"/>
        <c:majorUnit val="4"/>
        <c:majorTimeUnit val="months"/>
        <c:minorUnit val="12"/>
        <c:minorTimeUnit val="months"/>
      </c:dateAx>
      <c:valAx>
        <c:axId val="225408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394048"/>
        <c:crosses val="autoZero"/>
        <c:crossBetween val="between"/>
      </c:valAx>
      <c:valAx>
        <c:axId val="225409664"/>
        <c:scaling>
          <c:orientation val="minMax"/>
          <c:max val="21"/>
          <c:min val="-3"/>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419648"/>
        <c:crosses val="max"/>
        <c:crossBetween val="between"/>
        <c:majorUnit val="3"/>
      </c:valAx>
      <c:dateAx>
        <c:axId val="225419648"/>
        <c:scaling>
          <c:orientation val="minMax"/>
        </c:scaling>
        <c:delete val="1"/>
        <c:axPos val="b"/>
        <c:numFmt formatCode="mm/yyyy" sourceLinked="1"/>
        <c:majorTickMark val="out"/>
        <c:minorTickMark val="none"/>
        <c:tickLblPos val="nextTo"/>
        <c:crossAx val="2254096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3"/>
          <c:order val="1"/>
          <c:tx>
            <c:strRef>
              <c:f>'B.3.1'!$C$1</c:f>
              <c:strCache>
                <c:ptCount val="1"/>
                <c:pt idx="0">
                  <c:v>Industrial production, % mom</c:v>
                </c:pt>
              </c:strCache>
            </c:strRef>
          </c:tx>
          <c:spPr>
            <a:ln w="25400" cap="rnd" cmpd="sng">
              <a:solidFill>
                <a:srgbClr val="91C864"/>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'B.3.1'!$C$4:$C$18</c:f>
              <c:numCache>
                <c:formatCode>General</c:formatCode>
                <c:ptCount val="15"/>
                <c:pt idx="0">
                  <c:v>2.2999999999999998</c:v>
                </c:pt>
                <c:pt idx="1">
                  <c:v>-2.2000000000000002</c:v>
                </c:pt>
                <c:pt idx="2">
                  <c:v>3.7</c:v>
                </c:pt>
                <c:pt idx="3">
                  <c:v>6.5</c:v>
                </c:pt>
                <c:pt idx="4">
                  <c:v>-3.5</c:v>
                </c:pt>
                <c:pt idx="5">
                  <c:v>-1.9</c:v>
                </c:pt>
                <c:pt idx="6">
                  <c:v>-8.4</c:v>
                </c:pt>
                <c:pt idx="7">
                  <c:v>0.4</c:v>
                </c:pt>
                <c:pt idx="8">
                  <c:v>3.6</c:v>
                </c:pt>
                <c:pt idx="9">
                  <c:v>-12.8</c:v>
                </c:pt>
                <c:pt idx="10">
                  <c:v>4.9000000000000004</c:v>
                </c:pt>
                <c:pt idx="11">
                  <c:v>4.0999999999999996</c:v>
                </c:pt>
                <c:pt idx="12">
                  <c:v>3.9</c:v>
                </c:pt>
                <c:pt idx="13">
                  <c:v>-3.5</c:v>
                </c:pt>
                <c:pt idx="14">
                  <c:v>4.5</c:v>
                </c:pt>
              </c:numCache>
            </c:numRef>
          </c:val>
          <c:smooth val="0"/>
          <c:extLst>
            <c:ext xmlns:c16="http://schemas.microsoft.com/office/drawing/2014/chart" uri="{C3380CC4-5D6E-409C-BE32-E72D297353CC}">
              <c16:uniqueId val="{00000000-E156-4E31-8E2A-31EAD21B9ECE}"/>
            </c:ext>
          </c:extLst>
        </c:ser>
        <c:dLbls>
          <c:showLegendKey val="0"/>
          <c:showVal val="0"/>
          <c:showCatName val="0"/>
          <c:showSerName val="0"/>
          <c:showPercent val="0"/>
          <c:showBubbleSize val="0"/>
        </c:dLbls>
        <c:marker val="1"/>
        <c:smooth val="0"/>
        <c:axId val="232793600"/>
        <c:axId val="232795136"/>
      </c:lineChart>
      <c:lineChart>
        <c:grouping val="standard"/>
        <c:varyColors val="0"/>
        <c:ser>
          <c:idx val="0"/>
          <c:order val="0"/>
          <c:tx>
            <c:strRef>
              <c:f>'B.3.1'!$B$1</c:f>
              <c:strCache>
                <c:ptCount val="1"/>
                <c:pt idx="0">
                  <c:v>BAOI_industry, % (RHS)</c:v>
                </c:pt>
              </c:strCache>
            </c:strRef>
          </c:tx>
          <c:spPr>
            <a:ln w="25400" cap="rnd" cmpd="sng">
              <a:solidFill>
                <a:srgbClr val="057D46"/>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'B.3.1'!$B$4:$B$18</c:f>
              <c:numCache>
                <c:formatCode>0.0</c:formatCode>
                <c:ptCount val="15"/>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numCache>
            </c:numRef>
          </c:val>
          <c:smooth val="0"/>
          <c:extLst>
            <c:ext xmlns:c16="http://schemas.microsoft.com/office/drawing/2014/chart" uri="{C3380CC4-5D6E-409C-BE32-E72D297353CC}">
              <c16:uniqueId val="{00000001-E156-4E31-8E2A-31EAD21B9ECE}"/>
            </c:ext>
          </c:extLst>
        </c:ser>
        <c:dLbls>
          <c:showLegendKey val="0"/>
          <c:showVal val="0"/>
          <c:showCatName val="0"/>
          <c:showSerName val="0"/>
          <c:showPercent val="0"/>
          <c:showBubbleSize val="0"/>
        </c:dLbls>
        <c:marker val="1"/>
        <c:smooth val="0"/>
        <c:axId val="232806656"/>
        <c:axId val="232805120"/>
      </c:lineChart>
      <c:catAx>
        <c:axId val="23279360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795136"/>
        <c:crosses val="autoZero"/>
        <c:auto val="1"/>
        <c:lblAlgn val="ctr"/>
        <c:lblOffset val="100"/>
        <c:tickMarkSkip val="12"/>
        <c:noMultiLvlLbl val="0"/>
      </c:catAx>
      <c:valAx>
        <c:axId val="232795136"/>
        <c:scaling>
          <c:orientation val="minMax"/>
          <c:max val="1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793600"/>
        <c:crosses val="autoZero"/>
        <c:crossBetween val="between"/>
        <c:majorUnit val="4"/>
      </c:valAx>
      <c:valAx>
        <c:axId val="232805120"/>
        <c:scaling>
          <c:orientation val="minMax"/>
          <c:max val="60"/>
          <c:min val="3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806656"/>
        <c:crosses val="max"/>
        <c:crossBetween val="between"/>
      </c:valAx>
      <c:catAx>
        <c:axId val="232806656"/>
        <c:scaling>
          <c:orientation val="minMax"/>
        </c:scaling>
        <c:delete val="1"/>
        <c:axPos val="b"/>
        <c:numFmt formatCode="General" sourceLinked="1"/>
        <c:majorTickMark val="out"/>
        <c:minorTickMark val="none"/>
        <c:tickLblPos val="nextTo"/>
        <c:crossAx val="23280512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4194859123811072"/>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3"/>
          <c:order val="1"/>
          <c:tx>
            <c:strRef>
              <c:f>'B.3.1'!$E$1</c:f>
              <c:strCache>
                <c:ptCount val="1"/>
                <c:pt idx="0">
                  <c:v>Construction, % mom</c:v>
                </c:pt>
              </c:strCache>
            </c:strRef>
          </c:tx>
          <c:spPr>
            <a:ln w="25400" cap="rnd" cmpd="sng">
              <a:solidFill>
                <a:srgbClr val="91C864"/>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'B.3.1'!$E$4:$E$18</c:f>
              <c:numCache>
                <c:formatCode>0.0</c:formatCode>
                <c:ptCount val="15"/>
                <c:pt idx="0">
                  <c:v>8.6</c:v>
                </c:pt>
                <c:pt idx="1">
                  <c:v>-5.4</c:v>
                </c:pt>
                <c:pt idx="2">
                  <c:v>15.7</c:v>
                </c:pt>
                <c:pt idx="3">
                  <c:v>-0.7</c:v>
                </c:pt>
                <c:pt idx="4">
                  <c:v>11.9</c:v>
                </c:pt>
                <c:pt idx="5">
                  <c:v>48.9</c:v>
                </c:pt>
                <c:pt idx="6">
                  <c:v>-74.8</c:v>
                </c:pt>
                <c:pt idx="7">
                  <c:v>11.1</c:v>
                </c:pt>
                <c:pt idx="8">
                  <c:v>28.2</c:v>
                </c:pt>
                <c:pt idx="9">
                  <c:v>-4.0999999999999996</c:v>
                </c:pt>
                <c:pt idx="10">
                  <c:v>30.6</c:v>
                </c:pt>
                <c:pt idx="11" formatCode="General">
                  <c:v>13.4</c:v>
                </c:pt>
                <c:pt idx="12">
                  <c:v>7.3</c:v>
                </c:pt>
                <c:pt idx="13">
                  <c:v>2.6</c:v>
                </c:pt>
              </c:numCache>
            </c:numRef>
          </c:val>
          <c:smooth val="0"/>
          <c:extLst>
            <c:ext xmlns:c16="http://schemas.microsoft.com/office/drawing/2014/chart" uri="{C3380CC4-5D6E-409C-BE32-E72D297353CC}">
              <c16:uniqueId val="{00000000-0505-4F27-A228-C866AB826324}"/>
            </c:ext>
          </c:extLst>
        </c:ser>
        <c:dLbls>
          <c:showLegendKey val="0"/>
          <c:showVal val="0"/>
          <c:showCatName val="0"/>
          <c:showSerName val="0"/>
          <c:showPercent val="0"/>
          <c:showBubbleSize val="0"/>
        </c:dLbls>
        <c:marker val="1"/>
        <c:smooth val="0"/>
        <c:axId val="232846464"/>
        <c:axId val="232848000"/>
      </c:lineChart>
      <c:lineChart>
        <c:grouping val="standard"/>
        <c:varyColors val="0"/>
        <c:ser>
          <c:idx val="0"/>
          <c:order val="0"/>
          <c:tx>
            <c:strRef>
              <c:f>'B.3.1'!$D$1</c:f>
              <c:strCache>
                <c:ptCount val="1"/>
                <c:pt idx="0">
                  <c:v>BAOI_consrtuction, % (RHS)</c:v>
                </c:pt>
              </c:strCache>
            </c:strRef>
          </c:tx>
          <c:spPr>
            <a:ln w="25400" cap="rnd" cmpd="sng">
              <a:solidFill>
                <a:srgbClr val="057D46"/>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'B.3.1'!$D$4:$D$18</c:f>
              <c:numCache>
                <c:formatCode>0.0</c:formatCode>
                <c:ptCount val="15"/>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numCache>
            </c:numRef>
          </c:val>
          <c:smooth val="0"/>
          <c:extLst>
            <c:ext xmlns:c16="http://schemas.microsoft.com/office/drawing/2014/chart" uri="{C3380CC4-5D6E-409C-BE32-E72D297353CC}">
              <c16:uniqueId val="{00000001-0505-4F27-A228-C866AB826324}"/>
            </c:ext>
          </c:extLst>
        </c:ser>
        <c:dLbls>
          <c:showLegendKey val="0"/>
          <c:showVal val="0"/>
          <c:showCatName val="0"/>
          <c:showSerName val="0"/>
          <c:showPercent val="0"/>
          <c:showBubbleSize val="0"/>
        </c:dLbls>
        <c:marker val="1"/>
        <c:smooth val="0"/>
        <c:axId val="232990592"/>
        <c:axId val="232989056"/>
      </c:lineChart>
      <c:catAx>
        <c:axId val="23284646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848000"/>
        <c:crosses val="autoZero"/>
        <c:auto val="1"/>
        <c:lblAlgn val="ctr"/>
        <c:lblOffset val="100"/>
        <c:tickMarkSkip val="12"/>
        <c:noMultiLvlLbl val="0"/>
      </c:catAx>
      <c:valAx>
        <c:axId val="232848000"/>
        <c:scaling>
          <c:orientation val="minMax"/>
          <c:max val="50"/>
          <c:min val="-7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846464"/>
        <c:crosses val="autoZero"/>
        <c:crossBetween val="between"/>
        <c:majorUnit val="25"/>
      </c:valAx>
      <c:valAx>
        <c:axId val="232989056"/>
        <c:scaling>
          <c:orientation val="minMax"/>
          <c:max val="70"/>
          <c:min val="2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990592"/>
        <c:crosses val="max"/>
        <c:crossBetween val="between"/>
        <c:majorUnit val="10"/>
      </c:valAx>
      <c:catAx>
        <c:axId val="232990592"/>
        <c:scaling>
          <c:orientation val="minMax"/>
        </c:scaling>
        <c:delete val="1"/>
        <c:axPos val="b"/>
        <c:numFmt formatCode="General" sourceLinked="1"/>
        <c:majorTickMark val="out"/>
        <c:minorTickMark val="none"/>
        <c:tickLblPos val="nextTo"/>
        <c:crossAx val="23298905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4194859123811072"/>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3"/>
          <c:order val="1"/>
          <c:tx>
            <c:strRef>
              <c:f>'B.3.1'!$G$1</c:f>
              <c:strCache>
                <c:ptCount val="1"/>
                <c:pt idx="0">
                  <c:v>Retail trade, % mom</c:v>
                </c:pt>
              </c:strCache>
            </c:strRef>
          </c:tx>
          <c:spPr>
            <a:ln w="25400" cap="rnd" cmpd="sng">
              <a:solidFill>
                <a:srgbClr val="91C864"/>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'B.3.1'!$G$4:$G$18</c:f>
              <c:numCache>
                <c:formatCode>General</c:formatCode>
                <c:ptCount val="15"/>
                <c:pt idx="0">
                  <c:v>4.8</c:v>
                </c:pt>
                <c:pt idx="1">
                  <c:v>3.4</c:v>
                </c:pt>
                <c:pt idx="2">
                  <c:v>-3.3</c:v>
                </c:pt>
                <c:pt idx="3">
                  <c:v>2.2999999999999998</c:v>
                </c:pt>
                <c:pt idx="4">
                  <c:v>2.8</c:v>
                </c:pt>
                <c:pt idx="5">
                  <c:v>18.7</c:v>
                </c:pt>
                <c:pt idx="6">
                  <c:v>-21.9</c:v>
                </c:pt>
                <c:pt idx="7">
                  <c:v>-0.7</c:v>
                </c:pt>
                <c:pt idx="8">
                  <c:v>4.4000000000000004</c:v>
                </c:pt>
                <c:pt idx="9">
                  <c:v>-23</c:v>
                </c:pt>
                <c:pt idx="10">
                  <c:v>15</c:v>
                </c:pt>
                <c:pt idx="11">
                  <c:v>8.8000000000000007</c:v>
                </c:pt>
                <c:pt idx="12">
                  <c:v>12.1</c:v>
                </c:pt>
                <c:pt idx="13">
                  <c:v>2.2000000000000002</c:v>
                </c:pt>
                <c:pt idx="14">
                  <c:v>-0.7</c:v>
                </c:pt>
              </c:numCache>
            </c:numRef>
          </c:val>
          <c:smooth val="0"/>
          <c:extLst>
            <c:ext xmlns:c16="http://schemas.microsoft.com/office/drawing/2014/chart" uri="{C3380CC4-5D6E-409C-BE32-E72D297353CC}">
              <c16:uniqueId val="{00000000-D48C-42AB-BF30-91AD808A54A6}"/>
            </c:ext>
          </c:extLst>
        </c:ser>
        <c:dLbls>
          <c:showLegendKey val="0"/>
          <c:showVal val="0"/>
          <c:showCatName val="0"/>
          <c:showSerName val="0"/>
          <c:showPercent val="0"/>
          <c:showBubbleSize val="0"/>
        </c:dLbls>
        <c:marker val="1"/>
        <c:smooth val="0"/>
        <c:axId val="233018112"/>
        <c:axId val="233019648"/>
      </c:lineChart>
      <c:lineChart>
        <c:grouping val="standard"/>
        <c:varyColors val="0"/>
        <c:ser>
          <c:idx val="0"/>
          <c:order val="0"/>
          <c:tx>
            <c:strRef>
              <c:f>'B.3.1'!$F$1</c:f>
              <c:strCache>
                <c:ptCount val="1"/>
                <c:pt idx="0">
                  <c:v>BAOI_trade, % (RHS)</c:v>
                </c:pt>
              </c:strCache>
            </c:strRef>
          </c:tx>
          <c:spPr>
            <a:ln w="25400" cap="rnd" cmpd="sng">
              <a:solidFill>
                <a:srgbClr val="057D46"/>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'B.3.1'!$F$4:$F$18</c:f>
              <c:numCache>
                <c:formatCode>0.0</c:formatCode>
                <c:ptCount val="15"/>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numCache>
            </c:numRef>
          </c:val>
          <c:smooth val="0"/>
          <c:extLst>
            <c:ext xmlns:c16="http://schemas.microsoft.com/office/drawing/2014/chart" uri="{C3380CC4-5D6E-409C-BE32-E72D297353CC}">
              <c16:uniqueId val="{00000001-D48C-42AB-BF30-91AD808A54A6}"/>
            </c:ext>
          </c:extLst>
        </c:ser>
        <c:dLbls>
          <c:showLegendKey val="0"/>
          <c:showVal val="0"/>
          <c:showCatName val="0"/>
          <c:showSerName val="0"/>
          <c:showPercent val="0"/>
          <c:showBubbleSize val="0"/>
        </c:dLbls>
        <c:marker val="1"/>
        <c:smooth val="0"/>
        <c:axId val="233031168"/>
        <c:axId val="233029632"/>
      </c:lineChart>
      <c:catAx>
        <c:axId val="23301811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019648"/>
        <c:crosses val="autoZero"/>
        <c:auto val="1"/>
        <c:lblAlgn val="ctr"/>
        <c:lblOffset val="100"/>
        <c:tickMarkSkip val="12"/>
        <c:noMultiLvlLbl val="0"/>
      </c:catAx>
      <c:valAx>
        <c:axId val="233019648"/>
        <c:scaling>
          <c:orientation val="minMax"/>
          <c:max val="2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018112"/>
        <c:crosses val="autoZero"/>
        <c:crossBetween val="between"/>
        <c:majorUnit val="5"/>
      </c:valAx>
      <c:valAx>
        <c:axId val="233029632"/>
        <c:scaling>
          <c:orientation val="minMax"/>
          <c:max val="70"/>
          <c:min val="2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031168"/>
        <c:crosses val="max"/>
        <c:crossBetween val="between"/>
        <c:majorUnit val="10"/>
      </c:valAx>
      <c:catAx>
        <c:axId val="233031168"/>
        <c:scaling>
          <c:orientation val="minMax"/>
        </c:scaling>
        <c:delete val="1"/>
        <c:axPos val="b"/>
        <c:numFmt formatCode="General" sourceLinked="1"/>
        <c:majorTickMark val="out"/>
        <c:minorTickMark val="none"/>
        <c:tickLblPos val="nextTo"/>
        <c:crossAx val="233029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4194859123811072"/>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319450771132952E-2"/>
          <c:y val="5.3845478485342331E-2"/>
          <c:w val="0.81782390837508945"/>
          <c:h val="0.68915064026802475"/>
        </c:manualLayout>
      </c:layout>
      <c:lineChart>
        <c:grouping val="standard"/>
        <c:varyColors val="0"/>
        <c:ser>
          <c:idx val="2"/>
          <c:order val="2"/>
          <c:tx>
            <c:strRef>
              <c:f>'B.3.3'!$D$1</c:f>
              <c:strCache>
                <c:ptCount val="1"/>
                <c:pt idx="0">
                  <c:v>GVA in Ukraine's service sectors</c:v>
                </c:pt>
              </c:strCache>
            </c:strRef>
          </c:tx>
          <c:spPr>
            <a:ln w="28575" cap="rnd">
              <a:noFill/>
              <a:round/>
            </a:ln>
            <a:effectLst/>
          </c:spPr>
          <c:marker>
            <c:symbol val="dash"/>
            <c:size val="12"/>
            <c:spPr>
              <a:solidFill>
                <a:srgbClr val="7D0532"/>
              </a:solidFill>
              <a:ln w="9525">
                <a:solidFill>
                  <a:srgbClr val="7D0532"/>
                </a:solidFill>
              </a:ln>
              <a:effectLst/>
            </c:spPr>
          </c:marker>
          <c:cat>
            <c:strRef>
              <c:f>'B.3.3'!$A$4:$A$18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'B.3.3'!$D$4:$D$18</c:f>
              <c:numCache>
                <c:formatCode>General</c:formatCode>
                <c:ptCount val="15"/>
                <c:pt idx="2" formatCode="0.0">
                  <c:v>4.3386039336675664</c:v>
                </c:pt>
                <c:pt idx="5" formatCode="0.0">
                  <c:v>2.3638715747383277</c:v>
                </c:pt>
                <c:pt idx="8" formatCode="0.0">
                  <c:v>-18.464417016806721</c:v>
                </c:pt>
                <c:pt idx="11" formatCode="0.0">
                  <c:v>4.7304641893796046E-2</c:v>
                </c:pt>
              </c:numCache>
            </c:numRef>
          </c:val>
          <c:smooth val="0"/>
          <c:extLst>
            <c:ext xmlns:c16="http://schemas.microsoft.com/office/drawing/2014/chart" uri="{C3380CC4-5D6E-409C-BE32-E72D297353CC}">
              <c16:uniqueId val="{00000000-7C22-4569-A470-C14F2F17ABF2}"/>
            </c:ext>
          </c:extLst>
        </c:ser>
        <c:dLbls>
          <c:showLegendKey val="0"/>
          <c:showVal val="0"/>
          <c:showCatName val="0"/>
          <c:showSerName val="0"/>
          <c:showPercent val="0"/>
          <c:showBubbleSize val="0"/>
        </c:dLbls>
        <c:marker val="1"/>
        <c:smooth val="0"/>
        <c:axId val="233888768"/>
        <c:axId val="233890560"/>
      </c:lineChart>
      <c:lineChart>
        <c:grouping val="standard"/>
        <c:varyColors val="0"/>
        <c:ser>
          <c:idx val="0"/>
          <c:order val="0"/>
          <c:tx>
            <c:strRef>
              <c:f>'B.3.3'!$B$1</c:f>
              <c:strCache>
                <c:ptCount val="1"/>
                <c:pt idx="0">
                  <c:v>BAOI_services (RHS)</c:v>
                </c:pt>
              </c:strCache>
            </c:strRef>
          </c:tx>
          <c:spPr>
            <a:ln w="25400" cap="rnd" cmpd="sng">
              <a:solidFill>
                <a:srgbClr val="057D46"/>
              </a:solidFill>
              <a:prstDash val="solid"/>
              <a:round/>
            </a:ln>
            <a:effectLst/>
          </c:spPr>
          <c:marker>
            <c:symbol val="none"/>
          </c:marker>
          <c:cat>
            <c:strRef>
              <c:f>'B.3.3'!$A$4:$A$18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'B.3.3'!$B$4:$B$18</c:f>
              <c:numCache>
                <c:formatCode>0.0</c:formatCode>
                <c:ptCount val="15"/>
                <c:pt idx="0">
                  <c:v>51.217948717948715</c:v>
                </c:pt>
                <c:pt idx="1">
                  <c:v>56.29807692307692</c:v>
                </c:pt>
                <c:pt idx="2">
                  <c:v>58.0859375</c:v>
                </c:pt>
                <c:pt idx="3">
                  <c:v>56.197916666666671</c:v>
                </c:pt>
                <c:pt idx="4">
                  <c:v>52.110655737704917</c:v>
                </c:pt>
                <c:pt idx="5">
                  <c:v>49.892857142857139</c:v>
                </c:pt>
                <c:pt idx="6">
                  <c:v>41.118421052631582</c:v>
                </c:pt>
                <c:pt idx="7">
                  <c:v>52.794117647058819</c:v>
                </c:pt>
                <c:pt idx="8">
                  <c:v>36.106557377049178</c:v>
                </c:pt>
                <c:pt idx="9">
                  <c:v>20.390625</c:v>
                </c:pt>
                <c:pt idx="10">
                  <c:v>28.46491228070175</c:v>
                </c:pt>
                <c:pt idx="11">
                  <c:v>40.790816326530617</c:v>
                </c:pt>
                <c:pt idx="12">
                  <c:v>46.470588235294123</c:v>
                </c:pt>
                <c:pt idx="13">
                  <c:v>46.209016393442617</c:v>
                </c:pt>
                <c:pt idx="14">
                  <c:v>52.192307692307693</c:v>
                </c:pt>
              </c:numCache>
            </c:numRef>
          </c:val>
          <c:smooth val="0"/>
          <c:extLst>
            <c:ext xmlns:c16="http://schemas.microsoft.com/office/drawing/2014/chart" uri="{C3380CC4-5D6E-409C-BE32-E72D297353CC}">
              <c16:uniqueId val="{00000001-7C22-4569-A470-C14F2F17ABF2}"/>
            </c:ext>
          </c:extLst>
        </c:ser>
        <c:ser>
          <c:idx val="1"/>
          <c:order val="1"/>
          <c:tx>
            <c:strRef>
              <c:f>'B.3.3'!$C$1</c:f>
              <c:strCache>
                <c:ptCount val="1"/>
                <c:pt idx="0">
                  <c:v>PMI services (RHS)</c:v>
                </c:pt>
              </c:strCache>
            </c:strRef>
          </c:tx>
          <c:spPr>
            <a:ln w="25400" cap="rnd" cmpd="sng">
              <a:solidFill>
                <a:srgbClr val="91C864"/>
              </a:solidFill>
              <a:prstDash val="solid"/>
              <a:round/>
            </a:ln>
            <a:effectLst/>
          </c:spPr>
          <c:marker>
            <c:symbol val="none"/>
          </c:marker>
          <c:cat>
            <c:strRef>
              <c:f>'B.3.3'!$A$4:$A$18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'B.3.3'!$C$4:$C$18</c:f>
              <c:numCache>
                <c:formatCode>General</c:formatCode>
                <c:ptCount val="15"/>
                <c:pt idx="0">
                  <c:v>52.5</c:v>
                </c:pt>
                <c:pt idx="1">
                  <c:v>51.7</c:v>
                </c:pt>
                <c:pt idx="2">
                  <c:v>51.3</c:v>
                </c:pt>
                <c:pt idx="3">
                  <c:v>51</c:v>
                </c:pt>
                <c:pt idx="4">
                  <c:v>51.6</c:v>
                </c:pt>
                <c:pt idx="5">
                  <c:v>52</c:v>
                </c:pt>
                <c:pt idx="6">
                  <c:v>52.7</c:v>
                </c:pt>
                <c:pt idx="7">
                  <c:v>47.1</c:v>
                </c:pt>
                <c:pt idx="8">
                  <c:v>36.799999999999997</c:v>
                </c:pt>
                <c:pt idx="9">
                  <c:v>23.7</c:v>
                </c:pt>
                <c:pt idx="10">
                  <c:v>35.200000000000003</c:v>
                </c:pt>
                <c:pt idx="11">
                  <c:v>48.1</c:v>
                </c:pt>
                <c:pt idx="12">
                  <c:v>50.7</c:v>
                </c:pt>
                <c:pt idx="13">
                  <c:v>52</c:v>
                </c:pt>
                <c:pt idx="14">
                  <c:v>51.6</c:v>
                </c:pt>
              </c:numCache>
            </c:numRef>
          </c:val>
          <c:smooth val="0"/>
          <c:extLst>
            <c:ext xmlns:c16="http://schemas.microsoft.com/office/drawing/2014/chart" uri="{C3380CC4-5D6E-409C-BE32-E72D297353CC}">
              <c16:uniqueId val="{00000002-7C22-4569-A470-C14F2F17ABF2}"/>
            </c:ext>
          </c:extLst>
        </c:ser>
        <c:dLbls>
          <c:showLegendKey val="0"/>
          <c:showVal val="0"/>
          <c:showCatName val="0"/>
          <c:showSerName val="0"/>
          <c:showPercent val="0"/>
          <c:showBubbleSize val="0"/>
        </c:dLbls>
        <c:marker val="1"/>
        <c:smooth val="0"/>
        <c:axId val="234160128"/>
        <c:axId val="233892096"/>
      </c:lineChart>
      <c:catAx>
        <c:axId val="233888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890560"/>
        <c:crosses val="autoZero"/>
        <c:auto val="1"/>
        <c:lblAlgn val="ctr"/>
        <c:lblOffset val="0"/>
        <c:tickLblSkip val="3"/>
        <c:tickMarkSkip val="6"/>
        <c:noMultiLvlLbl val="0"/>
      </c:catAx>
      <c:valAx>
        <c:axId val="233890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888768"/>
        <c:crosses val="autoZero"/>
        <c:crossBetween val="between"/>
      </c:valAx>
      <c:valAx>
        <c:axId val="233892096"/>
        <c:scaling>
          <c:orientation val="minMax"/>
          <c:min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4160128"/>
        <c:crosses val="max"/>
        <c:crossBetween val="between"/>
      </c:valAx>
      <c:catAx>
        <c:axId val="234160128"/>
        <c:scaling>
          <c:orientation val="minMax"/>
        </c:scaling>
        <c:delete val="1"/>
        <c:axPos val="b"/>
        <c:numFmt formatCode="General" sourceLinked="1"/>
        <c:majorTickMark val="out"/>
        <c:minorTickMark val="none"/>
        <c:tickLblPos val="nextTo"/>
        <c:crossAx val="23389209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3008441490635609"/>
          <c:w val="0.94708693954577994"/>
          <c:h val="0.169915585093643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'2.3.1'!$N$4:$N$21</c:f>
              <c:strCache>
                <c:ptCount val="18"/>
                <c:pt idx="1">
                  <c:v>II.16</c:v>
                </c:pt>
                <c:pt idx="5">
                  <c:v>II.17</c:v>
                </c:pt>
                <c:pt idx="9">
                  <c:v>II.18</c:v>
                </c:pt>
                <c:pt idx="13">
                  <c:v>II.19</c:v>
                </c:pt>
                <c:pt idx="17">
                  <c:v>II.20</c:v>
                </c:pt>
              </c:strCache>
            </c:strRef>
          </c:cat>
          <c:val>
            <c:numRef>
              <c:f>'2.3.1'!$B$4:$B$22</c:f>
              <c:numCache>
                <c:formatCode>0.0</c:formatCode>
                <c:ptCount val="19"/>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9.9</c:v>
                </c:pt>
                <c:pt idx="18">
                  <c:v>9.4</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'2.3.1'!$N$4:$N$21</c:f>
              <c:strCache>
                <c:ptCount val="18"/>
                <c:pt idx="1">
                  <c:v>II.16</c:v>
                </c:pt>
                <c:pt idx="5">
                  <c:v>II.17</c:v>
                </c:pt>
                <c:pt idx="9">
                  <c:v>II.18</c:v>
                </c:pt>
                <c:pt idx="13">
                  <c:v>II.19</c:v>
                </c:pt>
                <c:pt idx="17">
                  <c:v>II.20</c:v>
                </c:pt>
              </c:strCache>
            </c:strRef>
          </c:cat>
          <c:val>
            <c:numRef>
              <c:f>'2.3.1'!$C$4:$C$22</c:f>
              <c:numCache>
                <c:formatCode>0.0</c:formatCode>
                <c:ptCount val="19"/>
                <c:pt idx="0">
                  <c:v>9.4</c:v>
                </c:pt>
                <c:pt idx="1">
                  <c:v>9.4</c:v>
                </c:pt>
                <c:pt idx="2">
                  <c:v>9.4</c:v>
                </c:pt>
                <c:pt idx="3">
                  <c:v>9.1999999999999993</c:v>
                </c:pt>
                <c:pt idx="4">
                  <c:v>9.5</c:v>
                </c:pt>
                <c:pt idx="5">
                  <c:v>9.5</c:v>
                </c:pt>
                <c:pt idx="6">
                  <c:v>9.6</c:v>
                </c:pt>
                <c:pt idx="7">
                  <c:v>9.4</c:v>
                </c:pt>
                <c:pt idx="8">
                  <c:v>9.1</c:v>
                </c:pt>
                <c:pt idx="9">
                  <c:v>8.8000000000000007</c:v>
                </c:pt>
                <c:pt idx="10">
                  <c:v>8.6999999999999993</c:v>
                </c:pt>
                <c:pt idx="11">
                  <c:v>8.6999999999999993</c:v>
                </c:pt>
                <c:pt idx="12">
                  <c:v>8.5</c:v>
                </c:pt>
                <c:pt idx="13">
                  <c:v>8.3000000000000007</c:v>
                </c:pt>
                <c:pt idx="14">
                  <c:v>8.1</c:v>
                </c:pt>
                <c:pt idx="15">
                  <c:v>8.1</c:v>
                </c:pt>
                <c:pt idx="16">
                  <c:v>7.9</c:v>
                </c:pt>
                <c:pt idx="17">
                  <c:v>10.412595761515396</c:v>
                </c:pt>
                <c:pt idx="18">
                  <c:v>10.199999999999999</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234456576"/>
        <c:axId val="234458112"/>
      </c:lineChart>
      <c:lineChart>
        <c:grouping val="standard"/>
        <c:varyColors val="0"/>
        <c:ser>
          <c:idx val="0"/>
          <c:order val="2"/>
          <c:tx>
            <c:strRef>
              <c:f>'2.3.1'!$D$1</c:f>
              <c:strCache>
                <c:ptCount val="1"/>
                <c:pt idx="0">
                  <c:v>Labor force part. (RHS)</c:v>
                </c:pt>
              </c:strCache>
            </c:strRef>
          </c:tx>
          <c:spPr>
            <a:ln w="25400" cmpd="sng">
              <a:solidFill>
                <a:srgbClr val="057D46"/>
              </a:solidFill>
              <a:prstDash val="solid"/>
            </a:ln>
          </c:spPr>
          <c:marker>
            <c:symbol val="none"/>
          </c:marker>
          <c:val>
            <c:numRef>
              <c:f>'2.3.1'!$D$4:$D$22</c:f>
              <c:numCache>
                <c:formatCode>0.0</c:formatCode>
                <c:ptCount val="19"/>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61.2</c:v>
                </c:pt>
                <c:pt idx="18">
                  <c:v>62.5</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'2.3.1'!$E$4:$E$22</c:f>
              <c:numCache>
                <c:formatCode>0.0</c:formatCode>
                <c:ptCount val="19"/>
                <c:pt idx="0">
                  <c:v>62</c:v>
                </c:pt>
                <c:pt idx="1">
                  <c:v>62</c:v>
                </c:pt>
                <c:pt idx="2">
                  <c:v>62.1</c:v>
                </c:pt>
                <c:pt idx="3">
                  <c:v>62.3</c:v>
                </c:pt>
                <c:pt idx="4">
                  <c:v>61.8</c:v>
                </c:pt>
                <c:pt idx="5">
                  <c:v>62.1</c:v>
                </c:pt>
                <c:pt idx="6">
                  <c:v>62</c:v>
                </c:pt>
                <c:pt idx="7">
                  <c:v>62.1</c:v>
                </c:pt>
                <c:pt idx="8">
                  <c:v>62.3</c:v>
                </c:pt>
                <c:pt idx="9">
                  <c:v>62.5</c:v>
                </c:pt>
                <c:pt idx="10">
                  <c:v>62.7</c:v>
                </c:pt>
                <c:pt idx="11">
                  <c:v>63</c:v>
                </c:pt>
                <c:pt idx="12">
                  <c:v>63.1</c:v>
                </c:pt>
                <c:pt idx="13">
                  <c:v>63.3</c:v>
                </c:pt>
                <c:pt idx="14">
                  <c:v>63.5</c:v>
                </c:pt>
                <c:pt idx="15">
                  <c:v>63.8</c:v>
                </c:pt>
                <c:pt idx="16">
                  <c:v>64</c:v>
                </c:pt>
                <c:pt idx="17">
                  <c:v>60.9</c:v>
                </c:pt>
                <c:pt idx="18">
                  <c:v>62.1</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234465536"/>
        <c:axId val="234464000"/>
      </c:lineChart>
      <c:catAx>
        <c:axId val="234456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4458112"/>
        <c:crosses val="autoZero"/>
        <c:auto val="1"/>
        <c:lblAlgn val="ctr"/>
        <c:lblOffset val="100"/>
        <c:tickMarkSkip val="4"/>
        <c:noMultiLvlLbl val="0"/>
      </c:catAx>
      <c:valAx>
        <c:axId val="234458112"/>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4456576"/>
        <c:crosses val="autoZero"/>
        <c:crossBetween val="between"/>
        <c:majorUnit val="1"/>
      </c:valAx>
      <c:valAx>
        <c:axId val="234464000"/>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4465536"/>
        <c:crosses val="max"/>
        <c:crossBetween val="between"/>
        <c:majorUnit val="1"/>
      </c:valAx>
      <c:catAx>
        <c:axId val="234465536"/>
        <c:scaling>
          <c:orientation val="minMax"/>
        </c:scaling>
        <c:delete val="1"/>
        <c:axPos val="b"/>
        <c:numFmt formatCode="General" sourceLinked="1"/>
        <c:majorTickMark val="out"/>
        <c:minorTickMark val="none"/>
        <c:tickLblPos val="nextTo"/>
        <c:crossAx val="234464000"/>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'2.3.2'!$B$1</c:f>
              <c:strCache>
                <c:ptCount val="1"/>
                <c:pt idx="0">
                  <c:v>Employed</c:v>
                </c:pt>
              </c:strCache>
            </c:strRef>
          </c:tx>
          <c:spPr>
            <a:ln w="25400" cap="rnd" cmpd="sng">
              <a:solidFill>
                <a:srgbClr val="057D46"/>
              </a:solidFill>
              <a:prstDash val="solid"/>
              <a:round/>
            </a:ln>
            <a:effectLst/>
          </c:spPr>
          <c:marker>
            <c:symbol val="none"/>
          </c:marker>
          <c:cat>
            <c:strRef>
              <c:f>'2.3.2'!$O$4:$O$21</c:f>
              <c:strCache>
                <c:ptCount val="18"/>
                <c:pt idx="0">
                  <c:v>I.16</c:v>
                </c:pt>
                <c:pt idx="2">
                  <c:v>III.16</c:v>
                </c:pt>
                <c:pt idx="4">
                  <c:v>I.17</c:v>
                </c:pt>
                <c:pt idx="6">
                  <c:v>III.17</c:v>
                </c:pt>
                <c:pt idx="8">
                  <c:v>I.18</c:v>
                </c:pt>
                <c:pt idx="10">
                  <c:v>III.18</c:v>
                </c:pt>
                <c:pt idx="12">
                  <c:v>I.19</c:v>
                </c:pt>
                <c:pt idx="14">
                  <c:v>III.19</c:v>
                </c:pt>
                <c:pt idx="17">
                  <c:v>II.20</c:v>
                </c:pt>
              </c:strCache>
            </c:strRef>
          </c:cat>
          <c:val>
            <c:numRef>
              <c:f>'2.3.2'!$B$4:$B$21</c:f>
              <c:numCache>
                <c:formatCode>General</c:formatCode>
                <c:ptCount val="18"/>
                <c:pt idx="0">
                  <c:v>-199.8</c:v>
                </c:pt>
                <c:pt idx="1">
                  <c:v>-136.4</c:v>
                </c:pt>
                <c:pt idx="2">
                  <c:v>-209.3</c:v>
                </c:pt>
                <c:pt idx="3">
                  <c:v>-119.7</c:v>
                </c:pt>
                <c:pt idx="4">
                  <c:v>-169</c:v>
                </c:pt>
                <c:pt idx="5">
                  <c:v>-67.900000000000006</c:v>
                </c:pt>
                <c:pt idx="6">
                  <c:v>-95.6</c:v>
                </c:pt>
                <c:pt idx="7">
                  <c:v>-149.60000000000036</c:v>
                </c:pt>
                <c:pt idx="8">
                  <c:v>149.10000000000036</c:v>
                </c:pt>
                <c:pt idx="9">
                  <c:v>175.6</c:v>
                </c:pt>
                <c:pt idx="10">
                  <c:v>230.4</c:v>
                </c:pt>
                <c:pt idx="11">
                  <c:v>262.89999999999964</c:v>
                </c:pt>
                <c:pt idx="12">
                  <c:v>226.89999999999964</c:v>
                </c:pt>
                <c:pt idx="13">
                  <c:v>178.1</c:v>
                </c:pt>
                <c:pt idx="14">
                  <c:v>252.5</c:v>
                </c:pt>
                <c:pt idx="15">
                  <c:v>212.3</c:v>
                </c:pt>
                <c:pt idx="16">
                  <c:v>228.2</c:v>
                </c:pt>
                <c:pt idx="17">
                  <c:v>-1088.3000000000011</c:v>
                </c:pt>
              </c:numCache>
            </c:numRef>
          </c:val>
          <c:smooth val="0"/>
          <c:extLst>
            <c:ext xmlns:c16="http://schemas.microsoft.com/office/drawing/2014/chart" uri="{C3380CC4-5D6E-409C-BE32-E72D297353CC}">
              <c16:uniqueId val="{00000000-BBE9-44E4-AFD9-69D864FFDD0D}"/>
            </c:ext>
          </c:extLst>
        </c:ser>
        <c:ser>
          <c:idx val="1"/>
          <c:order val="1"/>
          <c:tx>
            <c:strRef>
              <c:f>'2.3.2'!$C$1</c:f>
              <c:strCache>
                <c:ptCount val="1"/>
                <c:pt idx="0">
                  <c:v>Unemployed</c:v>
                </c:pt>
              </c:strCache>
            </c:strRef>
          </c:tx>
          <c:spPr>
            <a:ln w="25400" cap="rnd" cmpd="sng">
              <a:solidFill>
                <a:srgbClr val="91C864"/>
              </a:solidFill>
              <a:prstDash val="solid"/>
              <a:round/>
            </a:ln>
            <a:effectLst/>
          </c:spPr>
          <c:marker>
            <c:symbol val="none"/>
          </c:marker>
          <c:cat>
            <c:strRef>
              <c:f>'2.3.2'!$O$4:$O$21</c:f>
              <c:strCache>
                <c:ptCount val="18"/>
                <c:pt idx="0">
                  <c:v>I.16</c:v>
                </c:pt>
                <c:pt idx="2">
                  <c:v>III.16</c:v>
                </c:pt>
                <c:pt idx="4">
                  <c:v>I.17</c:v>
                </c:pt>
                <c:pt idx="6">
                  <c:v>III.17</c:v>
                </c:pt>
                <c:pt idx="8">
                  <c:v>I.18</c:v>
                </c:pt>
                <c:pt idx="10">
                  <c:v>III.18</c:v>
                </c:pt>
                <c:pt idx="12">
                  <c:v>I.19</c:v>
                </c:pt>
                <c:pt idx="14">
                  <c:v>III.19</c:v>
                </c:pt>
                <c:pt idx="17">
                  <c:v>II.20</c:v>
                </c:pt>
              </c:strCache>
            </c:strRef>
          </c:cat>
          <c:val>
            <c:numRef>
              <c:f>'2.3.2'!$C$4:$C$21</c:f>
              <c:numCache>
                <c:formatCode>General</c:formatCode>
                <c:ptCount val="18"/>
                <c:pt idx="0">
                  <c:v>35.9</c:v>
                </c:pt>
                <c:pt idx="1">
                  <c:v>12.4</c:v>
                </c:pt>
                <c:pt idx="2">
                  <c:v>25.6</c:v>
                </c:pt>
                <c:pt idx="3">
                  <c:v>20.100000000000001</c:v>
                </c:pt>
                <c:pt idx="4">
                  <c:v>19.5</c:v>
                </c:pt>
                <c:pt idx="5">
                  <c:v>16.8</c:v>
                </c:pt>
                <c:pt idx="6">
                  <c:v>7.7</c:v>
                </c:pt>
                <c:pt idx="7">
                  <c:v>35.1</c:v>
                </c:pt>
                <c:pt idx="8">
                  <c:v>-74.099999999999994</c:v>
                </c:pt>
                <c:pt idx="9">
                  <c:v>-144.5</c:v>
                </c:pt>
                <c:pt idx="10">
                  <c:v>-164.09999999999991</c:v>
                </c:pt>
                <c:pt idx="11">
                  <c:v>-94.9</c:v>
                </c:pt>
                <c:pt idx="12">
                  <c:v>-67</c:v>
                </c:pt>
                <c:pt idx="13">
                  <c:v>-77</c:v>
                </c:pt>
                <c:pt idx="14">
                  <c:v>-118.5</c:v>
                </c:pt>
                <c:pt idx="15">
                  <c:v>-101</c:v>
                </c:pt>
                <c:pt idx="16">
                  <c:v>-96.9</c:v>
                </c:pt>
                <c:pt idx="17">
                  <c:v>301.29999999999995</c:v>
                </c:pt>
              </c:numCache>
            </c:numRef>
          </c:val>
          <c:smooth val="0"/>
          <c:extLst>
            <c:ext xmlns:c16="http://schemas.microsoft.com/office/drawing/2014/chart" uri="{C3380CC4-5D6E-409C-BE32-E72D297353CC}">
              <c16:uniqueId val="{00000001-BBE9-44E4-AFD9-69D864FFDD0D}"/>
            </c:ext>
          </c:extLst>
        </c:ser>
        <c:ser>
          <c:idx val="2"/>
          <c:order val="2"/>
          <c:tx>
            <c:strRef>
              <c:f>'2.3.2'!$D$1</c:f>
              <c:strCache>
                <c:ptCount val="1"/>
                <c:pt idx="0">
                  <c:v>Economically inactive</c:v>
                </c:pt>
              </c:strCache>
            </c:strRef>
          </c:tx>
          <c:spPr>
            <a:ln w="25400" cap="rnd" cmpd="sng">
              <a:solidFill>
                <a:srgbClr val="7D0532"/>
              </a:solidFill>
              <a:prstDash val="solid"/>
              <a:round/>
            </a:ln>
            <a:effectLst/>
          </c:spPr>
          <c:marker>
            <c:symbol val="none"/>
          </c:marker>
          <c:cat>
            <c:strRef>
              <c:f>'2.3.2'!$O$4:$O$21</c:f>
              <c:strCache>
                <c:ptCount val="18"/>
                <c:pt idx="0">
                  <c:v>I.16</c:v>
                </c:pt>
                <c:pt idx="2">
                  <c:v>III.16</c:v>
                </c:pt>
                <c:pt idx="4">
                  <c:v>I.17</c:v>
                </c:pt>
                <c:pt idx="6">
                  <c:v>III.17</c:v>
                </c:pt>
                <c:pt idx="8">
                  <c:v>I.18</c:v>
                </c:pt>
                <c:pt idx="10">
                  <c:v>III.18</c:v>
                </c:pt>
                <c:pt idx="12">
                  <c:v>I.19</c:v>
                </c:pt>
                <c:pt idx="14">
                  <c:v>III.19</c:v>
                </c:pt>
                <c:pt idx="17">
                  <c:v>II.20</c:v>
                </c:pt>
              </c:strCache>
            </c:strRef>
          </c:cat>
          <c:val>
            <c:numRef>
              <c:f>'2.3.2'!$D$4:$D$21</c:f>
              <c:numCache>
                <c:formatCode>0.0</c:formatCode>
                <c:ptCount val="18"/>
                <c:pt idx="0">
                  <c:v>29.700000000000728</c:v>
                </c:pt>
                <c:pt idx="1">
                  <c:v>-10.100000000000364</c:v>
                </c:pt>
                <c:pt idx="2">
                  <c:v>49.4</c:v>
                </c:pt>
                <c:pt idx="3">
                  <c:v>-34.6</c:v>
                </c:pt>
                <c:pt idx="4">
                  <c:v>59.7</c:v>
                </c:pt>
                <c:pt idx="5">
                  <c:v>-38.9</c:v>
                </c:pt>
                <c:pt idx="6">
                  <c:v>-1.9</c:v>
                </c:pt>
                <c:pt idx="7">
                  <c:v>24.7</c:v>
                </c:pt>
                <c:pt idx="8">
                  <c:v>-210.10000000000036</c:v>
                </c:pt>
                <c:pt idx="9">
                  <c:v>-166.1</c:v>
                </c:pt>
                <c:pt idx="10">
                  <c:v>-201.3</c:v>
                </c:pt>
                <c:pt idx="11">
                  <c:v>-303.3</c:v>
                </c:pt>
                <c:pt idx="12">
                  <c:v>-327.60000000000002</c:v>
                </c:pt>
                <c:pt idx="13">
                  <c:v>-268.8</c:v>
                </c:pt>
                <c:pt idx="14">
                  <c:v>-301.8</c:v>
                </c:pt>
                <c:pt idx="15">
                  <c:v>-279</c:v>
                </c:pt>
                <c:pt idx="16">
                  <c:v>-313.60000000000036</c:v>
                </c:pt>
                <c:pt idx="17">
                  <c:v>604.60000000000036</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smooth val="0"/>
        <c:axId val="234567168"/>
        <c:axId val="234568704"/>
      </c:lineChart>
      <c:dateAx>
        <c:axId val="234567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568704"/>
        <c:crosses val="autoZero"/>
        <c:auto val="0"/>
        <c:lblOffset val="100"/>
        <c:baseTimeUnit val="days"/>
        <c:majorUnit val="1"/>
        <c:minorUnit val="8"/>
      </c:dateAx>
      <c:valAx>
        <c:axId val="234568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567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643153526970952E-2"/>
          <c:y val="0.8987429438880429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61603554742384E-2"/>
          <c:y val="5.2370862019210949E-2"/>
          <c:w val="0.83072695788545103"/>
          <c:h val="0.73650893152918995"/>
        </c:manualLayout>
      </c:layout>
      <c:barChart>
        <c:barDir val="col"/>
        <c:grouping val="clustered"/>
        <c:varyColors val="0"/>
        <c:ser>
          <c:idx val="2"/>
          <c:order val="2"/>
          <c:tx>
            <c:strRef>
              <c:f>'2.3.3'!$D$1</c:f>
              <c:strCache>
                <c:ptCount val="1"/>
                <c:pt idx="0">
                  <c:v>crises</c:v>
                </c:pt>
              </c:strCache>
            </c:strRef>
          </c:tx>
          <c:spPr>
            <a:solidFill>
              <a:schemeClr val="tx1">
                <a:alpha val="24000"/>
              </a:schemeClr>
            </a:solidFill>
            <a:ln>
              <a:noFill/>
            </a:ln>
            <a:effectLst/>
            <a:extLst>
              <a:ext uri="{91240B29-F687-4F45-9708-019B960494DF}">
                <a14:hiddenLine xmlns:a14="http://schemas.microsoft.com/office/drawing/2010/main">
                  <a:noFill/>
                </a14:hiddenLine>
              </a:ext>
            </a:extLst>
          </c:spPr>
          <c:invertIfNegative val="0"/>
          <c:cat>
            <c:strRef>
              <c:f>'2.3.3'!$A$4:$A$61</c:f>
              <c:strCache>
                <c:ptCount val="58"/>
                <c:pt idx="0">
                  <c:v>I.06</c:v>
                </c:pt>
                <c:pt idx="1">
                  <c:v>II.06</c:v>
                </c:pt>
                <c:pt idx="2">
                  <c:v>IІI.06</c:v>
                </c:pt>
                <c:pt idx="3">
                  <c:v>IV.06</c:v>
                </c:pt>
                <c:pt idx="4">
                  <c:v>I.07</c:v>
                </c:pt>
                <c:pt idx="5">
                  <c:v>II.07</c:v>
                </c:pt>
                <c:pt idx="6">
                  <c:v>IІI.07</c:v>
                </c:pt>
                <c:pt idx="7">
                  <c:v>IV.07</c:v>
                </c:pt>
                <c:pt idx="8">
                  <c:v>I.08</c:v>
                </c:pt>
                <c:pt idx="9">
                  <c:v>II.08</c:v>
                </c:pt>
                <c:pt idx="10">
                  <c:v>IІI.08</c:v>
                </c:pt>
                <c:pt idx="11">
                  <c:v>IV.08</c:v>
                </c:pt>
                <c:pt idx="12">
                  <c:v>I.09</c:v>
                </c:pt>
                <c:pt idx="13">
                  <c:v>II.09</c:v>
                </c:pt>
                <c:pt idx="14">
                  <c:v>IІI.09</c:v>
                </c:pt>
                <c:pt idx="15">
                  <c:v>IV.09</c:v>
                </c:pt>
                <c:pt idx="16">
                  <c:v>I.10</c:v>
                </c:pt>
                <c:pt idx="17">
                  <c:v>II.10</c:v>
                </c:pt>
                <c:pt idx="18">
                  <c:v>IІI.10</c:v>
                </c:pt>
                <c:pt idx="19">
                  <c:v>IV.10</c:v>
                </c:pt>
                <c:pt idx="20">
                  <c:v>I.11</c:v>
                </c:pt>
                <c:pt idx="21">
                  <c:v>II.11</c:v>
                </c:pt>
                <c:pt idx="22">
                  <c:v>IІI.11</c:v>
                </c:pt>
                <c:pt idx="23">
                  <c:v>IV.11</c:v>
                </c:pt>
                <c:pt idx="24">
                  <c:v>I.12</c:v>
                </c:pt>
                <c:pt idx="25">
                  <c:v>II.12</c:v>
                </c:pt>
                <c:pt idx="26">
                  <c:v>IIІ.12</c:v>
                </c:pt>
                <c:pt idx="27">
                  <c:v>IV.12</c:v>
                </c:pt>
                <c:pt idx="28">
                  <c:v>I.13</c:v>
                </c:pt>
                <c:pt idx="29">
                  <c:v>II.13</c:v>
                </c:pt>
                <c:pt idx="30">
                  <c:v>IIІ.13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strCache>
            </c:strRef>
          </c:cat>
          <c:val>
            <c:numRef>
              <c:f>'2.3.3'!$D$4:$D$61</c:f>
              <c:numCache>
                <c:formatCode>General</c:formatCode>
                <c:ptCount val="58"/>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1</c:v>
                </c:pt>
                <c:pt idx="34">
                  <c:v>1</c:v>
                </c:pt>
                <c:pt idx="35">
                  <c:v>1</c:v>
                </c:pt>
                <c:pt idx="36">
                  <c:v>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numCache>
            </c:numRef>
          </c:val>
          <c:extLst>
            <c:ext xmlns:c16="http://schemas.microsoft.com/office/drawing/2014/chart" uri="{C3380CC4-5D6E-409C-BE32-E72D297353CC}">
              <c16:uniqueId val="{00000000-EE3D-42BB-B648-F6DB5A67ACEF}"/>
            </c:ext>
          </c:extLst>
        </c:ser>
        <c:dLbls>
          <c:showLegendKey val="0"/>
          <c:showVal val="0"/>
          <c:showCatName val="0"/>
          <c:showSerName val="0"/>
          <c:showPercent val="0"/>
          <c:showBubbleSize val="0"/>
        </c:dLbls>
        <c:gapWidth val="0"/>
        <c:axId val="234889600"/>
        <c:axId val="234814080"/>
      </c:barChart>
      <c:lineChart>
        <c:grouping val="standard"/>
        <c:varyColors val="0"/>
        <c:ser>
          <c:idx val="0"/>
          <c:order val="0"/>
          <c:tx>
            <c:strRef>
              <c:f>'2.3.3'!$B$1</c:f>
              <c:strCache>
                <c:ptCount val="1"/>
                <c:pt idx="0">
                  <c:v>Urban unemployment rate</c:v>
                </c:pt>
              </c:strCache>
            </c:strRef>
          </c:tx>
          <c:spPr>
            <a:ln w="25400" cap="rnd" cmpd="sng">
              <a:solidFill>
                <a:srgbClr val="057D46"/>
              </a:solidFill>
              <a:prstDash val="solid"/>
              <a:round/>
            </a:ln>
            <a:effectLst/>
          </c:spPr>
          <c:marker>
            <c:symbol val="none"/>
          </c:marker>
          <c:cat>
            <c:strRef>
              <c:f>'2.3.3'!$A$4:$A$61</c:f>
              <c:strCache>
                <c:ptCount val="58"/>
                <c:pt idx="0">
                  <c:v>I.06</c:v>
                </c:pt>
                <c:pt idx="1">
                  <c:v>II.06</c:v>
                </c:pt>
                <c:pt idx="2">
                  <c:v>IІI.06</c:v>
                </c:pt>
                <c:pt idx="3">
                  <c:v>IV.06</c:v>
                </c:pt>
                <c:pt idx="4">
                  <c:v>I.07</c:v>
                </c:pt>
                <c:pt idx="5">
                  <c:v>II.07</c:v>
                </c:pt>
                <c:pt idx="6">
                  <c:v>IІI.07</c:v>
                </c:pt>
                <c:pt idx="7">
                  <c:v>IV.07</c:v>
                </c:pt>
                <c:pt idx="8">
                  <c:v>I.08</c:v>
                </c:pt>
                <c:pt idx="9">
                  <c:v>II.08</c:v>
                </c:pt>
                <c:pt idx="10">
                  <c:v>IІI.08</c:v>
                </c:pt>
                <c:pt idx="11">
                  <c:v>IV.08</c:v>
                </c:pt>
                <c:pt idx="12">
                  <c:v>I.09</c:v>
                </c:pt>
                <c:pt idx="13">
                  <c:v>II.09</c:v>
                </c:pt>
                <c:pt idx="14">
                  <c:v>IІI.09</c:v>
                </c:pt>
                <c:pt idx="15">
                  <c:v>IV.09</c:v>
                </c:pt>
                <c:pt idx="16">
                  <c:v>I.10</c:v>
                </c:pt>
                <c:pt idx="17">
                  <c:v>II.10</c:v>
                </c:pt>
                <c:pt idx="18">
                  <c:v>IІI.10</c:v>
                </c:pt>
                <c:pt idx="19">
                  <c:v>IV.10</c:v>
                </c:pt>
                <c:pt idx="20">
                  <c:v>I.11</c:v>
                </c:pt>
                <c:pt idx="21">
                  <c:v>II.11</c:v>
                </c:pt>
                <c:pt idx="22">
                  <c:v>IІI.11</c:v>
                </c:pt>
                <c:pt idx="23">
                  <c:v>IV.11</c:v>
                </c:pt>
                <c:pt idx="24">
                  <c:v>I.12</c:v>
                </c:pt>
                <c:pt idx="25">
                  <c:v>II.12</c:v>
                </c:pt>
                <c:pt idx="26">
                  <c:v>IIІ.12</c:v>
                </c:pt>
                <c:pt idx="27">
                  <c:v>IV.12</c:v>
                </c:pt>
                <c:pt idx="28">
                  <c:v>I.13</c:v>
                </c:pt>
                <c:pt idx="29">
                  <c:v>II.13</c:v>
                </c:pt>
                <c:pt idx="30">
                  <c:v>IIІ.13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strCache>
            </c:strRef>
          </c:cat>
          <c:val>
            <c:numRef>
              <c:f>'2.3.3'!$B$4:$B$61</c:f>
              <c:numCache>
                <c:formatCode>0.0</c:formatCode>
                <c:ptCount val="58"/>
                <c:pt idx="0">
                  <c:v>7.6</c:v>
                </c:pt>
                <c:pt idx="1">
                  <c:v>6.8</c:v>
                </c:pt>
                <c:pt idx="2">
                  <c:v>6.6</c:v>
                </c:pt>
                <c:pt idx="3">
                  <c:v>8.1999999999999993</c:v>
                </c:pt>
                <c:pt idx="4">
                  <c:v>6.7</c:v>
                </c:pt>
                <c:pt idx="5">
                  <c:v>6.8</c:v>
                </c:pt>
                <c:pt idx="6">
                  <c:v>6.6</c:v>
                </c:pt>
                <c:pt idx="7">
                  <c:v>6.7</c:v>
                </c:pt>
                <c:pt idx="8">
                  <c:v>6.7</c:v>
                </c:pt>
                <c:pt idx="9">
                  <c:v>6.4</c:v>
                </c:pt>
                <c:pt idx="10">
                  <c:v>6.7</c:v>
                </c:pt>
                <c:pt idx="11">
                  <c:v>6.8</c:v>
                </c:pt>
                <c:pt idx="12">
                  <c:v>9.4</c:v>
                </c:pt>
                <c:pt idx="13">
                  <c:v>9.8000000000000007</c:v>
                </c:pt>
                <c:pt idx="14">
                  <c:v>9.6999999999999993</c:v>
                </c:pt>
                <c:pt idx="15">
                  <c:v>9.5</c:v>
                </c:pt>
                <c:pt idx="16">
                  <c:v>9</c:v>
                </c:pt>
                <c:pt idx="17">
                  <c:v>8.6999999999999993</c:v>
                </c:pt>
                <c:pt idx="18">
                  <c:v>8.1999999999999993</c:v>
                </c:pt>
                <c:pt idx="19">
                  <c:v>8.3000000000000007</c:v>
                </c:pt>
                <c:pt idx="20">
                  <c:v>8.1999999999999993</c:v>
                </c:pt>
                <c:pt idx="21">
                  <c:v>8.1999999999999993</c:v>
                </c:pt>
                <c:pt idx="22">
                  <c:v>7.9</c:v>
                </c:pt>
                <c:pt idx="23">
                  <c:v>7.8</c:v>
                </c:pt>
                <c:pt idx="24">
                  <c:v>7.7</c:v>
                </c:pt>
                <c:pt idx="25">
                  <c:v>7.5</c:v>
                </c:pt>
                <c:pt idx="26">
                  <c:v>7.6</c:v>
                </c:pt>
                <c:pt idx="27">
                  <c:v>7.5</c:v>
                </c:pt>
                <c:pt idx="28">
                  <c:v>7.3</c:v>
                </c:pt>
                <c:pt idx="29">
                  <c:v>7.1</c:v>
                </c:pt>
                <c:pt idx="30">
                  <c:v>7.1</c:v>
                </c:pt>
                <c:pt idx="31">
                  <c:v>7.1</c:v>
                </c:pt>
                <c:pt idx="32">
                  <c:v>8.1</c:v>
                </c:pt>
                <c:pt idx="33">
                  <c:v>8.1999999999999993</c:v>
                </c:pt>
                <c:pt idx="34">
                  <c:v>10.199999999999999</c:v>
                </c:pt>
                <c:pt idx="35">
                  <c:v>10</c:v>
                </c:pt>
                <c:pt idx="36">
                  <c:v>8.9</c:v>
                </c:pt>
                <c:pt idx="37">
                  <c:v>9.1</c:v>
                </c:pt>
                <c:pt idx="38">
                  <c:v>9.1</c:v>
                </c:pt>
                <c:pt idx="39">
                  <c:v>8.9</c:v>
                </c:pt>
                <c:pt idx="40">
                  <c:v>9.1999999999999993</c:v>
                </c:pt>
                <c:pt idx="41">
                  <c:v>9</c:v>
                </c:pt>
                <c:pt idx="42">
                  <c:v>9.3000000000000007</c:v>
                </c:pt>
                <c:pt idx="43">
                  <c:v>9.1999999999999993</c:v>
                </c:pt>
                <c:pt idx="44">
                  <c:v>9.3000000000000007</c:v>
                </c:pt>
                <c:pt idx="45">
                  <c:v>9.3000000000000007</c:v>
                </c:pt>
                <c:pt idx="46">
                  <c:v>9.3000000000000007</c:v>
                </c:pt>
                <c:pt idx="47">
                  <c:v>9.1999999999999993</c:v>
                </c:pt>
                <c:pt idx="48">
                  <c:v>8.9</c:v>
                </c:pt>
                <c:pt idx="49">
                  <c:v>8.6</c:v>
                </c:pt>
                <c:pt idx="50">
                  <c:v>8.5</c:v>
                </c:pt>
                <c:pt idx="51">
                  <c:v>8.5</c:v>
                </c:pt>
                <c:pt idx="52">
                  <c:v>8.4</c:v>
                </c:pt>
                <c:pt idx="53">
                  <c:v>7.9</c:v>
                </c:pt>
                <c:pt idx="54">
                  <c:v>7.8</c:v>
                </c:pt>
                <c:pt idx="55">
                  <c:v>8.1</c:v>
                </c:pt>
                <c:pt idx="56">
                  <c:v>8.3000000000000007</c:v>
                </c:pt>
                <c:pt idx="57">
                  <c:v>9.1999999999999993</c:v>
                </c:pt>
              </c:numCache>
            </c:numRef>
          </c:val>
          <c:smooth val="0"/>
          <c:extLst>
            <c:ext xmlns:c16="http://schemas.microsoft.com/office/drawing/2014/chart" uri="{C3380CC4-5D6E-409C-BE32-E72D297353CC}">
              <c16:uniqueId val="{00000001-EE3D-42BB-B648-F6DB5A67ACEF}"/>
            </c:ext>
          </c:extLst>
        </c:ser>
        <c:ser>
          <c:idx val="1"/>
          <c:order val="1"/>
          <c:tx>
            <c:strRef>
              <c:f>'2.3.3'!$C$1</c:f>
              <c:strCache>
                <c:ptCount val="1"/>
                <c:pt idx="0">
                  <c:v>Rural unemployment rate</c:v>
                </c:pt>
              </c:strCache>
            </c:strRef>
          </c:tx>
          <c:spPr>
            <a:ln w="25400" cap="rnd" cmpd="sng">
              <a:solidFill>
                <a:srgbClr val="91C864"/>
              </a:solidFill>
              <a:prstDash val="solid"/>
              <a:round/>
            </a:ln>
            <a:effectLst/>
          </c:spPr>
          <c:marker>
            <c:symbol val="none"/>
          </c:marker>
          <c:cat>
            <c:strRef>
              <c:f>'2.3.3'!$A$4:$A$61</c:f>
              <c:strCache>
                <c:ptCount val="58"/>
                <c:pt idx="0">
                  <c:v>I.06</c:v>
                </c:pt>
                <c:pt idx="1">
                  <c:v>II.06</c:v>
                </c:pt>
                <c:pt idx="2">
                  <c:v>IІI.06</c:v>
                </c:pt>
                <c:pt idx="3">
                  <c:v>IV.06</c:v>
                </c:pt>
                <c:pt idx="4">
                  <c:v>I.07</c:v>
                </c:pt>
                <c:pt idx="5">
                  <c:v>II.07</c:v>
                </c:pt>
                <c:pt idx="6">
                  <c:v>IІI.07</c:v>
                </c:pt>
                <c:pt idx="7">
                  <c:v>IV.07</c:v>
                </c:pt>
                <c:pt idx="8">
                  <c:v>I.08</c:v>
                </c:pt>
                <c:pt idx="9">
                  <c:v>II.08</c:v>
                </c:pt>
                <c:pt idx="10">
                  <c:v>IІI.08</c:v>
                </c:pt>
                <c:pt idx="11">
                  <c:v>IV.08</c:v>
                </c:pt>
                <c:pt idx="12">
                  <c:v>I.09</c:v>
                </c:pt>
                <c:pt idx="13">
                  <c:v>II.09</c:v>
                </c:pt>
                <c:pt idx="14">
                  <c:v>IІI.09</c:v>
                </c:pt>
                <c:pt idx="15">
                  <c:v>IV.09</c:v>
                </c:pt>
                <c:pt idx="16">
                  <c:v>I.10</c:v>
                </c:pt>
                <c:pt idx="17">
                  <c:v>II.10</c:v>
                </c:pt>
                <c:pt idx="18">
                  <c:v>IІI.10</c:v>
                </c:pt>
                <c:pt idx="19">
                  <c:v>IV.10</c:v>
                </c:pt>
                <c:pt idx="20">
                  <c:v>I.11</c:v>
                </c:pt>
                <c:pt idx="21">
                  <c:v>II.11</c:v>
                </c:pt>
                <c:pt idx="22">
                  <c:v>IІI.11</c:v>
                </c:pt>
                <c:pt idx="23">
                  <c:v>IV.11</c:v>
                </c:pt>
                <c:pt idx="24">
                  <c:v>I.12</c:v>
                </c:pt>
                <c:pt idx="25">
                  <c:v>II.12</c:v>
                </c:pt>
                <c:pt idx="26">
                  <c:v>IIІ.12</c:v>
                </c:pt>
                <c:pt idx="27">
                  <c:v>IV.12</c:v>
                </c:pt>
                <c:pt idx="28">
                  <c:v>I.13</c:v>
                </c:pt>
                <c:pt idx="29">
                  <c:v>II.13</c:v>
                </c:pt>
                <c:pt idx="30">
                  <c:v>IIІ.13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strCache>
            </c:strRef>
          </c:cat>
          <c:val>
            <c:numRef>
              <c:f>'2.3.3'!$C$4:$C$61</c:f>
              <c:numCache>
                <c:formatCode>0.0</c:formatCode>
                <c:ptCount val="58"/>
                <c:pt idx="0">
                  <c:v>5.5</c:v>
                </c:pt>
                <c:pt idx="1">
                  <c:v>5.7</c:v>
                </c:pt>
                <c:pt idx="2">
                  <c:v>5.9</c:v>
                </c:pt>
                <c:pt idx="3">
                  <c:v>6.2</c:v>
                </c:pt>
                <c:pt idx="4">
                  <c:v>5.6</c:v>
                </c:pt>
                <c:pt idx="5">
                  <c:v>5.5</c:v>
                </c:pt>
                <c:pt idx="6">
                  <c:v>5.6</c:v>
                </c:pt>
                <c:pt idx="7">
                  <c:v>5.2</c:v>
                </c:pt>
                <c:pt idx="8">
                  <c:v>5.2</c:v>
                </c:pt>
                <c:pt idx="9">
                  <c:v>5.2</c:v>
                </c:pt>
                <c:pt idx="10">
                  <c:v>6</c:v>
                </c:pt>
                <c:pt idx="11">
                  <c:v>6.7</c:v>
                </c:pt>
                <c:pt idx="12">
                  <c:v>7.4</c:v>
                </c:pt>
                <c:pt idx="13">
                  <c:v>7.6</c:v>
                </c:pt>
                <c:pt idx="14">
                  <c:v>6.9</c:v>
                </c:pt>
                <c:pt idx="15">
                  <c:v>6.9</c:v>
                </c:pt>
                <c:pt idx="16">
                  <c:v>6.8</c:v>
                </c:pt>
                <c:pt idx="17">
                  <c:v>7.3</c:v>
                </c:pt>
                <c:pt idx="18">
                  <c:v>8</c:v>
                </c:pt>
                <c:pt idx="19">
                  <c:v>6.3</c:v>
                </c:pt>
                <c:pt idx="20">
                  <c:v>7.7</c:v>
                </c:pt>
                <c:pt idx="21">
                  <c:v>7.3</c:v>
                </c:pt>
                <c:pt idx="22">
                  <c:v>7.8</c:v>
                </c:pt>
                <c:pt idx="23">
                  <c:v>7.1</c:v>
                </c:pt>
                <c:pt idx="24">
                  <c:v>7.7</c:v>
                </c:pt>
                <c:pt idx="25">
                  <c:v>7.3</c:v>
                </c:pt>
                <c:pt idx="26">
                  <c:v>7</c:v>
                </c:pt>
                <c:pt idx="27">
                  <c:v>7.7</c:v>
                </c:pt>
                <c:pt idx="28">
                  <c:v>7.3</c:v>
                </c:pt>
                <c:pt idx="29">
                  <c:v>7.5</c:v>
                </c:pt>
                <c:pt idx="30">
                  <c:v>6.9</c:v>
                </c:pt>
                <c:pt idx="31">
                  <c:v>7.5</c:v>
                </c:pt>
                <c:pt idx="32">
                  <c:v>8.8000000000000007</c:v>
                </c:pt>
                <c:pt idx="33">
                  <c:v>8.9</c:v>
                </c:pt>
                <c:pt idx="34">
                  <c:v>9.6999999999999993</c:v>
                </c:pt>
                <c:pt idx="35">
                  <c:v>10.8</c:v>
                </c:pt>
                <c:pt idx="36">
                  <c:v>9.5</c:v>
                </c:pt>
                <c:pt idx="37">
                  <c:v>9.3000000000000007</c:v>
                </c:pt>
                <c:pt idx="38">
                  <c:v>9.4</c:v>
                </c:pt>
                <c:pt idx="39">
                  <c:v>9.5</c:v>
                </c:pt>
                <c:pt idx="40">
                  <c:v>10</c:v>
                </c:pt>
                <c:pt idx="41">
                  <c:v>10</c:v>
                </c:pt>
                <c:pt idx="42">
                  <c:v>9.5</c:v>
                </c:pt>
                <c:pt idx="43">
                  <c:v>9.4</c:v>
                </c:pt>
                <c:pt idx="44">
                  <c:v>10.199999999999999</c:v>
                </c:pt>
                <c:pt idx="45">
                  <c:v>10</c:v>
                </c:pt>
                <c:pt idx="46">
                  <c:v>9.6999999999999993</c:v>
                </c:pt>
                <c:pt idx="47">
                  <c:v>9.8000000000000007</c:v>
                </c:pt>
                <c:pt idx="48">
                  <c:v>9.6</c:v>
                </c:pt>
                <c:pt idx="49">
                  <c:v>9</c:v>
                </c:pt>
                <c:pt idx="50">
                  <c:v>9</c:v>
                </c:pt>
                <c:pt idx="51">
                  <c:v>9.3000000000000007</c:v>
                </c:pt>
                <c:pt idx="52">
                  <c:v>9.1</c:v>
                </c:pt>
                <c:pt idx="53">
                  <c:v>8.6</c:v>
                </c:pt>
                <c:pt idx="54">
                  <c:v>8.4</c:v>
                </c:pt>
                <c:pt idx="55">
                  <c:v>8.6999999999999993</c:v>
                </c:pt>
                <c:pt idx="56">
                  <c:v>8.1</c:v>
                </c:pt>
                <c:pt idx="57">
                  <c:v>11.6</c:v>
                </c:pt>
              </c:numCache>
            </c:numRef>
          </c:val>
          <c:smooth val="0"/>
          <c:extLst>
            <c:ext xmlns:c16="http://schemas.microsoft.com/office/drawing/2014/chart" uri="{C3380CC4-5D6E-409C-BE32-E72D297353CC}">
              <c16:uniqueId val="{00000002-EE3D-42BB-B648-F6DB5A67ACEF}"/>
            </c:ext>
          </c:extLst>
        </c:ser>
        <c:dLbls>
          <c:showLegendKey val="0"/>
          <c:showVal val="0"/>
          <c:showCatName val="0"/>
          <c:showSerName val="0"/>
          <c:showPercent val="0"/>
          <c:showBubbleSize val="0"/>
        </c:dLbls>
        <c:marker val="1"/>
        <c:smooth val="0"/>
        <c:axId val="234810752"/>
        <c:axId val="234812544"/>
      </c:lineChart>
      <c:catAx>
        <c:axId val="234810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812544"/>
        <c:crosses val="autoZero"/>
        <c:auto val="1"/>
        <c:lblAlgn val="ctr"/>
        <c:lblOffset val="100"/>
        <c:tickLblSkip val="4"/>
        <c:tickMarkSkip val="8"/>
        <c:noMultiLvlLbl val="0"/>
      </c:catAx>
      <c:valAx>
        <c:axId val="234812544"/>
        <c:scaling>
          <c:orientation val="minMax"/>
          <c:max val="11"/>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810752"/>
        <c:crosses val="autoZero"/>
        <c:crossBetween val="between"/>
      </c:valAx>
      <c:valAx>
        <c:axId val="234814080"/>
        <c:scaling>
          <c:orientation val="minMax"/>
          <c:max val="1"/>
        </c:scaling>
        <c:delete val="0"/>
        <c:axPos val="r"/>
        <c:numFmt formatCode="General" sourceLinked="1"/>
        <c:majorTickMark val="none"/>
        <c:minorTickMark val="none"/>
        <c:tickLblPos val="none"/>
        <c:spPr>
          <a:noFill/>
          <a:ln w="9525">
            <a:solidFill>
              <a:srgbClr val="505050">
                <a:alpha val="40000"/>
              </a:srgb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889600"/>
        <c:crosses val="max"/>
        <c:crossBetween val="between"/>
      </c:valAx>
      <c:catAx>
        <c:axId val="234889600"/>
        <c:scaling>
          <c:orientation val="minMax"/>
        </c:scaling>
        <c:delete val="1"/>
        <c:axPos val="b"/>
        <c:numFmt formatCode="General" sourceLinked="1"/>
        <c:majorTickMark val="out"/>
        <c:minorTickMark val="none"/>
        <c:tickLblPos val="nextTo"/>
        <c:crossAx val="23481408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2.4999836638677431E-2"/>
          <c:y val="0.87861274622225616"/>
          <c:w val="0.9294605809128631"/>
          <c:h val="0.1156069364161849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508481665556749E-2"/>
          <c:w val="0.97107132226959825"/>
          <c:h val="0.74277989496337271"/>
        </c:manualLayout>
      </c:layout>
      <c:lineChart>
        <c:grouping val="standard"/>
        <c:varyColors val="0"/>
        <c:ser>
          <c:idx val="0"/>
          <c:order val="0"/>
          <c:tx>
            <c:strRef>
              <c:f>'2.3.4'!$C$1</c:f>
              <c:strCache>
                <c:ptCount val="1"/>
                <c:pt idx="0">
                  <c:v>New work.ua vacancies per week, thousands</c:v>
                </c:pt>
              </c:strCache>
            </c:strRef>
          </c:tx>
          <c:spPr>
            <a:ln w="25400" cap="rnd" cmpd="sng">
              <a:solidFill>
                <a:srgbClr val="057D46"/>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'2.3.4'!$C$4:$C$46</c:f>
              <c:numCache>
                <c:formatCode>0</c:formatCode>
                <c:ptCount val="43"/>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pt idx="16">
                  <c:v>19063</c:v>
                </c:pt>
                <c:pt idx="17">
                  <c:v>19222</c:v>
                </c:pt>
                <c:pt idx="18">
                  <c:v>19800</c:v>
                </c:pt>
                <c:pt idx="19">
                  <c:v>22888</c:v>
                </c:pt>
                <c:pt idx="20">
                  <c:v>25473</c:v>
                </c:pt>
                <c:pt idx="21">
                  <c:v>27639</c:v>
                </c:pt>
                <c:pt idx="22">
                  <c:v>27575</c:v>
                </c:pt>
                <c:pt idx="23">
                  <c:v>30874</c:v>
                </c:pt>
                <c:pt idx="24">
                  <c:v>31557</c:v>
                </c:pt>
                <c:pt idx="25">
                  <c:v>29742</c:v>
                </c:pt>
                <c:pt idx="26">
                  <c:v>31927</c:v>
                </c:pt>
                <c:pt idx="27">
                  <c:v>32663</c:v>
                </c:pt>
                <c:pt idx="28">
                  <c:v>32342</c:v>
                </c:pt>
                <c:pt idx="29">
                  <c:v>32656</c:v>
                </c:pt>
                <c:pt idx="30">
                  <c:v>33655</c:v>
                </c:pt>
                <c:pt idx="31">
                  <c:v>35571</c:v>
                </c:pt>
                <c:pt idx="32">
                  <c:v>36388</c:v>
                </c:pt>
                <c:pt idx="33">
                  <c:v>34159</c:v>
                </c:pt>
                <c:pt idx="34">
                  <c:v>37189</c:v>
                </c:pt>
                <c:pt idx="35">
                  <c:v>38332</c:v>
                </c:pt>
                <c:pt idx="36">
                  <c:v>38484</c:v>
                </c:pt>
                <c:pt idx="37">
                  <c:v>38811</c:v>
                </c:pt>
                <c:pt idx="38">
                  <c:v>38951</c:v>
                </c:pt>
                <c:pt idx="39">
                  <c:v>37742</c:v>
                </c:pt>
                <c:pt idx="40">
                  <c:v>37502</c:v>
                </c:pt>
                <c:pt idx="41">
                  <c:v>35837</c:v>
                </c:pt>
                <c:pt idx="42">
                  <c:v>36276</c:v>
                </c:pt>
              </c:numCache>
            </c:numRef>
          </c:val>
          <c:smooth val="0"/>
          <c:extLst>
            <c:ext xmlns:c16="http://schemas.microsoft.com/office/drawing/2014/chart" uri="{C3380CC4-5D6E-409C-BE32-E72D297353CC}">
              <c16:uniqueId val="{00000000-B8FD-424D-A26D-06E34EE7B6F4}"/>
            </c:ext>
          </c:extLst>
        </c:ser>
        <c:ser>
          <c:idx val="1"/>
          <c:order val="1"/>
          <c:tx>
            <c:strRef>
              <c:f>'2.3.4'!$D$1</c:f>
              <c:strCache>
                <c:ptCount val="1"/>
                <c:pt idx="0">
                  <c:v>New work.ua resumes per week, thousands</c:v>
                </c:pt>
              </c:strCache>
            </c:strRef>
          </c:tx>
          <c:spPr>
            <a:ln w="25400" cap="rnd" cmpd="sng">
              <a:solidFill>
                <a:srgbClr val="91C864"/>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'2.3.4'!$D$4:$D$46</c:f>
              <c:numCache>
                <c:formatCode>0</c:formatCode>
                <c:ptCount val="43"/>
                <c:pt idx="0">
                  <c:v>51453</c:v>
                </c:pt>
                <c:pt idx="1">
                  <c:v>72478</c:v>
                </c:pt>
                <c:pt idx="2">
                  <c:v>79884</c:v>
                </c:pt>
                <c:pt idx="3">
                  <c:v>80535</c:v>
                </c:pt>
                <c:pt idx="4">
                  <c:v>79863</c:v>
                </c:pt>
                <c:pt idx="5">
                  <c:v>84782</c:v>
                </c:pt>
                <c:pt idx="6">
                  <c:v>76795</c:v>
                </c:pt>
                <c:pt idx="7">
                  <c:v>80878</c:v>
                </c:pt>
                <c:pt idx="8">
                  <c:v>79870</c:v>
                </c:pt>
                <c:pt idx="9">
                  <c:v>67762</c:v>
                </c:pt>
                <c:pt idx="10">
                  <c:v>78688</c:v>
                </c:pt>
                <c:pt idx="11">
                  <c:v>55916</c:v>
                </c:pt>
                <c:pt idx="12">
                  <c:v>57131</c:v>
                </c:pt>
                <c:pt idx="13">
                  <c:v>56717</c:v>
                </c:pt>
                <c:pt idx="14">
                  <c:v>55882</c:v>
                </c:pt>
                <c:pt idx="15">
                  <c:v>51026</c:v>
                </c:pt>
                <c:pt idx="16">
                  <c:v>63070</c:v>
                </c:pt>
                <c:pt idx="17">
                  <c:v>61871</c:v>
                </c:pt>
                <c:pt idx="18">
                  <c:v>68554</c:v>
                </c:pt>
                <c:pt idx="19">
                  <c:v>82079</c:v>
                </c:pt>
                <c:pt idx="20">
                  <c:v>84605</c:v>
                </c:pt>
                <c:pt idx="21">
                  <c:v>87904</c:v>
                </c:pt>
                <c:pt idx="22">
                  <c:v>81229</c:v>
                </c:pt>
                <c:pt idx="23">
                  <c:v>90103</c:v>
                </c:pt>
                <c:pt idx="24">
                  <c:v>87726</c:v>
                </c:pt>
                <c:pt idx="25">
                  <c:v>82447</c:v>
                </c:pt>
                <c:pt idx="26">
                  <c:v>94384</c:v>
                </c:pt>
                <c:pt idx="27">
                  <c:v>89137</c:v>
                </c:pt>
                <c:pt idx="28">
                  <c:v>86293</c:v>
                </c:pt>
                <c:pt idx="29">
                  <c:v>83919</c:v>
                </c:pt>
                <c:pt idx="30">
                  <c:v>82306</c:v>
                </c:pt>
                <c:pt idx="31">
                  <c:v>80339</c:v>
                </c:pt>
                <c:pt idx="32">
                  <c:v>78631</c:v>
                </c:pt>
                <c:pt idx="33">
                  <c:v>69970</c:v>
                </c:pt>
                <c:pt idx="34">
                  <c:v>83905</c:v>
                </c:pt>
                <c:pt idx="35">
                  <c:v>86946</c:v>
                </c:pt>
                <c:pt idx="36">
                  <c:v>84519</c:v>
                </c:pt>
                <c:pt idx="37">
                  <c:v>83858</c:v>
                </c:pt>
                <c:pt idx="38">
                  <c:v>82979</c:v>
                </c:pt>
                <c:pt idx="39">
                  <c:v>86943</c:v>
                </c:pt>
                <c:pt idx="40">
                  <c:v>83610</c:v>
                </c:pt>
                <c:pt idx="41">
                  <c:v>80716</c:v>
                </c:pt>
                <c:pt idx="42">
                  <c:v>79580</c:v>
                </c:pt>
              </c:numCache>
            </c:numRef>
          </c:val>
          <c:smooth val="0"/>
          <c:extLst>
            <c:ext xmlns:c16="http://schemas.microsoft.com/office/drawing/2014/chart" uri="{C3380CC4-5D6E-409C-BE32-E72D297353CC}">
              <c16:uniqueId val="{00000001-B8FD-424D-A26D-06E34EE7B6F4}"/>
            </c:ext>
          </c:extLst>
        </c:ser>
        <c:ser>
          <c:idx val="2"/>
          <c:order val="2"/>
          <c:tx>
            <c:strRef>
              <c:f>'2.3.4'!$E$1</c:f>
              <c:strCache>
                <c:ptCount val="1"/>
                <c:pt idx="0">
                  <c:v>Actual vacancies (SSSU), thousands</c:v>
                </c:pt>
              </c:strCache>
            </c:strRef>
          </c:tx>
          <c:spPr>
            <a:ln w="25400" cap="rnd" cmpd="sng">
              <a:solidFill>
                <a:srgbClr val="7D0532"/>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'2.3.4'!$E$4:$E$46</c:f>
              <c:numCache>
                <c:formatCode>0</c:formatCode>
                <c:ptCount val="43"/>
                <c:pt idx="4">
                  <c:v>44846</c:v>
                </c:pt>
                <c:pt idx="5">
                  <c:v>35636</c:v>
                </c:pt>
                <c:pt idx="6">
                  <c:v>35493</c:v>
                </c:pt>
                <c:pt idx="7">
                  <c:v>36038</c:v>
                </c:pt>
                <c:pt idx="8">
                  <c:v>38290</c:v>
                </c:pt>
                <c:pt idx="9">
                  <c:v>37532</c:v>
                </c:pt>
                <c:pt idx="10">
                  <c:v>35529</c:v>
                </c:pt>
                <c:pt idx="11">
                  <c:v>30827</c:v>
                </c:pt>
                <c:pt idx="12">
                  <c:v>30965</c:v>
                </c:pt>
                <c:pt idx="13">
                  <c:v>28532</c:v>
                </c:pt>
                <c:pt idx="14">
                  <c:v>27729</c:v>
                </c:pt>
                <c:pt idx="15">
                  <c:v>26846</c:v>
                </c:pt>
                <c:pt idx="16">
                  <c:v>26398</c:v>
                </c:pt>
                <c:pt idx="17">
                  <c:v>26669</c:v>
                </c:pt>
                <c:pt idx="18">
                  <c:v>26495</c:v>
                </c:pt>
                <c:pt idx="19">
                  <c:v>26654</c:v>
                </c:pt>
                <c:pt idx="20">
                  <c:v>27647</c:v>
                </c:pt>
                <c:pt idx="21">
                  <c:v>29336</c:v>
                </c:pt>
                <c:pt idx="22">
                  <c:v>28940</c:v>
                </c:pt>
                <c:pt idx="23">
                  <c:v>29346</c:v>
                </c:pt>
                <c:pt idx="24">
                  <c:v>29541</c:v>
                </c:pt>
                <c:pt idx="25">
                  <c:v>30789</c:v>
                </c:pt>
                <c:pt idx="26">
                  <c:v>30386</c:v>
                </c:pt>
                <c:pt idx="27">
                  <c:v>30393</c:v>
                </c:pt>
                <c:pt idx="28">
                  <c:v>31000</c:v>
                </c:pt>
                <c:pt idx="29">
                  <c:v>31541</c:v>
                </c:pt>
                <c:pt idx="30">
                  <c:v>32735</c:v>
                </c:pt>
                <c:pt idx="31">
                  <c:v>32576</c:v>
                </c:pt>
                <c:pt idx="32">
                  <c:v>33419</c:v>
                </c:pt>
                <c:pt idx="33">
                  <c:v>33972</c:v>
                </c:pt>
                <c:pt idx="34">
                  <c:v>37853</c:v>
                </c:pt>
                <c:pt idx="35">
                  <c:v>35048</c:v>
                </c:pt>
                <c:pt idx="36">
                  <c:v>34808</c:v>
                </c:pt>
                <c:pt idx="37">
                  <c:v>34084</c:v>
                </c:pt>
                <c:pt idx="38">
                  <c:v>34869</c:v>
                </c:pt>
                <c:pt idx="39">
                  <c:v>35065</c:v>
                </c:pt>
                <c:pt idx="40">
                  <c:v>36130</c:v>
                </c:pt>
                <c:pt idx="41">
                  <c:v>35581</c:v>
                </c:pt>
                <c:pt idx="42">
                  <c:v>34128</c:v>
                </c:pt>
              </c:numCache>
            </c:numRef>
          </c:val>
          <c:smooth val="0"/>
          <c:extLst>
            <c:ext xmlns:c16="http://schemas.microsoft.com/office/drawing/2014/chart" uri="{C3380CC4-5D6E-409C-BE32-E72D297353CC}">
              <c16:uniqueId val="{00000002-B8FD-424D-A26D-06E34EE7B6F4}"/>
            </c:ext>
          </c:extLst>
        </c:ser>
        <c:dLbls>
          <c:showLegendKey val="0"/>
          <c:showVal val="0"/>
          <c:showCatName val="0"/>
          <c:showSerName val="0"/>
          <c:showPercent val="0"/>
          <c:showBubbleSize val="0"/>
        </c:dLbls>
        <c:marker val="1"/>
        <c:smooth val="0"/>
        <c:axId val="235296256"/>
        <c:axId val="235297792"/>
      </c:lineChart>
      <c:lineChart>
        <c:grouping val="standard"/>
        <c:varyColors val="0"/>
        <c:ser>
          <c:idx val="3"/>
          <c:order val="3"/>
          <c:tx>
            <c:strRef>
              <c:f>'2.3.4'!$F$1</c:f>
              <c:strCache>
                <c:ptCount val="1"/>
                <c:pt idx="0">
                  <c:v>Registered unemployed, thousands (RHS)</c:v>
                </c:pt>
              </c:strCache>
            </c:strRef>
          </c:tx>
          <c:spPr>
            <a:ln w="25400" cap="rnd" cmpd="sng">
              <a:solidFill>
                <a:srgbClr val="DC4B64"/>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'2.3.4'!$F$4:$F$46</c:f>
              <c:numCache>
                <c:formatCode>0</c:formatCode>
                <c:ptCount val="43"/>
                <c:pt idx="0">
                  <c:v>338163</c:v>
                </c:pt>
                <c:pt idx="1">
                  <c:v>338163</c:v>
                </c:pt>
                <c:pt idx="2">
                  <c:v>338163</c:v>
                </c:pt>
                <c:pt idx="3">
                  <c:v>338163</c:v>
                </c:pt>
                <c:pt idx="4">
                  <c:v>373176</c:v>
                </c:pt>
                <c:pt idx="5">
                  <c:v>373176</c:v>
                </c:pt>
                <c:pt idx="6">
                  <c:v>373176</c:v>
                </c:pt>
                <c:pt idx="7">
                  <c:v>373176</c:v>
                </c:pt>
                <c:pt idx="8">
                  <c:v>376779</c:v>
                </c:pt>
                <c:pt idx="9">
                  <c:v>376779</c:v>
                </c:pt>
                <c:pt idx="10">
                  <c:v>360129</c:v>
                </c:pt>
                <c:pt idx="11">
                  <c:v>354540</c:v>
                </c:pt>
                <c:pt idx="12">
                  <c:v>349424</c:v>
                </c:pt>
                <c:pt idx="13">
                  <c:v>359156</c:v>
                </c:pt>
                <c:pt idx="14">
                  <c:v>387471</c:v>
                </c:pt>
                <c:pt idx="15">
                  <c:v>410956</c:v>
                </c:pt>
                <c:pt idx="16">
                  <c:v>431894</c:v>
                </c:pt>
                <c:pt idx="17">
                  <c:v>456755</c:v>
                </c:pt>
                <c:pt idx="18">
                  <c:v>482580</c:v>
                </c:pt>
                <c:pt idx="19">
                  <c:v>495998</c:v>
                </c:pt>
                <c:pt idx="20">
                  <c:v>505408</c:v>
                </c:pt>
                <c:pt idx="21">
                  <c:v>511267</c:v>
                </c:pt>
                <c:pt idx="22">
                  <c:v>513832</c:v>
                </c:pt>
                <c:pt idx="23">
                  <c:v>516310</c:v>
                </c:pt>
                <c:pt idx="24">
                  <c:v>517284</c:v>
                </c:pt>
                <c:pt idx="25">
                  <c:v>518292</c:v>
                </c:pt>
                <c:pt idx="26">
                  <c:v>517137</c:v>
                </c:pt>
                <c:pt idx="27">
                  <c:v>517051</c:v>
                </c:pt>
                <c:pt idx="28">
                  <c:v>515714</c:v>
                </c:pt>
                <c:pt idx="29">
                  <c:v>512144</c:v>
                </c:pt>
                <c:pt idx="30">
                  <c:v>506399</c:v>
                </c:pt>
                <c:pt idx="31">
                  <c:v>500519</c:v>
                </c:pt>
                <c:pt idx="32">
                  <c:v>492657</c:v>
                </c:pt>
                <c:pt idx="33">
                  <c:v>485027</c:v>
                </c:pt>
                <c:pt idx="34">
                  <c:v>477703</c:v>
                </c:pt>
                <c:pt idx="35">
                  <c:v>461594</c:v>
                </c:pt>
                <c:pt idx="36">
                  <c:v>453499</c:v>
                </c:pt>
                <c:pt idx="37">
                  <c:v>446619</c:v>
                </c:pt>
                <c:pt idx="38">
                  <c:v>439673</c:v>
                </c:pt>
                <c:pt idx="39">
                  <c:v>430554</c:v>
                </c:pt>
                <c:pt idx="40">
                  <c:v>427436</c:v>
                </c:pt>
                <c:pt idx="41">
                  <c:v>418442</c:v>
                </c:pt>
                <c:pt idx="42">
                  <c:v>405252</c:v>
                </c:pt>
              </c:numCache>
            </c:numRef>
          </c:val>
          <c:smooth val="0"/>
          <c:extLst>
            <c:ext xmlns:c16="http://schemas.microsoft.com/office/drawing/2014/chart" uri="{C3380CC4-5D6E-409C-BE32-E72D297353CC}">
              <c16:uniqueId val="{00000003-B8FD-424D-A26D-06E34EE7B6F4}"/>
            </c:ext>
          </c:extLst>
        </c:ser>
        <c:dLbls>
          <c:showLegendKey val="0"/>
          <c:showVal val="0"/>
          <c:showCatName val="0"/>
          <c:showSerName val="0"/>
          <c:showPercent val="0"/>
          <c:showBubbleSize val="0"/>
        </c:dLbls>
        <c:marker val="1"/>
        <c:smooth val="0"/>
        <c:axId val="235301888"/>
        <c:axId val="235299968"/>
      </c:lineChart>
      <c:dateAx>
        <c:axId val="235296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297792"/>
        <c:crosses val="autoZero"/>
        <c:auto val="1"/>
        <c:lblOffset val="100"/>
        <c:baseTimeUnit val="days"/>
        <c:majorUnit val="3"/>
        <c:majorTimeUnit val="months"/>
        <c:minorUnit val="30"/>
        <c:minorTimeUnit val="days"/>
      </c:dateAx>
      <c:valAx>
        <c:axId val="235297792"/>
        <c:scaling>
          <c:orientation val="minMax"/>
          <c:max val="150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296256"/>
        <c:crosses val="autoZero"/>
        <c:crossBetween val="between"/>
        <c:majorUnit val="50000"/>
        <c:dispUnits>
          <c:builtInUnit val="thousands"/>
        </c:dispUnits>
      </c:valAx>
      <c:valAx>
        <c:axId val="235299968"/>
        <c:scaling>
          <c:orientation val="minMax"/>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301888"/>
        <c:crosses val="max"/>
        <c:crossBetween val="between"/>
        <c:majorUnit val="200000"/>
        <c:dispUnits>
          <c:builtInUnit val="thousands"/>
        </c:dispUnits>
      </c:valAx>
      <c:dateAx>
        <c:axId val="235301888"/>
        <c:scaling>
          <c:orientation val="minMax"/>
        </c:scaling>
        <c:delete val="1"/>
        <c:axPos val="b"/>
        <c:numFmt formatCode="m/d/yyyy" sourceLinked="1"/>
        <c:majorTickMark val="out"/>
        <c:minorTickMark val="none"/>
        <c:tickLblPos val="nextTo"/>
        <c:crossAx val="23529996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341504627282345E-2"/>
          <c:y val="0.76528837662892957"/>
          <c:w val="0.93356212956390561"/>
          <c:h val="0.2347116233710704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Wages in Ukraine</c:v>
                </c:pt>
              </c:strCache>
            </c:strRef>
          </c:tx>
          <c:spPr>
            <a:solidFill>
              <a:schemeClr val="accent1"/>
            </a:solidFill>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'2.3.5'!$B$4:$B$21</c:f>
              <c:numCache>
                <c:formatCode>0.00</c:formatCode>
                <c:ptCount val="18"/>
                <c:pt idx="0">
                  <c:v>7.12</c:v>
                </c:pt>
                <c:pt idx="1">
                  <c:v>6.48</c:v>
                </c:pt>
                <c:pt idx="2">
                  <c:v>7.74</c:v>
                </c:pt>
                <c:pt idx="3">
                  <c:v>7.64</c:v>
                </c:pt>
                <c:pt idx="4">
                  <c:v>13.08</c:v>
                </c:pt>
                <c:pt idx="5">
                  <c:v>12.55</c:v>
                </c:pt>
                <c:pt idx="6">
                  <c:v>10.84</c:v>
                </c:pt>
                <c:pt idx="7">
                  <c:v>11.38</c:v>
                </c:pt>
                <c:pt idx="8">
                  <c:v>11.75</c:v>
                </c:pt>
                <c:pt idx="9">
                  <c:v>11.01</c:v>
                </c:pt>
                <c:pt idx="10">
                  <c:v>8.6999999999999993</c:v>
                </c:pt>
                <c:pt idx="11">
                  <c:v>7.9</c:v>
                </c:pt>
                <c:pt idx="12">
                  <c:v>7.19</c:v>
                </c:pt>
                <c:pt idx="13">
                  <c:v>6.55</c:v>
                </c:pt>
                <c:pt idx="14">
                  <c:v>6.94</c:v>
                </c:pt>
                <c:pt idx="15">
                  <c:v>5.74</c:v>
                </c:pt>
                <c:pt idx="16">
                  <c:v>4.7</c:v>
                </c:pt>
                <c:pt idx="17">
                  <c:v>-2.9</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Wages from abroad</c:v>
                </c:pt>
              </c:strCache>
            </c:strRef>
          </c:tx>
          <c:spPr>
            <a:solidFill>
              <a:schemeClr val="accent2"/>
            </a:solidFill>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'2.3.5'!$C$4:$C$21</c:f>
              <c:numCache>
                <c:formatCode>0.00</c:formatCode>
                <c:ptCount val="18"/>
                <c:pt idx="0">
                  <c:v>2.75</c:v>
                </c:pt>
                <c:pt idx="1">
                  <c:v>2.59</c:v>
                </c:pt>
                <c:pt idx="2">
                  <c:v>3</c:v>
                </c:pt>
                <c:pt idx="3">
                  <c:v>2.67</c:v>
                </c:pt>
                <c:pt idx="4">
                  <c:v>3.07</c:v>
                </c:pt>
                <c:pt idx="5">
                  <c:v>3.59</c:v>
                </c:pt>
                <c:pt idx="6">
                  <c:v>3.21</c:v>
                </c:pt>
                <c:pt idx="7">
                  <c:v>3.81</c:v>
                </c:pt>
                <c:pt idx="8">
                  <c:v>4.05</c:v>
                </c:pt>
                <c:pt idx="9">
                  <c:v>2.0699999999999998</c:v>
                </c:pt>
                <c:pt idx="10">
                  <c:v>2.67</c:v>
                </c:pt>
                <c:pt idx="11">
                  <c:v>2.1</c:v>
                </c:pt>
                <c:pt idx="12">
                  <c:v>1.23</c:v>
                </c:pt>
                <c:pt idx="13">
                  <c:v>1.34</c:v>
                </c:pt>
                <c:pt idx="14">
                  <c:v>0.24</c:v>
                </c:pt>
                <c:pt idx="15">
                  <c:v>-0.54</c:v>
                </c:pt>
                <c:pt idx="16">
                  <c:v>-0.44</c:v>
                </c:pt>
                <c:pt idx="17">
                  <c:v>-2.2200000000000002</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Operating surplus 
and mixed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'2.3.5'!$D$4:$D$21</c:f>
              <c:numCache>
                <c:formatCode>0.00</c:formatCode>
                <c:ptCount val="18"/>
                <c:pt idx="0">
                  <c:v>3.06</c:v>
                </c:pt>
                <c:pt idx="1">
                  <c:v>2.3199999999999998</c:v>
                </c:pt>
                <c:pt idx="2">
                  <c:v>3.29</c:v>
                </c:pt>
                <c:pt idx="3">
                  <c:v>1.5</c:v>
                </c:pt>
                <c:pt idx="4">
                  <c:v>2.5099999999999998</c:v>
                </c:pt>
                <c:pt idx="5">
                  <c:v>3.13</c:v>
                </c:pt>
                <c:pt idx="6">
                  <c:v>4.49</c:v>
                </c:pt>
                <c:pt idx="7">
                  <c:v>3.28</c:v>
                </c:pt>
                <c:pt idx="8">
                  <c:v>5.18</c:v>
                </c:pt>
                <c:pt idx="9">
                  <c:v>4.8099999999999996</c:v>
                </c:pt>
                <c:pt idx="10">
                  <c:v>4.8899999999999997</c:v>
                </c:pt>
                <c:pt idx="11">
                  <c:v>4.9400000000000004</c:v>
                </c:pt>
                <c:pt idx="12">
                  <c:v>3.3</c:v>
                </c:pt>
                <c:pt idx="13">
                  <c:v>3.35</c:v>
                </c:pt>
                <c:pt idx="14">
                  <c:v>3.84</c:v>
                </c:pt>
                <c:pt idx="15">
                  <c:v>3.52</c:v>
                </c:pt>
                <c:pt idx="16">
                  <c:v>1.83</c:v>
                </c:pt>
                <c:pt idx="17">
                  <c:v>-1.1599999999999999</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Property income</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'2.3.5'!$E$4:$E$21</c:f>
              <c:numCache>
                <c:formatCode>0.00</c:formatCode>
                <c:ptCount val="18"/>
                <c:pt idx="0">
                  <c:v>-0.33</c:v>
                </c:pt>
                <c:pt idx="1">
                  <c:v>-0.8</c:v>
                </c:pt>
                <c:pt idx="2">
                  <c:v>0.12</c:v>
                </c:pt>
                <c:pt idx="3">
                  <c:v>0.17</c:v>
                </c:pt>
                <c:pt idx="4">
                  <c:v>-1.05</c:v>
                </c:pt>
                <c:pt idx="5">
                  <c:v>-0.64</c:v>
                </c:pt>
                <c:pt idx="6">
                  <c:v>-0.11</c:v>
                </c:pt>
                <c:pt idx="7">
                  <c:v>-0.05</c:v>
                </c:pt>
                <c:pt idx="8">
                  <c:v>0.12</c:v>
                </c:pt>
                <c:pt idx="9">
                  <c:v>0.06</c:v>
                </c:pt>
                <c:pt idx="10">
                  <c:v>0.28000000000000003</c:v>
                </c:pt>
                <c:pt idx="11">
                  <c:v>0.76</c:v>
                </c:pt>
                <c:pt idx="12">
                  <c:v>0.3</c:v>
                </c:pt>
                <c:pt idx="13">
                  <c:v>0.37</c:v>
                </c:pt>
                <c:pt idx="14">
                  <c:v>0.31</c:v>
                </c:pt>
                <c:pt idx="15">
                  <c:v>0.47</c:v>
                </c:pt>
                <c:pt idx="16">
                  <c:v>0.2</c:v>
                </c:pt>
                <c:pt idx="17">
                  <c:v>0.01</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Social benefits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'2.3.5'!$F$4:$F$21</c:f>
              <c:numCache>
                <c:formatCode>0.00</c:formatCode>
                <c:ptCount val="18"/>
                <c:pt idx="0">
                  <c:v>-2.89</c:v>
                </c:pt>
                <c:pt idx="1">
                  <c:v>1.53</c:v>
                </c:pt>
                <c:pt idx="2">
                  <c:v>1.44</c:v>
                </c:pt>
                <c:pt idx="3">
                  <c:v>-0.22</c:v>
                </c:pt>
                <c:pt idx="4">
                  <c:v>2.5</c:v>
                </c:pt>
                <c:pt idx="5">
                  <c:v>1.76</c:v>
                </c:pt>
                <c:pt idx="6">
                  <c:v>1.6</c:v>
                </c:pt>
                <c:pt idx="7">
                  <c:v>4.17</c:v>
                </c:pt>
                <c:pt idx="8">
                  <c:v>5.04</c:v>
                </c:pt>
                <c:pt idx="9">
                  <c:v>4.49</c:v>
                </c:pt>
                <c:pt idx="10">
                  <c:v>3.37</c:v>
                </c:pt>
                <c:pt idx="11">
                  <c:v>-0.67</c:v>
                </c:pt>
                <c:pt idx="12">
                  <c:v>3.33</c:v>
                </c:pt>
                <c:pt idx="13">
                  <c:v>2.89</c:v>
                </c:pt>
                <c:pt idx="14">
                  <c:v>2.48</c:v>
                </c:pt>
                <c:pt idx="15">
                  <c:v>2.83</c:v>
                </c:pt>
                <c:pt idx="16">
                  <c:v>2.66</c:v>
                </c:pt>
                <c:pt idx="17">
                  <c:v>2.36</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Other current transfers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'2.3.5'!$G$4:$G$21</c:f>
              <c:numCache>
                <c:formatCode>0.00</c:formatCode>
                <c:ptCount val="18"/>
                <c:pt idx="0">
                  <c:v>0.91</c:v>
                </c:pt>
                <c:pt idx="1">
                  <c:v>0.88</c:v>
                </c:pt>
                <c:pt idx="2">
                  <c:v>1.29</c:v>
                </c:pt>
                <c:pt idx="3">
                  <c:v>-0.01</c:v>
                </c:pt>
                <c:pt idx="4">
                  <c:v>0.64</c:v>
                </c:pt>
                <c:pt idx="5">
                  <c:v>0.39</c:v>
                </c:pt>
                <c:pt idx="6">
                  <c:v>0.18</c:v>
                </c:pt>
                <c:pt idx="7">
                  <c:v>0.71</c:v>
                </c:pt>
                <c:pt idx="8">
                  <c:v>1.07</c:v>
                </c:pt>
                <c:pt idx="9">
                  <c:v>0.69</c:v>
                </c:pt>
                <c:pt idx="10">
                  <c:v>1.06</c:v>
                </c:pt>
                <c:pt idx="11">
                  <c:v>2.59</c:v>
                </c:pt>
                <c:pt idx="12">
                  <c:v>1.48</c:v>
                </c:pt>
                <c:pt idx="13">
                  <c:v>1.93</c:v>
                </c:pt>
                <c:pt idx="14">
                  <c:v>0.69</c:v>
                </c:pt>
                <c:pt idx="15">
                  <c:v>-0.93</c:v>
                </c:pt>
                <c:pt idx="16">
                  <c:v>-0.23</c:v>
                </c:pt>
                <c:pt idx="17">
                  <c:v>-0.05</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Social transfers in kind</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'2.3.5'!$H$4:$H$21</c:f>
              <c:numCache>
                <c:formatCode>0.00</c:formatCode>
                <c:ptCount val="18"/>
                <c:pt idx="0">
                  <c:v>3.02</c:v>
                </c:pt>
                <c:pt idx="1">
                  <c:v>2.62</c:v>
                </c:pt>
                <c:pt idx="2">
                  <c:v>2.71</c:v>
                </c:pt>
                <c:pt idx="3">
                  <c:v>2.2599999999999998</c:v>
                </c:pt>
                <c:pt idx="4">
                  <c:v>8.16</c:v>
                </c:pt>
                <c:pt idx="5">
                  <c:v>3.11</c:v>
                </c:pt>
                <c:pt idx="6">
                  <c:v>4.1500000000000004</c:v>
                </c:pt>
                <c:pt idx="7">
                  <c:v>2.98</c:v>
                </c:pt>
                <c:pt idx="8">
                  <c:v>2.52</c:v>
                </c:pt>
                <c:pt idx="9">
                  <c:v>5.69</c:v>
                </c:pt>
                <c:pt idx="10">
                  <c:v>0.08</c:v>
                </c:pt>
                <c:pt idx="11">
                  <c:v>1.65</c:v>
                </c:pt>
                <c:pt idx="12">
                  <c:v>0.26</c:v>
                </c:pt>
                <c:pt idx="13">
                  <c:v>-0.23</c:v>
                </c:pt>
                <c:pt idx="14">
                  <c:v>1.1299999999999999</c:v>
                </c:pt>
                <c:pt idx="15">
                  <c:v>0.38</c:v>
                </c:pt>
                <c:pt idx="16">
                  <c:v>-1.41</c:v>
                </c:pt>
                <c:pt idx="17">
                  <c:v>-0.49</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235641088"/>
        <c:axId val="235651072"/>
      </c:barChart>
      <c:lineChart>
        <c:grouping val="standard"/>
        <c:varyColors val="0"/>
        <c:ser>
          <c:idx val="6"/>
          <c:order val="7"/>
          <c:tx>
            <c:strRef>
              <c:f>'2.3.5'!$I$1</c:f>
              <c:strCache>
                <c:ptCount val="1"/>
                <c:pt idx="0">
                  <c:v>Nominal income, yoy</c:v>
                </c:pt>
              </c:strCache>
            </c:strRef>
          </c:tx>
          <c:spPr>
            <a:ln w="25400" cmpd="sng">
              <a:solidFill>
                <a:srgbClr val="8C969B">
                  <a:lumMod val="60000"/>
                  <a:lumOff val="40000"/>
                </a:srgbClr>
              </a:solidFill>
              <a:prstDash val="solid"/>
            </a:ln>
          </c:spPr>
          <c:marker>
            <c:symbol val="none"/>
          </c:marker>
          <c:dLbls>
            <c:dLbl>
              <c:idx val="7"/>
              <c:layout>
                <c:manualLayout>
                  <c:x val="0.10499828199661418"/>
                  <c:y val="-2.3119756241310182E-2"/>
                </c:manualLayout>
              </c:layout>
              <c:spPr>
                <a:noFill/>
                <a:ln>
                  <a:noFill/>
                </a:ln>
                <a:effectLst/>
              </c:spPr>
              <c:txPr>
                <a:bodyPr wrap="square" lIns="38100" tIns="19050" rIns="38100" bIns="19050" anchor="ctr">
                  <a:spAutoFit/>
                </a:bodyPr>
                <a:lstStyle/>
                <a:p>
                  <a:pPr>
                    <a:defRPr>
                      <a:solidFill>
                        <a:schemeClr val="tx2">
                          <a:lumMod val="60000"/>
                          <a:lumOff val="40000"/>
                        </a:schemeClr>
                      </a:solidFil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2AED-4EF4-A81E-DE9720C7BE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'2.3.5'!$A$4:$A$21</c:f>
              <c:strCache>
                <c:ptCount val="18"/>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strCache>
            </c:strRef>
          </c:cat>
          <c:val>
            <c:numRef>
              <c:f>'2.3.5'!$I$4:$I$21</c:f>
              <c:numCache>
                <c:formatCode>0.00</c:formatCode>
                <c:ptCount val="18"/>
                <c:pt idx="0">
                  <c:v>13.65</c:v>
                </c:pt>
                <c:pt idx="1">
                  <c:v>15.61</c:v>
                </c:pt>
                <c:pt idx="2">
                  <c:v>19.579999999999998</c:v>
                </c:pt>
                <c:pt idx="3">
                  <c:v>14</c:v>
                </c:pt>
                <c:pt idx="4">
                  <c:v>33.28</c:v>
                </c:pt>
                <c:pt idx="5">
                  <c:v>27.49</c:v>
                </c:pt>
                <c:pt idx="6">
                  <c:v>27.06</c:v>
                </c:pt>
                <c:pt idx="7">
                  <c:v>30.03</c:v>
                </c:pt>
                <c:pt idx="8">
                  <c:v>26.45</c:v>
                </c:pt>
                <c:pt idx="9">
                  <c:v>25.98</c:v>
                </c:pt>
                <c:pt idx="10">
                  <c:v>18.93</c:v>
                </c:pt>
                <c:pt idx="11">
                  <c:v>16.41</c:v>
                </c:pt>
                <c:pt idx="12">
                  <c:v>17.09</c:v>
                </c:pt>
                <c:pt idx="13">
                  <c:v>16.2</c:v>
                </c:pt>
                <c:pt idx="14">
                  <c:v>15.63</c:v>
                </c:pt>
                <c:pt idx="15">
                  <c:v>11.45</c:v>
                </c:pt>
                <c:pt idx="16">
                  <c:v>7.32</c:v>
                </c:pt>
                <c:pt idx="17">
                  <c:v>-4.45</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235641088"/>
        <c:axId val="235651072"/>
      </c:lineChart>
      <c:catAx>
        <c:axId val="235641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5651072"/>
        <c:crosses val="autoZero"/>
        <c:auto val="1"/>
        <c:lblAlgn val="ctr"/>
        <c:lblOffset val="100"/>
        <c:tickMarkSkip val="4"/>
        <c:noMultiLvlLbl val="0"/>
      </c:catAx>
      <c:valAx>
        <c:axId val="2356510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56410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486E-2"/>
          <c:w val="0.97373120596104745"/>
          <c:h val="0.67924537475795499"/>
        </c:manualLayout>
      </c:layout>
      <c:lineChart>
        <c:grouping val="standard"/>
        <c:varyColors val="0"/>
        <c:ser>
          <c:idx val="0"/>
          <c:order val="0"/>
          <c:tx>
            <c:strRef>
              <c:f>'2.3.6'!$B$1</c:f>
              <c:strCache>
                <c:ptCount val="1"/>
                <c:pt idx="0">
                  <c:v>Pension payments</c:v>
                </c:pt>
              </c:strCache>
            </c:strRef>
          </c:tx>
          <c:spPr>
            <a:ln w="25400" cap="rnd" cmpd="sng">
              <a:solidFill>
                <a:srgbClr val="057D46"/>
              </a:solidFill>
              <a:prstDash val="solid"/>
              <a:round/>
            </a:ln>
            <a:effectLst/>
          </c:spPr>
          <c:marker>
            <c:symbol val="none"/>
          </c:marker>
          <c:cat>
            <c:strRef>
              <c:f>'2.3.6'!$O$4:$O$36</c:f>
              <c:strCache>
                <c:ptCount val="33"/>
                <c:pt idx="0">
                  <c:v>01.18</c:v>
                </c:pt>
                <c:pt idx="8">
                  <c:v>09.18</c:v>
                </c:pt>
                <c:pt idx="16">
                  <c:v>05.19</c:v>
                </c:pt>
                <c:pt idx="24">
                  <c:v>01.20</c:v>
                </c:pt>
                <c:pt idx="32">
                  <c:v>09.20</c:v>
                </c:pt>
              </c:strCache>
            </c:strRef>
          </c:cat>
          <c:val>
            <c:numRef>
              <c:f>'2.3.6'!$B$4:$B$36</c:f>
              <c:numCache>
                <c:formatCode>0.0</c:formatCode>
                <c:ptCount val="33"/>
                <c:pt idx="0">
                  <c:v>21.9</c:v>
                </c:pt>
                <c:pt idx="1">
                  <c:v>30</c:v>
                </c:pt>
                <c:pt idx="2">
                  <c:v>30.5</c:v>
                </c:pt>
                <c:pt idx="3">
                  <c:v>32</c:v>
                </c:pt>
                <c:pt idx="4">
                  <c:v>29.8</c:v>
                </c:pt>
                <c:pt idx="5">
                  <c:v>29.9</c:v>
                </c:pt>
                <c:pt idx="6">
                  <c:v>29.7</c:v>
                </c:pt>
                <c:pt idx="7">
                  <c:v>29.7</c:v>
                </c:pt>
                <c:pt idx="8">
                  <c:v>29.8</c:v>
                </c:pt>
                <c:pt idx="9">
                  <c:v>29.9</c:v>
                </c:pt>
                <c:pt idx="10">
                  <c:v>30.1</c:v>
                </c:pt>
                <c:pt idx="11">
                  <c:v>30.4</c:v>
                </c:pt>
                <c:pt idx="12">
                  <c:v>30.9</c:v>
                </c:pt>
                <c:pt idx="13">
                  <c:v>31</c:v>
                </c:pt>
                <c:pt idx="14">
                  <c:v>36.700000000000003</c:v>
                </c:pt>
                <c:pt idx="15">
                  <c:v>36.4</c:v>
                </c:pt>
                <c:pt idx="16">
                  <c:v>33.799999999999997</c:v>
                </c:pt>
                <c:pt idx="17">
                  <c:v>33.9</c:v>
                </c:pt>
                <c:pt idx="18">
                  <c:v>35</c:v>
                </c:pt>
                <c:pt idx="19">
                  <c:v>35</c:v>
                </c:pt>
                <c:pt idx="20">
                  <c:v>35.1</c:v>
                </c:pt>
                <c:pt idx="21">
                  <c:v>29.9</c:v>
                </c:pt>
                <c:pt idx="22">
                  <c:v>30.1</c:v>
                </c:pt>
                <c:pt idx="23">
                  <c:v>35.5</c:v>
                </c:pt>
                <c:pt idx="24">
                  <c:v>35.799999999999997</c:v>
                </c:pt>
                <c:pt idx="25">
                  <c:v>35.9</c:v>
                </c:pt>
                <c:pt idx="26">
                  <c:v>36</c:v>
                </c:pt>
                <c:pt idx="27">
                  <c:v>46.7</c:v>
                </c:pt>
                <c:pt idx="28">
                  <c:v>38.700000000000003</c:v>
                </c:pt>
                <c:pt idx="29">
                  <c:v>36.299999999999997</c:v>
                </c:pt>
                <c:pt idx="30">
                  <c:v>39.200000000000003</c:v>
                </c:pt>
                <c:pt idx="31">
                  <c:v>39.200000000000003</c:v>
                </c:pt>
                <c:pt idx="32">
                  <c:v>39.299999999999997</c:v>
                </c:pt>
              </c:numCache>
            </c:numRef>
          </c:val>
          <c:smooth val="0"/>
          <c:extLst>
            <c:ext xmlns:c16="http://schemas.microsoft.com/office/drawing/2014/chart" uri="{C3380CC4-5D6E-409C-BE32-E72D297353CC}">
              <c16:uniqueId val="{00000000-AB16-4C3E-919D-4660570291D2}"/>
            </c:ext>
          </c:extLst>
        </c:ser>
        <c:ser>
          <c:idx val="1"/>
          <c:order val="1"/>
          <c:tx>
            <c:strRef>
              <c:f>'2.3.6'!$C$1</c:f>
              <c:strCache>
                <c:ptCount val="1"/>
                <c:pt idx="0">
                  <c:v>Wages from abroad*</c:v>
                </c:pt>
              </c:strCache>
            </c:strRef>
          </c:tx>
          <c:spPr>
            <a:ln w="25400" cap="rnd" cmpd="sng">
              <a:solidFill>
                <a:srgbClr val="91C864"/>
              </a:solidFill>
              <a:prstDash val="solid"/>
              <a:round/>
            </a:ln>
            <a:effectLst/>
          </c:spPr>
          <c:marker>
            <c:symbol val="none"/>
          </c:marker>
          <c:cat>
            <c:strRef>
              <c:f>'2.3.6'!$O$4:$O$36</c:f>
              <c:strCache>
                <c:ptCount val="33"/>
                <c:pt idx="0">
                  <c:v>01.18</c:v>
                </c:pt>
                <c:pt idx="8">
                  <c:v>09.18</c:v>
                </c:pt>
                <c:pt idx="16">
                  <c:v>05.19</c:v>
                </c:pt>
                <c:pt idx="24">
                  <c:v>01.20</c:v>
                </c:pt>
                <c:pt idx="32">
                  <c:v>09.20</c:v>
                </c:pt>
              </c:strCache>
            </c:strRef>
          </c:cat>
          <c:val>
            <c:numRef>
              <c:f>'2.3.6'!$C$4:$C$36</c:f>
              <c:numCache>
                <c:formatCode>0.0</c:formatCode>
                <c:ptCount val="33"/>
                <c:pt idx="0">
                  <c:v>23.6</c:v>
                </c:pt>
                <c:pt idx="1">
                  <c:v>22.7</c:v>
                </c:pt>
                <c:pt idx="2">
                  <c:v>23.4</c:v>
                </c:pt>
                <c:pt idx="3">
                  <c:v>23.5</c:v>
                </c:pt>
                <c:pt idx="4">
                  <c:v>24.7</c:v>
                </c:pt>
                <c:pt idx="5">
                  <c:v>23.5</c:v>
                </c:pt>
                <c:pt idx="6">
                  <c:v>27</c:v>
                </c:pt>
                <c:pt idx="7">
                  <c:v>28.1</c:v>
                </c:pt>
                <c:pt idx="8">
                  <c:v>28.3</c:v>
                </c:pt>
                <c:pt idx="9">
                  <c:v>29.6</c:v>
                </c:pt>
                <c:pt idx="10">
                  <c:v>29.2</c:v>
                </c:pt>
                <c:pt idx="11">
                  <c:v>29.2</c:v>
                </c:pt>
                <c:pt idx="12">
                  <c:v>25.9</c:v>
                </c:pt>
                <c:pt idx="13">
                  <c:v>25.8</c:v>
                </c:pt>
                <c:pt idx="14">
                  <c:v>26.7</c:v>
                </c:pt>
                <c:pt idx="15">
                  <c:v>27.1</c:v>
                </c:pt>
                <c:pt idx="16">
                  <c:v>28.3</c:v>
                </c:pt>
                <c:pt idx="17">
                  <c:v>26.8</c:v>
                </c:pt>
                <c:pt idx="18">
                  <c:v>29.4</c:v>
                </c:pt>
                <c:pt idx="19">
                  <c:v>27.9</c:v>
                </c:pt>
                <c:pt idx="20">
                  <c:v>28</c:v>
                </c:pt>
                <c:pt idx="21">
                  <c:v>28.4</c:v>
                </c:pt>
                <c:pt idx="22">
                  <c:v>27.6</c:v>
                </c:pt>
                <c:pt idx="23">
                  <c:v>27.1</c:v>
                </c:pt>
                <c:pt idx="24">
                  <c:v>24.5</c:v>
                </c:pt>
                <c:pt idx="25">
                  <c:v>25.1</c:v>
                </c:pt>
                <c:pt idx="26">
                  <c:v>25.1</c:v>
                </c:pt>
                <c:pt idx="27">
                  <c:v>21.8</c:v>
                </c:pt>
                <c:pt idx="28">
                  <c:v>19.899999999999999</c:v>
                </c:pt>
                <c:pt idx="29">
                  <c:v>20.399999999999999</c:v>
                </c:pt>
                <c:pt idx="30">
                  <c:v>22.8</c:v>
                </c:pt>
                <c:pt idx="31">
                  <c:v>22.9</c:v>
                </c:pt>
                <c:pt idx="32">
                  <c:v>30.8</c:v>
                </c:pt>
              </c:numCache>
            </c:numRef>
          </c:val>
          <c:smooth val="0"/>
          <c:extLst>
            <c:ext xmlns:c16="http://schemas.microsoft.com/office/drawing/2014/chart" uri="{C3380CC4-5D6E-409C-BE32-E72D297353CC}">
              <c16:uniqueId val="{00000001-AB16-4C3E-919D-4660570291D2}"/>
            </c:ext>
          </c:extLst>
        </c:ser>
        <c:ser>
          <c:idx val="3"/>
          <c:order val="2"/>
          <c:tx>
            <c:strRef>
              <c:f>'2.3.6'!$D$1</c:f>
              <c:strCache>
                <c:ptCount val="1"/>
                <c:pt idx="0">
                  <c:v>Private transfers*</c:v>
                </c:pt>
              </c:strCache>
            </c:strRef>
          </c:tx>
          <c:spPr>
            <a:ln w="25400" cap="rnd" cmpd="sng">
              <a:solidFill>
                <a:srgbClr val="7D0532"/>
              </a:solidFill>
              <a:prstDash val="solid"/>
              <a:round/>
            </a:ln>
            <a:effectLst/>
          </c:spPr>
          <c:marker>
            <c:symbol val="none"/>
          </c:marker>
          <c:cat>
            <c:strRef>
              <c:f>'2.3.6'!$O$4:$O$36</c:f>
              <c:strCache>
                <c:ptCount val="33"/>
                <c:pt idx="0">
                  <c:v>01.18</c:v>
                </c:pt>
                <c:pt idx="8">
                  <c:v>09.18</c:v>
                </c:pt>
                <c:pt idx="16">
                  <c:v>05.19</c:v>
                </c:pt>
                <c:pt idx="24">
                  <c:v>01.20</c:v>
                </c:pt>
                <c:pt idx="32">
                  <c:v>09.20</c:v>
                </c:pt>
              </c:strCache>
            </c:strRef>
          </c:cat>
          <c:val>
            <c:numRef>
              <c:f>'2.3.6'!$D$4:$D$36</c:f>
              <c:numCache>
                <c:formatCode>0.0</c:formatCode>
                <c:ptCount val="33"/>
                <c:pt idx="0">
                  <c:v>7.4</c:v>
                </c:pt>
                <c:pt idx="1">
                  <c:v>7.3</c:v>
                </c:pt>
                <c:pt idx="2">
                  <c:v>7.6</c:v>
                </c:pt>
                <c:pt idx="3">
                  <c:v>6.9</c:v>
                </c:pt>
                <c:pt idx="4">
                  <c:v>7.8</c:v>
                </c:pt>
                <c:pt idx="5">
                  <c:v>6.9</c:v>
                </c:pt>
                <c:pt idx="6">
                  <c:v>7.1</c:v>
                </c:pt>
                <c:pt idx="7">
                  <c:v>7</c:v>
                </c:pt>
                <c:pt idx="8">
                  <c:v>7</c:v>
                </c:pt>
                <c:pt idx="9">
                  <c:v>7.5</c:v>
                </c:pt>
                <c:pt idx="10">
                  <c:v>7.2</c:v>
                </c:pt>
                <c:pt idx="11">
                  <c:v>7.1</c:v>
                </c:pt>
                <c:pt idx="12">
                  <c:v>6.2</c:v>
                </c:pt>
                <c:pt idx="13">
                  <c:v>6.2</c:v>
                </c:pt>
                <c:pt idx="14">
                  <c:v>6.6</c:v>
                </c:pt>
                <c:pt idx="15">
                  <c:v>6.5</c:v>
                </c:pt>
                <c:pt idx="16">
                  <c:v>7</c:v>
                </c:pt>
                <c:pt idx="17">
                  <c:v>6.3</c:v>
                </c:pt>
                <c:pt idx="18">
                  <c:v>6.8</c:v>
                </c:pt>
                <c:pt idx="19">
                  <c:v>6.3</c:v>
                </c:pt>
                <c:pt idx="20">
                  <c:v>6.3</c:v>
                </c:pt>
                <c:pt idx="21">
                  <c:v>6.7</c:v>
                </c:pt>
                <c:pt idx="22">
                  <c:v>6.4</c:v>
                </c:pt>
                <c:pt idx="23">
                  <c:v>6.5</c:v>
                </c:pt>
                <c:pt idx="24">
                  <c:v>6.3</c:v>
                </c:pt>
                <c:pt idx="25">
                  <c:v>6.4</c:v>
                </c:pt>
                <c:pt idx="26">
                  <c:v>6.4</c:v>
                </c:pt>
                <c:pt idx="27">
                  <c:v>5.3</c:v>
                </c:pt>
                <c:pt idx="28">
                  <c:v>6.6</c:v>
                </c:pt>
                <c:pt idx="29">
                  <c:v>7.3</c:v>
                </c:pt>
                <c:pt idx="30">
                  <c:v>8</c:v>
                </c:pt>
                <c:pt idx="31">
                  <c:v>7.8</c:v>
                </c:pt>
                <c:pt idx="32">
                  <c:v>8.6999999999999993</c:v>
                </c:pt>
              </c:numCache>
            </c:numRef>
          </c:val>
          <c:smooth val="0"/>
          <c:extLst>
            <c:ext xmlns:c16="http://schemas.microsoft.com/office/drawing/2014/chart" uri="{C3380CC4-5D6E-409C-BE32-E72D297353CC}">
              <c16:uniqueId val="{00000002-AB16-4C3E-919D-4660570291D2}"/>
            </c:ext>
          </c:extLst>
        </c:ser>
        <c:dLbls>
          <c:showLegendKey val="0"/>
          <c:showVal val="0"/>
          <c:showCatName val="0"/>
          <c:showSerName val="0"/>
          <c:showPercent val="0"/>
          <c:showBubbleSize val="0"/>
        </c:dLbls>
        <c:marker val="1"/>
        <c:smooth val="0"/>
        <c:axId val="235783680"/>
        <c:axId val="235785216"/>
      </c:lineChart>
      <c:lineChart>
        <c:grouping val="standard"/>
        <c:varyColors val="0"/>
        <c:ser>
          <c:idx val="2"/>
          <c:order val="3"/>
          <c:tx>
            <c:strRef>
              <c:f>'2.3.6'!$E$1</c:f>
              <c:strCache>
                <c:ptCount val="1"/>
                <c:pt idx="0">
                  <c:v>Staff payroll (RHS)</c:v>
                </c:pt>
              </c:strCache>
            </c:strRef>
          </c:tx>
          <c:spPr>
            <a:ln w="25400" cap="rnd" cmpd="sng">
              <a:solidFill>
                <a:srgbClr val="005591"/>
              </a:solidFill>
              <a:prstDash val="solid"/>
              <a:round/>
            </a:ln>
            <a:effectLst/>
          </c:spPr>
          <c:marker>
            <c:symbol val="none"/>
          </c:marker>
          <c:cat>
            <c:strRef>
              <c:f>'2.3.6'!$O$4:$O$35</c:f>
              <c:strCache>
                <c:ptCount val="25"/>
                <c:pt idx="0">
                  <c:v>01.18</c:v>
                </c:pt>
                <c:pt idx="8">
                  <c:v>09.18</c:v>
                </c:pt>
                <c:pt idx="16">
                  <c:v>05.19</c:v>
                </c:pt>
                <c:pt idx="24">
                  <c:v>01.20</c:v>
                </c:pt>
              </c:strCache>
            </c:strRef>
          </c:cat>
          <c:val>
            <c:numRef>
              <c:f>'2.3.6'!$E$4:$E$36</c:f>
              <c:numCache>
                <c:formatCode>0.0</c:formatCode>
                <c:ptCount val="33"/>
                <c:pt idx="0">
                  <c:v>61.3</c:v>
                </c:pt>
                <c:pt idx="1">
                  <c:v>62</c:v>
                </c:pt>
                <c:pt idx="2">
                  <c:v>66.400000000000006</c:v>
                </c:pt>
                <c:pt idx="3">
                  <c:v>67.3</c:v>
                </c:pt>
                <c:pt idx="4">
                  <c:v>69.099999999999994</c:v>
                </c:pt>
                <c:pt idx="5">
                  <c:v>72</c:v>
                </c:pt>
                <c:pt idx="6">
                  <c:v>72</c:v>
                </c:pt>
                <c:pt idx="7">
                  <c:v>70.2</c:v>
                </c:pt>
                <c:pt idx="8">
                  <c:v>70.8</c:v>
                </c:pt>
                <c:pt idx="9">
                  <c:v>72.599999999999994</c:v>
                </c:pt>
                <c:pt idx="10">
                  <c:v>72.2</c:v>
                </c:pt>
                <c:pt idx="11">
                  <c:v>82.5</c:v>
                </c:pt>
                <c:pt idx="12">
                  <c:v>71.5</c:v>
                </c:pt>
                <c:pt idx="13">
                  <c:v>73.099999999999994</c:v>
                </c:pt>
                <c:pt idx="14">
                  <c:v>79.3</c:v>
                </c:pt>
                <c:pt idx="15">
                  <c:v>79.5</c:v>
                </c:pt>
                <c:pt idx="16">
                  <c:v>78.7</c:v>
                </c:pt>
                <c:pt idx="17">
                  <c:v>82.6</c:v>
                </c:pt>
                <c:pt idx="18">
                  <c:v>83.5</c:v>
                </c:pt>
                <c:pt idx="19">
                  <c:v>80</c:v>
                </c:pt>
                <c:pt idx="20">
                  <c:v>81</c:v>
                </c:pt>
                <c:pt idx="21">
                  <c:v>81.400000000000006</c:v>
                </c:pt>
                <c:pt idx="22">
                  <c:v>81</c:v>
                </c:pt>
                <c:pt idx="23">
                  <c:v>91.9</c:v>
                </c:pt>
                <c:pt idx="24">
                  <c:v>82.3</c:v>
                </c:pt>
                <c:pt idx="25">
                  <c:v>83.4</c:v>
                </c:pt>
                <c:pt idx="26">
                  <c:v>87.5</c:v>
                </c:pt>
                <c:pt idx="27">
                  <c:v>78.7</c:v>
                </c:pt>
                <c:pt idx="28">
                  <c:v>79.2</c:v>
                </c:pt>
                <c:pt idx="29">
                  <c:v>86.7</c:v>
                </c:pt>
                <c:pt idx="30">
                  <c:v>88.3</c:v>
                </c:pt>
                <c:pt idx="31">
                  <c:v>85.3</c:v>
                </c:pt>
                <c:pt idx="32">
                  <c:v>90.1</c:v>
                </c:pt>
              </c:numCache>
            </c:numRef>
          </c:val>
          <c:smooth val="0"/>
          <c:extLst>
            <c:ext xmlns:c16="http://schemas.microsoft.com/office/drawing/2014/chart" uri="{C3380CC4-5D6E-409C-BE32-E72D297353CC}">
              <c16:uniqueId val="{00000004-AB16-4C3E-919D-4660570291D2}"/>
            </c:ext>
          </c:extLst>
        </c:ser>
        <c:dLbls>
          <c:showLegendKey val="0"/>
          <c:showVal val="0"/>
          <c:showCatName val="0"/>
          <c:showSerName val="0"/>
          <c:showPercent val="0"/>
          <c:showBubbleSize val="0"/>
        </c:dLbls>
        <c:marker val="1"/>
        <c:smooth val="0"/>
        <c:axId val="235997440"/>
        <c:axId val="235995904"/>
      </c:lineChart>
      <c:catAx>
        <c:axId val="235783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785216"/>
        <c:crosses val="autoZero"/>
        <c:auto val="1"/>
        <c:lblAlgn val="ctr"/>
        <c:lblOffset val="100"/>
        <c:tickLblSkip val="1"/>
        <c:tickMarkSkip val="12"/>
        <c:noMultiLvlLbl val="0"/>
      </c:catAx>
      <c:valAx>
        <c:axId val="2357852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783680"/>
        <c:crosses val="autoZero"/>
        <c:crossBetween val="between"/>
        <c:majorUnit val="10"/>
      </c:valAx>
      <c:valAx>
        <c:axId val="235995904"/>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997440"/>
        <c:crosses val="max"/>
        <c:crossBetween val="between"/>
        <c:majorUnit val="20"/>
      </c:valAx>
      <c:catAx>
        <c:axId val="235997440"/>
        <c:scaling>
          <c:orientation val="minMax"/>
        </c:scaling>
        <c:delete val="1"/>
        <c:axPos val="b"/>
        <c:numFmt formatCode="General" sourceLinked="1"/>
        <c:majorTickMark val="out"/>
        <c:minorTickMark val="none"/>
        <c:tickLblPos val="nextTo"/>
        <c:crossAx val="23599590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6936134407878565E-2"/>
          <c:y val="0.69982856793243853"/>
          <c:w val="0.93611927096684389"/>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19942283285851E-2"/>
          <c:y val="2.4640661068192061E-2"/>
          <c:w val="0.95721669571811496"/>
          <c:h val="0.81314181525033791"/>
        </c:manualLayout>
      </c:layout>
      <c:barChart>
        <c:barDir val="col"/>
        <c:grouping val="clustered"/>
        <c:varyColors val="0"/>
        <c:ser>
          <c:idx val="0"/>
          <c:order val="0"/>
          <c:tx>
            <c:strRef>
              <c:f>'1.9'!$E$1</c:f>
              <c:strCache>
                <c:ptCount val="1"/>
                <c:pt idx="0">
                  <c:v>Current Rate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'1.9'!$E$4:$E$24</c:f>
              <c:numCache>
                <c:formatCode>0.00</c:formatCode>
                <c:ptCount val="21"/>
                <c:pt idx="0">
                  <c:v>9.25</c:v>
                </c:pt>
                <c:pt idx="1">
                  <c:v>6</c:v>
                </c:pt>
                <c:pt idx="2">
                  <c:v>10.25</c:v>
                </c:pt>
                <c:pt idx="3">
                  <c:v>9</c:v>
                </c:pt>
                <c:pt idx="4">
                  <c:v>8</c:v>
                </c:pt>
                <c:pt idx="5">
                  <c:v>7.75</c:v>
                </c:pt>
                <c:pt idx="6">
                  <c:v>7</c:v>
                </c:pt>
                <c:pt idx="7">
                  <c:v>4.25</c:v>
                </c:pt>
                <c:pt idx="8">
                  <c:v>3.5</c:v>
                </c:pt>
                <c:pt idx="9">
                  <c:v>4.25</c:v>
                </c:pt>
                <c:pt idx="10">
                  <c:v>2.75</c:v>
                </c:pt>
                <c:pt idx="11">
                  <c:v>4</c:v>
                </c:pt>
                <c:pt idx="12">
                  <c:v>4</c:v>
                </c:pt>
                <c:pt idx="13">
                  <c:v>2</c:v>
                </c:pt>
                <c:pt idx="14">
                  <c:v>2.25</c:v>
                </c:pt>
                <c:pt idx="15">
                  <c:v>1.75</c:v>
                </c:pt>
                <c:pt idx="16">
                  <c:v>1.5</c:v>
                </c:pt>
                <c:pt idx="17">
                  <c:v>0.25</c:v>
                </c:pt>
                <c:pt idx="18">
                  <c:v>0.5</c:v>
                </c:pt>
                <c:pt idx="19">
                  <c:v>0.1</c:v>
                </c:pt>
                <c:pt idx="20">
                  <c:v>0.6</c:v>
                </c:pt>
              </c:numCache>
            </c:numRef>
          </c:val>
          <c:extLst>
            <c:ext xmlns:c16="http://schemas.microsoft.com/office/drawing/2014/chart" uri="{C3380CC4-5D6E-409C-BE32-E72D297353CC}">
              <c16:uniqueId val="{00000000-069B-0748-93EF-8C5B6B6682F4}"/>
            </c:ext>
          </c:extLst>
        </c:ser>
        <c:dLbls>
          <c:showLegendKey val="0"/>
          <c:showVal val="0"/>
          <c:showCatName val="0"/>
          <c:showSerName val="0"/>
          <c:showPercent val="0"/>
          <c:showBubbleSize val="0"/>
        </c:dLbls>
        <c:gapWidth val="50"/>
        <c:axId val="225874688"/>
        <c:axId val="225876608"/>
      </c:barChart>
      <c:lineChart>
        <c:grouping val="standard"/>
        <c:varyColors val="0"/>
        <c:ser>
          <c:idx val="1"/>
          <c:order val="1"/>
          <c:tx>
            <c:strRef>
              <c:f>'1.9'!$F$1</c:f>
              <c:strCache>
                <c:ptCount val="1"/>
                <c:pt idx="0">
                  <c:v>As of July 1</c:v>
                </c:pt>
              </c:strCache>
            </c:strRef>
          </c:tx>
          <c:spPr>
            <a:ln w="25400" cap="rnd" cmpd="sng">
              <a:noFill/>
              <a:prstDash val="solid"/>
              <a:round/>
            </a:ln>
            <a:effectLst/>
          </c:spPr>
          <c:marker>
            <c:symbol val="dash"/>
            <c:size val="5"/>
            <c:spPr>
              <a:solidFill>
                <a:srgbClr val="7D0532"/>
              </a:solidFill>
              <a:ln w="25400" cmpd="sng">
                <a:solidFill>
                  <a:srgbClr val="7D0532"/>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'1.9'!$F$4:$F$24</c:f>
              <c:numCache>
                <c:formatCode>0.00</c:formatCode>
                <c:ptCount val="21"/>
                <c:pt idx="0">
                  <c:v>9.75</c:v>
                </c:pt>
                <c:pt idx="1">
                  <c:v>6</c:v>
                </c:pt>
                <c:pt idx="2">
                  <c:v>8.25</c:v>
                </c:pt>
                <c:pt idx="3">
                  <c:v>9.5</c:v>
                </c:pt>
                <c:pt idx="4">
                  <c:v>8.25</c:v>
                </c:pt>
                <c:pt idx="5">
                  <c:v>7.75</c:v>
                </c:pt>
                <c:pt idx="6">
                  <c:v>7</c:v>
                </c:pt>
                <c:pt idx="7">
                  <c:v>5</c:v>
                </c:pt>
                <c:pt idx="8">
                  <c:v>3.75</c:v>
                </c:pt>
                <c:pt idx="9">
                  <c:v>4.5</c:v>
                </c:pt>
                <c:pt idx="10">
                  <c:v>3.25</c:v>
                </c:pt>
                <c:pt idx="11">
                  <c:v>4</c:v>
                </c:pt>
                <c:pt idx="12">
                  <c:v>4.25</c:v>
                </c:pt>
                <c:pt idx="13">
                  <c:v>2.25</c:v>
                </c:pt>
                <c:pt idx="14">
                  <c:v>2.25</c:v>
                </c:pt>
                <c:pt idx="15">
                  <c:v>2</c:v>
                </c:pt>
                <c:pt idx="16">
                  <c:v>1.75</c:v>
                </c:pt>
                <c:pt idx="17">
                  <c:v>0.25</c:v>
                </c:pt>
                <c:pt idx="18">
                  <c:v>0.5</c:v>
                </c:pt>
                <c:pt idx="19">
                  <c:v>0.1</c:v>
                </c:pt>
                <c:pt idx="20">
                  <c:v>0.75</c:v>
                </c:pt>
              </c:numCache>
            </c:numRef>
          </c:val>
          <c:smooth val="0"/>
          <c:extLst>
            <c:ext xmlns:c16="http://schemas.microsoft.com/office/drawing/2014/chart" uri="{C3380CC4-5D6E-409C-BE32-E72D297353CC}">
              <c16:uniqueId val="{00000001-069B-0748-93EF-8C5B6B6682F4}"/>
            </c:ext>
          </c:extLst>
        </c:ser>
        <c:ser>
          <c:idx val="2"/>
          <c:order val="2"/>
          <c:tx>
            <c:strRef>
              <c:f>'1.9'!$G$1</c:f>
              <c:strCache>
                <c:ptCount val="1"/>
                <c:pt idx="0">
                  <c:v>As of March 1</c:v>
                </c:pt>
              </c:strCache>
            </c:strRef>
          </c:tx>
          <c:spPr>
            <a:ln w="25400" cap="rnd" cmpd="sng">
              <a:noFill/>
              <a:prstDash val="solid"/>
              <a:round/>
            </a:ln>
            <a:effectLst/>
          </c:spPr>
          <c:marker>
            <c:symbol val="dash"/>
            <c:size val="5"/>
            <c:spPr>
              <a:solidFill>
                <a:srgbClr val="005591"/>
              </a:solidFill>
              <a:ln w="25400" cmpd="sng">
                <a:solidFill>
                  <a:srgbClr val="005591"/>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'1.9'!$G$4:$G$24</c:f>
              <c:numCache>
                <c:formatCode>0.00</c:formatCode>
                <c:ptCount val="21"/>
                <c:pt idx="0">
                  <c:v>12.75</c:v>
                </c:pt>
                <c:pt idx="1">
                  <c:v>11</c:v>
                </c:pt>
                <c:pt idx="2">
                  <c:v>10.75</c:v>
                </c:pt>
                <c:pt idx="3">
                  <c:v>9.25</c:v>
                </c:pt>
                <c:pt idx="4">
                  <c:v>9</c:v>
                </c:pt>
                <c:pt idx="5">
                  <c:v>8.75</c:v>
                </c:pt>
                <c:pt idx="6">
                  <c:v>8.25</c:v>
                </c:pt>
                <c:pt idx="7">
                  <c:v>7</c:v>
                </c:pt>
                <c:pt idx="8">
                  <c:v>6.25</c:v>
                </c:pt>
                <c:pt idx="9">
                  <c:v>6</c:v>
                </c:pt>
                <c:pt idx="10">
                  <c:v>5.5</c:v>
                </c:pt>
                <c:pt idx="11">
                  <c:v>5.15</c:v>
                </c:pt>
                <c:pt idx="12">
                  <c:v>4.75</c:v>
                </c:pt>
                <c:pt idx="13">
                  <c:v>4.25</c:v>
                </c:pt>
                <c:pt idx="14">
                  <c:v>3.75</c:v>
                </c:pt>
                <c:pt idx="15">
                  <c:v>2.75</c:v>
                </c:pt>
                <c:pt idx="16">
                  <c:v>2.5</c:v>
                </c:pt>
                <c:pt idx="17">
                  <c:v>2.25</c:v>
                </c:pt>
                <c:pt idx="18">
                  <c:v>1.75</c:v>
                </c:pt>
                <c:pt idx="19">
                  <c:v>1.5</c:v>
                </c:pt>
                <c:pt idx="20">
                  <c:v>0.9</c:v>
                </c:pt>
              </c:numCache>
            </c:numRef>
          </c:val>
          <c:smooth val="0"/>
          <c:extLst>
            <c:ext xmlns:c16="http://schemas.microsoft.com/office/drawing/2014/chart" uri="{C3380CC4-5D6E-409C-BE32-E72D297353CC}">
              <c16:uniqueId val="{00000002-069B-0748-93EF-8C5B6B6682F4}"/>
            </c:ext>
          </c:extLst>
        </c:ser>
        <c:dLbls>
          <c:showLegendKey val="0"/>
          <c:showVal val="0"/>
          <c:showCatName val="0"/>
          <c:showSerName val="0"/>
          <c:showPercent val="0"/>
          <c:showBubbleSize val="0"/>
        </c:dLbls>
        <c:marker val="1"/>
        <c:smooth val="0"/>
        <c:axId val="225874688"/>
        <c:axId val="225876608"/>
      </c:lineChart>
      <c:catAx>
        <c:axId val="2258746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876608"/>
        <c:crosses val="autoZero"/>
        <c:auto val="1"/>
        <c:lblAlgn val="ctr"/>
        <c:lblOffset val="100"/>
        <c:noMultiLvlLbl val="0"/>
      </c:catAx>
      <c:valAx>
        <c:axId val="225876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8746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439884566571702E-2"/>
          <c:y val="0.83778247631852998"/>
          <c:w val="0.89451691215579299"/>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Adjusted primary balance **</c:v>
                </c:pt>
              </c:strCache>
            </c:strRef>
          </c:tx>
          <c:spPr>
            <a:solidFill>
              <a:srgbClr val="46AFE6"/>
            </a:solidFill>
            <a:ln w="25400" cmpd="sng">
              <a:noFill/>
              <a:prstDash val="solid"/>
            </a:ln>
          </c:spPr>
          <c:invertIfNegative val="0"/>
          <c:cat>
            <c:strRef>
              <c:f>'2.4.1 '!$A$4:$A$22</c:f>
              <c:strCache>
                <c:ptCount val="19"/>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strCache>
            </c:strRef>
          </c:cat>
          <c:val>
            <c:numRef>
              <c:f>'2.4.1 '!$C$4:$C$22</c:f>
              <c:numCache>
                <c:formatCode>0.0</c:formatCode>
                <c:ptCount val="19"/>
                <c:pt idx="0">
                  <c:v>4.0999999999999996</c:v>
                </c:pt>
                <c:pt idx="1">
                  <c:v>1.7</c:v>
                </c:pt>
                <c:pt idx="2">
                  <c:v>0.3</c:v>
                </c:pt>
                <c:pt idx="3">
                  <c:v>7.6</c:v>
                </c:pt>
                <c:pt idx="4">
                  <c:v>2.8</c:v>
                </c:pt>
                <c:pt idx="5">
                  <c:v>6.9</c:v>
                </c:pt>
                <c:pt idx="6">
                  <c:v>2</c:v>
                </c:pt>
                <c:pt idx="7">
                  <c:v>-0.2</c:v>
                </c:pt>
                <c:pt idx="8">
                  <c:v>-1.4</c:v>
                </c:pt>
                <c:pt idx="9">
                  <c:v>0.3</c:v>
                </c:pt>
                <c:pt idx="10">
                  <c:v>3.2</c:v>
                </c:pt>
                <c:pt idx="11">
                  <c:v>0.6</c:v>
                </c:pt>
                <c:pt idx="12">
                  <c:v>0.4</c:v>
                </c:pt>
                <c:pt idx="13">
                  <c:v>-3.2</c:v>
                </c:pt>
                <c:pt idx="14">
                  <c:v>3.4</c:v>
                </c:pt>
                <c:pt idx="15">
                  <c:v>-0.4</c:v>
                </c:pt>
                <c:pt idx="16">
                  <c:v>-1.5</c:v>
                </c:pt>
                <c:pt idx="17">
                  <c:v>1.6</c:v>
                </c:pt>
                <c:pt idx="18">
                  <c:v>-0.4</c:v>
                </c:pt>
              </c:numCache>
            </c:numRef>
          </c:val>
          <c:extLst>
            <c:ext xmlns:c16="http://schemas.microsoft.com/office/drawing/2014/chart" uri="{C3380CC4-5D6E-409C-BE32-E72D297353CC}">
              <c16:uniqueId val="{00000000-44F0-B74D-95C4-7FC9828C613F}"/>
            </c:ext>
          </c:extLst>
        </c:ser>
        <c:dLbls>
          <c:showLegendKey val="0"/>
          <c:showVal val="0"/>
          <c:showCatName val="0"/>
          <c:showSerName val="0"/>
          <c:showPercent val="0"/>
          <c:showBubbleSize val="0"/>
        </c:dLbls>
        <c:gapWidth val="20"/>
        <c:overlap val="85"/>
        <c:axId val="236202240"/>
        <c:axId val="236212224"/>
      </c:barChart>
      <c:lineChart>
        <c:grouping val="standard"/>
        <c:varyColors val="0"/>
        <c:ser>
          <c:idx val="0"/>
          <c:order val="0"/>
          <c:tx>
            <c:strRef>
              <c:f>'2.4.1 '!$B$1</c:f>
              <c:strCache>
                <c:ptCount val="1"/>
                <c:pt idx="0">
                  <c:v>Overall balance*</c:v>
                </c:pt>
              </c:strCache>
            </c:strRef>
          </c:tx>
          <c:spPr>
            <a:ln w="25400">
              <a:solidFill>
                <a:srgbClr val="005591"/>
              </a:solidFill>
            </a:ln>
            <a:effectLst/>
          </c:spPr>
          <c:marker>
            <c:symbol val="none"/>
          </c:marker>
          <c:cat>
            <c:strRef>
              <c:f>'2.4.1 '!$A$4:$A$22</c:f>
              <c:strCache>
                <c:ptCount val="19"/>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strCache>
            </c:strRef>
          </c:cat>
          <c:val>
            <c:numRef>
              <c:f>'2.4.1 '!$B$4:$B$22</c:f>
              <c:numCache>
                <c:formatCode>0.0</c:formatCode>
                <c:ptCount val="19"/>
                <c:pt idx="0">
                  <c:v>0.8</c:v>
                </c:pt>
                <c:pt idx="1">
                  <c:v>-2.8</c:v>
                </c:pt>
                <c:pt idx="2">
                  <c:v>-3</c:v>
                </c:pt>
                <c:pt idx="3">
                  <c:v>-3.2</c:v>
                </c:pt>
                <c:pt idx="4">
                  <c:v>0.7</c:v>
                </c:pt>
                <c:pt idx="5">
                  <c:v>7.2</c:v>
                </c:pt>
                <c:pt idx="6">
                  <c:v>-1.3</c:v>
                </c:pt>
                <c:pt idx="7">
                  <c:v>-9.4</c:v>
                </c:pt>
                <c:pt idx="8">
                  <c:v>-0.6</c:v>
                </c:pt>
                <c:pt idx="9">
                  <c:v>1.1000000000000001</c:v>
                </c:pt>
                <c:pt idx="10">
                  <c:v>-0.1</c:v>
                </c:pt>
                <c:pt idx="11">
                  <c:v>-7.2</c:v>
                </c:pt>
                <c:pt idx="12">
                  <c:v>-1.7</c:v>
                </c:pt>
                <c:pt idx="13">
                  <c:v>3.4</c:v>
                </c:pt>
                <c:pt idx="14">
                  <c:v>-1.6</c:v>
                </c:pt>
                <c:pt idx="15">
                  <c:v>-7.9</c:v>
                </c:pt>
                <c:pt idx="16">
                  <c:v>-2.5</c:v>
                </c:pt>
                <c:pt idx="17">
                  <c:v>0.7</c:v>
                </c:pt>
                <c:pt idx="18">
                  <c:v>-5.6</c:v>
                </c:pt>
              </c:numCache>
            </c:numRef>
          </c:val>
          <c:smooth val="0"/>
          <c:extLst>
            <c:ext xmlns:c16="http://schemas.microsoft.com/office/drawing/2014/chart" uri="{C3380CC4-5D6E-409C-BE32-E72D297353CC}">
              <c16:uniqueId val="{00000001-44F0-B74D-95C4-7FC9828C613F}"/>
            </c:ext>
          </c:extLst>
        </c:ser>
        <c:dLbls>
          <c:showLegendKey val="0"/>
          <c:showVal val="0"/>
          <c:showCatName val="0"/>
          <c:showSerName val="0"/>
          <c:showPercent val="0"/>
          <c:showBubbleSize val="0"/>
        </c:dLbls>
        <c:marker val="1"/>
        <c:smooth val="0"/>
        <c:axId val="236202240"/>
        <c:axId val="236212224"/>
      </c:lineChart>
      <c:catAx>
        <c:axId val="236202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6212224"/>
        <c:crosses val="autoZero"/>
        <c:auto val="1"/>
        <c:lblAlgn val="ctr"/>
        <c:lblOffset val="100"/>
        <c:tickMarkSkip val="4"/>
        <c:noMultiLvlLbl val="0"/>
      </c:catAx>
      <c:valAx>
        <c:axId val="236212224"/>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6202240"/>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76712599206349208"/>
        </c:manualLayout>
      </c:layout>
      <c:barChart>
        <c:barDir val="col"/>
        <c:grouping val="stacked"/>
        <c:varyColors val="0"/>
        <c:ser>
          <c:idx val="2"/>
          <c:order val="0"/>
          <c:tx>
            <c:strRef>
              <c:f>'2.4.2 '!$A$8</c:f>
              <c:strCache>
                <c:ptCount val="1"/>
                <c:pt idx="0">
                  <c:v>Balance,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val>
            <c:numRef>
              <c:f>'2.4.2 '!$D$8:$AJ$8</c:f>
              <c:numCache>
                <c:formatCode>0.0</c:formatCode>
                <c:ptCount val="33"/>
                <c:pt idx="0">
                  <c:v>20.5</c:v>
                </c:pt>
                <c:pt idx="1">
                  <c:v>-5.2</c:v>
                </c:pt>
                <c:pt idx="2">
                  <c:v>-18.3</c:v>
                </c:pt>
                <c:pt idx="3">
                  <c:v>3</c:v>
                </c:pt>
                <c:pt idx="4">
                  <c:v>14.6</c:v>
                </c:pt>
                <c:pt idx="5">
                  <c:v>-4.0999999999999996</c:v>
                </c:pt>
                <c:pt idx="6">
                  <c:v>-2.9</c:v>
                </c:pt>
                <c:pt idx="7">
                  <c:v>26.8</c:v>
                </c:pt>
                <c:pt idx="8">
                  <c:v>-19.8</c:v>
                </c:pt>
                <c:pt idx="9">
                  <c:v>-0.1</c:v>
                </c:pt>
                <c:pt idx="10">
                  <c:v>7.6</c:v>
                </c:pt>
                <c:pt idx="11">
                  <c:v>-89.8</c:v>
                </c:pt>
                <c:pt idx="12">
                  <c:v>-0.4</c:v>
                </c:pt>
                <c:pt idx="13">
                  <c:v>5.0999999999999996</c:v>
                </c:pt>
                <c:pt idx="14">
                  <c:v>-13.7</c:v>
                </c:pt>
                <c:pt idx="15">
                  <c:v>26.6</c:v>
                </c:pt>
                <c:pt idx="16">
                  <c:v>16.2</c:v>
                </c:pt>
                <c:pt idx="17">
                  <c:v>-12.8</c:v>
                </c:pt>
                <c:pt idx="18">
                  <c:v>1.7</c:v>
                </c:pt>
                <c:pt idx="19">
                  <c:v>12.6</c:v>
                </c:pt>
                <c:pt idx="20">
                  <c:v>-26.6</c:v>
                </c:pt>
                <c:pt idx="21">
                  <c:v>-9.4</c:v>
                </c:pt>
                <c:pt idx="22">
                  <c:v>-6.2</c:v>
                </c:pt>
                <c:pt idx="23">
                  <c:v>-80.400000000000006</c:v>
                </c:pt>
                <c:pt idx="24">
                  <c:v>-3.1</c:v>
                </c:pt>
                <c:pt idx="25">
                  <c:v>0.5</c:v>
                </c:pt>
                <c:pt idx="26">
                  <c:v>-14.8</c:v>
                </c:pt>
                <c:pt idx="27">
                  <c:v>6.7</c:v>
                </c:pt>
                <c:pt idx="28">
                  <c:v>-21.3</c:v>
                </c:pt>
                <c:pt idx="29">
                  <c:v>28.6</c:v>
                </c:pt>
                <c:pt idx="30">
                  <c:v>-28.7</c:v>
                </c:pt>
                <c:pt idx="31">
                  <c:v>17</c:v>
                </c:pt>
                <c:pt idx="32">
                  <c:v>-43.9</c:v>
                </c:pt>
              </c:numCache>
            </c:numRef>
          </c:val>
          <c:extLst>
            <c:ext xmlns:c16="http://schemas.microsoft.com/office/drawing/2014/chart" uri="{C3380CC4-5D6E-409C-BE32-E72D297353CC}">
              <c16:uniqueId val="{00000000-A23D-A84A-9FB0-30C86BE02B7D}"/>
            </c:ext>
          </c:extLst>
        </c:ser>
        <c:dLbls>
          <c:showLegendKey val="0"/>
          <c:showVal val="0"/>
          <c:showCatName val="0"/>
          <c:showSerName val="0"/>
          <c:showPercent val="0"/>
          <c:showBubbleSize val="0"/>
        </c:dLbls>
        <c:gapWidth val="50"/>
        <c:overlap val="100"/>
        <c:axId val="236400000"/>
        <c:axId val="236409984"/>
      </c:barChart>
      <c:lineChart>
        <c:grouping val="standard"/>
        <c:varyColors val="0"/>
        <c:ser>
          <c:idx val="1"/>
          <c:order val="1"/>
          <c:tx>
            <c:strRef>
              <c:f>'2.4.2 '!$A$7</c:f>
              <c:strCache>
                <c:ptCount val="1"/>
                <c:pt idx="0">
                  <c:v>Expenditures, % yoy</c:v>
                </c:pt>
              </c:strCache>
            </c:strRef>
          </c:tx>
          <c:spPr>
            <a:ln w="25400" cmpd="sng">
              <a:solidFill>
                <a:srgbClr val="91C864"/>
              </a:solidFill>
              <a:prstDash val="solid"/>
            </a:ln>
            <a:effectLst/>
          </c:spPr>
          <c:marker>
            <c:symbol val="none"/>
          </c:marker>
          <c:cat>
            <c:strRef>
              <c:f>'2.4.2 '!$D$2:$AJ$2</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'2.4.2 '!$D$7:$AJ$7</c:f>
              <c:numCache>
                <c:formatCode>0.0</c:formatCode>
                <c:ptCount val="33"/>
                <c:pt idx="0">
                  <c:v>7.8</c:v>
                </c:pt>
                <c:pt idx="1">
                  <c:v>5.3</c:v>
                </c:pt>
                <c:pt idx="2">
                  <c:v>30</c:v>
                </c:pt>
                <c:pt idx="3">
                  <c:v>40.5</c:v>
                </c:pt>
                <c:pt idx="4">
                  <c:v>43.4</c:v>
                </c:pt>
                <c:pt idx="5">
                  <c:v>21</c:v>
                </c:pt>
                <c:pt idx="6">
                  <c:v>24.1</c:v>
                </c:pt>
                <c:pt idx="7">
                  <c:v>7.1</c:v>
                </c:pt>
                <c:pt idx="8">
                  <c:v>6</c:v>
                </c:pt>
                <c:pt idx="9">
                  <c:v>2.8</c:v>
                </c:pt>
                <c:pt idx="10">
                  <c:v>16.7</c:v>
                </c:pt>
                <c:pt idx="11">
                  <c:v>19.399999999999999</c:v>
                </c:pt>
                <c:pt idx="12">
                  <c:v>46.2</c:v>
                </c:pt>
                <c:pt idx="13">
                  <c:v>9.4</c:v>
                </c:pt>
                <c:pt idx="14">
                  <c:v>1.2</c:v>
                </c:pt>
                <c:pt idx="15">
                  <c:v>13.9</c:v>
                </c:pt>
                <c:pt idx="16">
                  <c:v>7.6</c:v>
                </c:pt>
                <c:pt idx="17">
                  <c:v>11.3</c:v>
                </c:pt>
                <c:pt idx="18">
                  <c:v>13.8</c:v>
                </c:pt>
                <c:pt idx="19">
                  <c:v>12.3</c:v>
                </c:pt>
                <c:pt idx="20">
                  <c:v>8.6999999999999993</c:v>
                </c:pt>
                <c:pt idx="21">
                  <c:v>11.3</c:v>
                </c:pt>
                <c:pt idx="22">
                  <c:v>7.3</c:v>
                </c:pt>
                <c:pt idx="23">
                  <c:v>2.6</c:v>
                </c:pt>
                <c:pt idx="24">
                  <c:v>3</c:v>
                </c:pt>
                <c:pt idx="25">
                  <c:v>9.5</c:v>
                </c:pt>
                <c:pt idx="26">
                  <c:v>3</c:v>
                </c:pt>
                <c:pt idx="27">
                  <c:v>6.2</c:v>
                </c:pt>
                <c:pt idx="28">
                  <c:v>3.8</c:v>
                </c:pt>
                <c:pt idx="29">
                  <c:v>7</c:v>
                </c:pt>
                <c:pt idx="30">
                  <c:v>21.9</c:v>
                </c:pt>
                <c:pt idx="31">
                  <c:v>10.5</c:v>
                </c:pt>
                <c:pt idx="32">
                  <c:v>23</c:v>
                </c:pt>
              </c:numCache>
            </c:numRef>
          </c:val>
          <c:smooth val="0"/>
          <c:extLst>
            <c:ext xmlns:c16="http://schemas.microsoft.com/office/drawing/2014/chart" uri="{C3380CC4-5D6E-409C-BE32-E72D297353CC}">
              <c16:uniqueId val="{00000001-A23D-A84A-9FB0-30C86BE02B7D}"/>
            </c:ext>
          </c:extLst>
        </c:ser>
        <c:ser>
          <c:idx val="0"/>
          <c:order val="2"/>
          <c:tx>
            <c:strRef>
              <c:f>'2.4.2 '!$A$6</c:f>
              <c:strCache>
                <c:ptCount val="1"/>
                <c:pt idx="0">
                  <c:v>Revenues, % yoy</c:v>
                </c:pt>
              </c:strCache>
            </c:strRef>
          </c:tx>
          <c:spPr>
            <a:ln w="25400" cmpd="sng">
              <a:solidFill>
                <a:srgbClr val="057D46"/>
              </a:solidFill>
              <a:prstDash val="solid"/>
            </a:ln>
            <a:effectLst/>
          </c:spPr>
          <c:marker>
            <c:symbol val="none"/>
          </c:marker>
          <c:cat>
            <c:strRef>
              <c:f>'2.4.2 '!$D$2:$AJ$2</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'2.4.2 '!$D$6:$AJ$6</c:f>
              <c:numCache>
                <c:formatCode>0.0</c:formatCode>
                <c:ptCount val="33"/>
                <c:pt idx="0">
                  <c:v>-1.7</c:v>
                </c:pt>
                <c:pt idx="1">
                  <c:v>8.6</c:v>
                </c:pt>
                <c:pt idx="2">
                  <c:v>30.2</c:v>
                </c:pt>
                <c:pt idx="3">
                  <c:v>-3.6</c:v>
                </c:pt>
                <c:pt idx="4">
                  <c:v>40.700000000000003</c:v>
                </c:pt>
                <c:pt idx="5">
                  <c:v>14.1</c:v>
                </c:pt>
                <c:pt idx="6">
                  <c:v>19.100000000000001</c:v>
                </c:pt>
                <c:pt idx="7">
                  <c:v>17.100000000000001</c:v>
                </c:pt>
                <c:pt idx="8">
                  <c:v>18.7</c:v>
                </c:pt>
                <c:pt idx="9">
                  <c:v>15.2</c:v>
                </c:pt>
                <c:pt idx="10">
                  <c:v>21.6</c:v>
                </c:pt>
                <c:pt idx="11">
                  <c:v>18.399999999999999</c:v>
                </c:pt>
                <c:pt idx="12">
                  <c:v>3.6</c:v>
                </c:pt>
                <c:pt idx="13">
                  <c:v>23.7</c:v>
                </c:pt>
                <c:pt idx="14">
                  <c:v>5.3</c:v>
                </c:pt>
                <c:pt idx="15">
                  <c:v>37</c:v>
                </c:pt>
                <c:pt idx="16">
                  <c:v>8.3000000000000007</c:v>
                </c:pt>
                <c:pt idx="17">
                  <c:v>2.6</c:v>
                </c:pt>
                <c:pt idx="18">
                  <c:v>20.399999999999999</c:v>
                </c:pt>
                <c:pt idx="19">
                  <c:v>-2.6</c:v>
                </c:pt>
                <c:pt idx="20">
                  <c:v>4</c:v>
                </c:pt>
                <c:pt idx="21">
                  <c:v>1.7</c:v>
                </c:pt>
                <c:pt idx="22">
                  <c:v>-4.4000000000000004</c:v>
                </c:pt>
                <c:pt idx="23">
                  <c:v>14.9</c:v>
                </c:pt>
                <c:pt idx="24">
                  <c:v>-1.6</c:v>
                </c:pt>
                <c:pt idx="25">
                  <c:v>4.5</c:v>
                </c:pt>
                <c:pt idx="26">
                  <c:v>2.6</c:v>
                </c:pt>
                <c:pt idx="27">
                  <c:v>-9.8000000000000007</c:v>
                </c:pt>
                <c:pt idx="28">
                  <c:v>-25.3</c:v>
                </c:pt>
                <c:pt idx="29">
                  <c:v>50.5</c:v>
                </c:pt>
                <c:pt idx="30">
                  <c:v>-8</c:v>
                </c:pt>
                <c:pt idx="31">
                  <c:v>12.8</c:v>
                </c:pt>
                <c:pt idx="32">
                  <c:v>10.1</c:v>
                </c:pt>
              </c:numCache>
            </c:numRef>
          </c:val>
          <c:smooth val="0"/>
          <c:extLst>
            <c:ext xmlns:c16="http://schemas.microsoft.com/office/drawing/2014/chart" uri="{C3380CC4-5D6E-409C-BE32-E72D297353CC}">
              <c16:uniqueId val="{00000002-A23D-A84A-9FB0-30C86BE02B7D}"/>
            </c:ext>
          </c:extLst>
        </c:ser>
        <c:dLbls>
          <c:showLegendKey val="0"/>
          <c:showVal val="0"/>
          <c:showCatName val="0"/>
          <c:showSerName val="0"/>
          <c:showPercent val="0"/>
          <c:showBubbleSize val="0"/>
        </c:dLbls>
        <c:marker val="1"/>
        <c:smooth val="0"/>
        <c:axId val="236400000"/>
        <c:axId val="236409984"/>
      </c:lineChart>
      <c:catAx>
        <c:axId val="236400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6409984"/>
        <c:crosses val="autoZero"/>
        <c:auto val="1"/>
        <c:lblAlgn val="ctr"/>
        <c:lblOffset val="100"/>
        <c:tickLblSkip val="4"/>
        <c:tickMarkSkip val="24"/>
        <c:noMultiLvlLbl val="0"/>
      </c:catAx>
      <c:valAx>
        <c:axId val="236409984"/>
        <c:scaling>
          <c:orientation val="minMax"/>
          <c:max val="6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640000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8692810457516336E-3"/>
          <c:y val="0.91453174603174614"/>
          <c:w val="0.98879281045751632"/>
          <c:h val="6.79191468253968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'2.4.3'!$B$1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'2.4.3'!$B$4:$B$14</c:f>
              <c:numCache>
                <c:formatCode>0.0</c:formatCode>
                <c:ptCount val="11"/>
                <c:pt idx="0">
                  <c:v>5.21</c:v>
                </c:pt>
                <c:pt idx="1">
                  <c:v>13.8</c:v>
                </c:pt>
                <c:pt idx="2">
                  <c:v>9.6</c:v>
                </c:pt>
                <c:pt idx="3">
                  <c:v>11.38</c:v>
                </c:pt>
                <c:pt idx="4">
                  <c:v>5.65</c:v>
                </c:pt>
                <c:pt idx="5">
                  <c:v>5.52</c:v>
                </c:pt>
                <c:pt idx="6">
                  <c:v>7.76</c:v>
                </c:pt>
                <c:pt idx="7">
                  <c:v>8.2899999999999991</c:v>
                </c:pt>
                <c:pt idx="8">
                  <c:v>7.85</c:v>
                </c:pt>
                <c:pt idx="9">
                  <c:v>-2.14</c:v>
                </c:pt>
                <c:pt idx="10">
                  <c:v>4.3499999999999996</c:v>
                </c:pt>
              </c:numCache>
            </c:numRef>
          </c:val>
          <c:extLst>
            <c:ext xmlns:c16="http://schemas.microsoft.com/office/drawing/2014/chart" uri="{C3380CC4-5D6E-409C-BE32-E72D297353CC}">
              <c16:uniqueId val="{00000000-A673-1641-9E5B-EB4136A1C3C6}"/>
            </c:ext>
          </c:extLst>
        </c:ser>
        <c:ser>
          <c:idx val="2"/>
          <c:order val="1"/>
          <c:tx>
            <c:strRef>
              <c:f>'2.4.3'!$C$1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'2.4.3'!$C$4:$C$14</c:f>
              <c:numCache>
                <c:formatCode>0.0</c:formatCode>
                <c:ptCount val="11"/>
                <c:pt idx="0">
                  <c:v>5.55</c:v>
                </c:pt>
                <c:pt idx="1">
                  <c:v>2.97</c:v>
                </c:pt>
                <c:pt idx="2">
                  <c:v>8.1199999999999992</c:v>
                </c:pt>
                <c:pt idx="3">
                  <c:v>4.5599999999999996</c:v>
                </c:pt>
                <c:pt idx="4">
                  <c:v>1.03</c:v>
                </c:pt>
                <c:pt idx="5">
                  <c:v>2.0499999999999998</c:v>
                </c:pt>
                <c:pt idx="6">
                  <c:v>-1.53</c:v>
                </c:pt>
                <c:pt idx="7">
                  <c:v>-2.5099999999999998</c:v>
                </c:pt>
                <c:pt idx="8">
                  <c:v>-2.19</c:v>
                </c:pt>
                <c:pt idx="9">
                  <c:v>-4.08</c:v>
                </c:pt>
                <c:pt idx="10">
                  <c:v>1.53</c:v>
                </c:pt>
              </c:numCache>
            </c:numRef>
          </c:val>
          <c:extLst>
            <c:ext xmlns:c16="http://schemas.microsoft.com/office/drawing/2014/chart" uri="{C3380CC4-5D6E-409C-BE32-E72D297353CC}">
              <c16:uniqueId val="{00000001-A673-1641-9E5B-EB4136A1C3C6}"/>
            </c:ext>
          </c:extLst>
        </c:ser>
        <c:ser>
          <c:idx val="5"/>
          <c:order val="2"/>
          <c:tx>
            <c:strRef>
              <c:f>'2.4.3'!$F$1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'2.4.3'!$F$4:$F$14</c:f>
              <c:numCache>
                <c:formatCode>0.0</c:formatCode>
                <c:ptCount val="11"/>
                <c:pt idx="0">
                  <c:v>0</c:v>
                </c:pt>
                <c:pt idx="1">
                  <c:v>0</c:v>
                </c:pt>
                <c:pt idx="2">
                  <c:v>0</c:v>
                </c:pt>
                <c:pt idx="3">
                  <c:v>0.31</c:v>
                </c:pt>
                <c:pt idx="4">
                  <c:v>2.74</c:v>
                </c:pt>
                <c:pt idx="5">
                  <c:v>0.08</c:v>
                </c:pt>
                <c:pt idx="6">
                  <c:v>0.01</c:v>
                </c:pt>
                <c:pt idx="7">
                  <c:v>-0.25</c:v>
                </c:pt>
                <c:pt idx="8">
                  <c:v>-2.48</c:v>
                </c:pt>
                <c:pt idx="9">
                  <c:v>-7.0000000000000007E-2</c:v>
                </c:pt>
                <c:pt idx="10">
                  <c:v>-0.01</c:v>
                </c:pt>
              </c:numCache>
            </c:numRef>
          </c:val>
          <c:extLst>
            <c:ext xmlns:c16="http://schemas.microsoft.com/office/drawing/2014/chart" uri="{C3380CC4-5D6E-409C-BE32-E72D297353CC}">
              <c16:uniqueId val="{00000002-A673-1641-9E5B-EB4136A1C3C6}"/>
            </c:ext>
          </c:extLst>
        </c:ser>
        <c:ser>
          <c:idx val="1"/>
          <c:order val="3"/>
          <c:tx>
            <c:strRef>
              <c:f>'2.4.3'!$D$1</c:f>
              <c:strCache>
                <c:ptCount val="1"/>
                <c:pt idx="0">
                  <c:v>Non-tax revenues</c:v>
                </c:pt>
              </c:strCache>
            </c:strRef>
          </c:tx>
          <c:spPr>
            <a:solidFill>
              <a:srgbClr val="91C864"/>
            </a:solidFill>
            <a:ln w="25400" cmpd="sng">
              <a:noFill/>
              <a:prstDash val="solid"/>
            </a:ln>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'2.4.3'!$D$4:$D$14</c:f>
              <c:numCache>
                <c:formatCode>0.0</c:formatCode>
                <c:ptCount val="11"/>
                <c:pt idx="0">
                  <c:v>2.38</c:v>
                </c:pt>
                <c:pt idx="1">
                  <c:v>9.52</c:v>
                </c:pt>
                <c:pt idx="2">
                  <c:v>0.25</c:v>
                </c:pt>
                <c:pt idx="3">
                  <c:v>2.21</c:v>
                </c:pt>
                <c:pt idx="4">
                  <c:v>0.28999999999999998</c:v>
                </c:pt>
                <c:pt idx="5">
                  <c:v>7.81</c:v>
                </c:pt>
                <c:pt idx="6">
                  <c:v>0.03</c:v>
                </c:pt>
                <c:pt idx="7">
                  <c:v>-1.69</c:v>
                </c:pt>
                <c:pt idx="8">
                  <c:v>-0.5</c:v>
                </c:pt>
                <c:pt idx="9">
                  <c:v>7.81</c:v>
                </c:pt>
                <c:pt idx="10">
                  <c:v>-0.99</c:v>
                </c:pt>
              </c:numCache>
            </c:numRef>
          </c:val>
          <c:extLst>
            <c:ext xmlns:c16="http://schemas.microsoft.com/office/drawing/2014/chart" uri="{C3380CC4-5D6E-409C-BE32-E72D297353CC}">
              <c16:uniqueId val="{00000003-A673-1641-9E5B-EB4136A1C3C6}"/>
            </c:ext>
          </c:extLst>
        </c:ser>
        <c:ser>
          <c:idx val="4"/>
          <c:order val="4"/>
          <c:tx>
            <c:strRef>
              <c:f>'2.4.3'!$E$1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'2.4.3'!$E$4:$E$14</c:f>
              <c:numCache>
                <c:formatCode>0.0</c:formatCode>
                <c:ptCount val="11"/>
                <c:pt idx="0">
                  <c:v>-0.28000000000000003</c:v>
                </c:pt>
                <c:pt idx="1">
                  <c:v>-10.66</c:v>
                </c:pt>
                <c:pt idx="2">
                  <c:v>0.2</c:v>
                </c:pt>
                <c:pt idx="3">
                  <c:v>0.16</c:v>
                </c:pt>
                <c:pt idx="4">
                  <c:v>0.71</c:v>
                </c:pt>
                <c:pt idx="5">
                  <c:v>0.05</c:v>
                </c:pt>
                <c:pt idx="6">
                  <c:v>-0.17</c:v>
                </c:pt>
                <c:pt idx="7">
                  <c:v>0</c:v>
                </c:pt>
                <c:pt idx="8">
                  <c:v>-0.55000000000000004</c:v>
                </c:pt>
                <c:pt idx="9">
                  <c:v>-0.08</c:v>
                </c:pt>
                <c:pt idx="10">
                  <c:v>0.21</c:v>
                </c:pt>
              </c:numCache>
            </c:numRef>
          </c:val>
          <c:extLst>
            <c:ext xmlns:c16="http://schemas.microsoft.com/office/drawing/2014/chart" uri="{C3380CC4-5D6E-409C-BE32-E72D297353CC}">
              <c16:uniqueId val="{00000004-A673-1641-9E5B-EB4136A1C3C6}"/>
            </c:ext>
          </c:extLst>
        </c:ser>
        <c:dLbls>
          <c:showLegendKey val="0"/>
          <c:showVal val="0"/>
          <c:showCatName val="0"/>
          <c:showSerName val="0"/>
          <c:showPercent val="0"/>
          <c:showBubbleSize val="0"/>
        </c:dLbls>
        <c:gapWidth val="70"/>
        <c:overlap val="100"/>
        <c:axId val="237696128"/>
        <c:axId val="237697664"/>
      </c:barChart>
      <c:lineChart>
        <c:grouping val="standard"/>
        <c:varyColors val="0"/>
        <c:ser>
          <c:idx val="3"/>
          <c:order val="5"/>
          <c:tx>
            <c:strRef>
              <c:f>'2.4.3'!$G$1</c:f>
              <c:strCache>
                <c:ptCount val="1"/>
                <c:pt idx="0">
                  <c:v> Changes in revenues, % yoy</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A673-1641-9E5B-EB4136A1C3C6}"/>
              </c:ext>
            </c:extLst>
          </c:dPt>
          <c:dPt>
            <c:idx val="1"/>
            <c:bubble3D val="0"/>
            <c:extLst>
              <c:ext xmlns:c16="http://schemas.microsoft.com/office/drawing/2014/chart" uri="{C3380CC4-5D6E-409C-BE32-E72D297353CC}">
                <c16:uniqueId val="{00000006-A673-1641-9E5B-EB4136A1C3C6}"/>
              </c:ext>
            </c:extLst>
          </c:dPt>
          <c:dPt>
            <c:idx val="2"/>
            <c:bubble3D val="0"/>
            <c:extLst>
              <c:ext xmlns:c16="http://schemas.microsoft.com/office/drawing/2014/chart" uri="{C3380CC4-5D6E-409C-BE32-E72D297353CC}">
                <c16:uniqueId val="{00000007-A673-1641-9E5B-EB4136A1C3C6}"/>
              </c:ext>
            </c:extLst>
          </c:dPt>
          <c:dPt>
            <c:idx val="3"/>
            <c:bubble3D val="0"/>
            <c:extLst>
              <c:ext xmlns:c16="http://schemas.microsoft.com/office/drawing/2014/chart" uri="{C3380CC4-5D6E-409C-BE32-E72D297353CC}">
                <c16:uniqueId val="{00000008-A673-1641-9E5B-EB4136A1C3C6}"/>
              </c:ext>
            </c:extLst>
          </c:dPt>
          <c:dPt>
            <c:idx val="4"/>
            <c:bubble3D val="0"/>
            <c:extLst>
              <c:ext xmlns:c16="http://schemas.microsoft.com/office/drawing/2014/chart" uri="{C3380CC4-5D6E-409C-BE32-E72D297353CC}">
                <c16:uniqueId val="{00000009-A673-1641-9E5B-EB4136A1C3C6}"/>
              </c:ext>
            </c:extLst>
          </c:dPt>
          <c:dPt>
            <c:idx val="5"/>
            <c:bubble3D val="0"/>
            <c:extLst>
              <c:ext xmlns:c16="http://schemas.microsoft.com/office/drawing/2014/chart" uri="{C3380CC4-5D6E-409C-BE32-E72D297353CC}">
                <c16:uniqueId val="{0000000A-A673-1641-9E5B-EB4136A1C3C6}"/>
              </c:ext>
            </c:extLst>
          </c:dPt>
          <c:dPt>
            <c:idx val="6"/>
            <c:bubble3D val="0"/>
            <c:extLst>
              <c:ext xmlns:c16="http://schemas.microsoft.com/office/drawing/2014/chart" uri="{C3380CC4-5D6E-409C-BE32-E72D297353CC}">
                <c16:uniqueId val="{0000000B-A673-1641-9E5B-EB4136A1C3C6}"/>
              </c:ext>
            </c:extLst>
          </c:dPt>
          <c:dPt>
            <c:idx val="7"/>
            <c:bubble3D val="0"/>
            <c:extLst>
              <c:ext xmlns:c16="http://schemas.microsoft.com/office/drawing/2014/chart" uri="{C3380CC4-5D6E-409C-BE32-E72D297353CC}">
                <c16:uniqueId val="{0000000C-A673-1641-9E5B-EB4136A1C3C6}"/>
              </c:ext>
            </c:extLst>
          </c:dPt>
          <c:dPt>
            <c:idx val="8"/>
            <c:bubble3D val="0"/>
            <c:extLst>
              <c:ext xmlns:c16="http://schemas.microsoft.com/office/drawing/2014/chart" uri="{C3380CC4-5D6E-409C-BE32-E72D297353CC}">
                <c16:uniqueId val="{0000000D-A673-1641-9E5B-EB4136A1C3C6}"/>
              </c:ext>
            </c:extLst>
          </c:dPt>
          <c:dLbls>
            <c:dLbl>
              <c:idx val="1"/>
              <c:layout>
                <c:manualLayout>
                  <c:x val="1.4054027138055482E-2"/>
                  <c:y val="-0.15321412037037038"/>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6-A673-1641-9E5B-EB4136A1C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'2.4.3'!$G$4:$G$14</c:f>
              <c:numCache>
                <c:formatCode>0.0</c:formatCode>
                <c:ptCount val="11"/>
                <c:pt idx="0">
                  <c:v>12.86</c:v>
                </c:pt>
                <c:pt idx="1">
                  <c:v>15.64</c:v>
                </c:pt>
                <c:pt idx="2">
                  <c:v>18.170000000000002</c:v>
                </c:pt>
                <c:pt idx="3">
                  <c:v>18.61</c:v>
                </c:pt>
                <c:pt idx="4">
                  <c:v>10.42</c:v>
                </c:pt>
                <c:pt idx="5">
                  <c:v>15.49</c:v>
                </c:pt>
                <c:pt idx="6">
                  <c:v>6.11</c:v>
                </c:pt>
                <c:pt idx="7">
                  <c:v>3.84</c:v>
                </c:pt>
                <c:pt idx="8">
                  <c:v>2.12</c:v>
                </c:pt>
                <c:pt idx="9">
                  <c:v>1.44</c:v>
                </c:pt>
                <c:pt idx="10">
                  <c:v>5.09</c:v>
                </c:pt>
              </c:numCache>
            </c:numRef>
          </c:val>
          <c:smooth val="0"/>
          <c:extLst>
            <c:ext xmlns:c16="http://schemas.microsoft.com/office/drawing/2014/chart" uri="{C3380CC4-5D6E-409C-BE32-E72D297353CC}">
              <c16:uniqueId val="{0000000E-A673-1641-9E5B-EB4136A1C3C6}"/>
            </c:ext>
          </c:extLst>
        </c:ser>
        <c:dLbls>
          <c:showLegendKey val="0"/>
          <c:showVal val="0"/>
          <c:showCatName val="0"/>
          <c:showSerName val="0"/>
          <c:showPercent val="0"/>
          <c:showBubbleSize val="0"/>
        </c:dLbls>
        <c:marker val="1"/>
        <c:smooth val="0"/>
        <c:axId val="237696128"/>
        <c:axId val="237697664"/>
      </c:lineChart>
      <c:catAx>
        <c:axId val="237696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697664"/>
        <c:crosses val="autoZero"/>
        <c:auto val="1"/>
        <c:lblAlgn val="ctr"/>
        <c:lblOffset val="100"/>
        <c:tickLblSkip val="1"/>
        <c:tickMarkSkip val="8"/>
        <c:noMultiLvlLbl val="0"/>
      </c:catAx>
      <c:valAx>
        <c:axId val="237697664"/>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69612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tx>
            <c:strRef>
              <c:f>'2.4.4'!$B$4</c:f>
              <c:strCache>
                <c:ptCount val="1"/>
                <c:pt idx="0">
                  <c:v>Soc. 
programs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Soc. 
programs</c:v>
                  </c:pt>
                  <c:pt idx="7">
                    <c:v>Capital 
expenditures</c:v>
                  </c:pt>
                  <c:pt idx="14">
                    <c:v>Defense
and 
security</c:v>
                  </c:pt>
                  <c:pt idx="21">
                    <c:v>Health
care</c:v>
                  </c:pt>
                  <c:pt idx="28">
                    <c:v>Education</c:v>
                  </c:pt>
                  <c:pt idx="35">
                    <c:v>Road
management</c:v>
                  </c:pt>
                </c:lvl>
              </c:multiLvlStrCache>
            </c:multiLvlStrRef>
          </c:cat>
          <c:val>
            <c:numRef>
              <c:f>'2.4.4'!$B$6:$AQ$6</c:f>
              <c:numCache>
                <c:formatCode>0.0</c:formatCode>
                <c:ptCount val="42"/>
                <c:pt idx="0">
                  <c:v>9.6999999999999993</c:v>
                </c:pt>
                <c:pt idx="1">
                  <c:v>9.1</c:v>
                </c:pt>
                <c:pt idx="2">
                  <c:v>15.3</c:v>
                </c:pt>
                <c:pt idx="3">
                  <c:v>14.1</c:v>
                </c:pt>
                <c:pt idx="4">
                  <c:v>4.7</c:v>
                </c:pt>
                <c:pt idx="5">
                  <c:v>9.1999999999999993</c:v>
                </c:pt>
                <c:pt idx="6">
                  <c:v>15.7</c:v>
                </c:pt>
              </c:numCache>
            </c:numRef>
          </c:val>
          <c:extLst>
            <c:ext xmlns:c16="http://schemas.microsoft.com/office/drawing/2014/chart" uri="{C3380CC4-5D6E-409C-BE32-E72D297353CC}">
              <c16:uniqueId val="{00000000-8D6B-E941-BE5C-F08FE240B169}"/>
            </c:ext>
          </c:extLst>
        </c:ser>
        <c:ser>
          <c:idx val="1"/>
          <c:order val="1"/>
          <c:tx>
            <c:strRef>
              <c:f>'2.4.4'!$A$7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Soc. 
programs</c:v>
                  </c:pt>
                  <c:pt idx="7">
                    <c:v>Capital 
expenditures</c:v>
                  </c:pt>
                  <c:pt idx="14">
                    <c:v>Defense
and 
security</c:v>
                  </c:pt>
                  <c:pt idx="21">
                    <c:v>Health
care</c:v>
                  </c:pt>
                  <c:pt idx="28">
                    <c:v>Education</c:v>
                  </c:pt>
                  <c:pt idx="35">
                    <c:v>Road
management</c:v>
                  </c:pt>
                </c:lvl>
              </c:multiLvlStrCache>
            </c:multiLvlStrRef>
          </c:cat>
          <c:val>
            <c:numRef>
              <c:f>'2.4.4'!$B$7:$AQ$7</c:f>
              <c:numCache>
                <c:formatCode>General</c:formatCode>
                <c:ptCount val="42"/>
                <c:pt idx="7" formatCode="0.0">
                  <c:v>37.6</c:v>
                </c:pt>
                <c:pt idx="8" formatCode="0.0">
                  <c:v>14.7</c:v>
                </c:pt>
                <c:pt idx="9" formatCode="0.0">
                  <c:v>12.3</c:v>
                </c:pt>
                <c:pt idx="10" formatCode="0.0">
                  <c:v>1.5</c:v>
                </c:pt>
                <c:pt idx="11" formatCode="0.0">
                  <c:v>37.9</c:v>
                </c:pt>
                <c:pt idx="12" formatCode="0.0">
                  <c:v>-1.1000000000000001</c:v>
                </c:pt>
                <c:pt idx="13" formatCode="0.0">
                  <c:v>7.2</c:v>
                </c:pt>
              </c:numCache>
            </c:numRef>
          </c:val>
          <c:extLst>
            <c:ext xmlns:c16="http://schemas.microsoft.com/office/drawing/2014/chart" uri="{C3380CC4-5D6E-409C-BE32-E72D297353CC}">
              <c16:uniqueId val="{00000001-8D6B-E941-BE5C-F08FE240B169}"/>
            </c:ext>
          </c:extLst>
        </c:ser>
        <c:ser>
          <c:idx val="4"/>
          <c:order val="2"/>
          <c:tx>
            <c:strRef>
              <c:f>'2.4.4'!$A$8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Soc. 
programs</c:v>
                  </c:pt>
                  <c:pt idx="7">
                    <c:v>Capital 
expenditures</c:v>
                  </c:pt>
                  <c:pt idx="14">
                    <c:v>Defense
and 
security</c:v>
                  </c:pt>
                  <c:pt idx="21">
                    <c:v>Health
care</c:v>
                  </c:pt>
                  <c:pt idx="28">
                    <c:v>Education</c:v>
                  </c:pt>
                  <c:pt idx="35">
                    <c:v>Road
management</c:v>
                  </c:pt>
                </c:lvl>
              </c:multiLvlStrCache>
            </c:multiLvlStrRef>
          </c:cat>
          <c:val>
            <c:numRef>
              <c:f>'2.4.4'!$B$8:$AQ$8</c:f>
              <c:numCache>
                <c:formatCode>General</c:formatCode>
                <c:ptCount val="42"/>
                <c:pt idx="14" formatCode="0.0">
                  <c:v>33.9</c:v>
                </c:pt>
                <c:pt idx="15" formatCode="0.0">
                  <c:v>15.7</c:v>
                </c:pt>
                <c:pt idx="16" formatCode="0.0">
                  <c:v>25.2</c:v>
                </c:pt>
                <c:pt idx="17" formatCode="0.0">
                  <c:v>3.7</c:v>
                </c:pt>
                <c:pt idx="18" formatCode="0.0">
                  <c:v>10.8</c:v>
                </c:pt>
                <c:pt idx="19" formatCode="0.0">
                  <c:v>7.1</c:v>
                </c:pt>
                <c:pt idx="20" formatCode="0.0">
                  <c:v>11</c:v>
                </c:pt>
              </c:numCache>
            </c:numRef>
          </c:val>
          <c:extLst>
            <c:ext xmlns:c16="http://schemas.microsoft.com/office/drawing/2014/chart" uri="{C3380CC4-5D6E-409C-BE32-E72D297353CC}">
              <c16:uniqueId val="{00000002-8D6B-E941-BE5C-F08FE240B169}"/>
            </c:ext>
          </c:extLst>
        </c:ser>
        <c:ser>
          <c:idx val="3"/>
          <c:order val="3"/>
          <c:tx>
            <c:strRef>
              <c:f>'2.4.4'!$A$9</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Soc. 
programs</c:v>
                  </c:pt>
                  <c:pt idx="7">
                    <c:v>Capital 
expenditures</c:v>
                  </c:pt>
                  <c:pt idx="14">
                    <c:v>Defense
and 
security</c:v>
                  </c:pt>
                  <c:pt idx="21">
                    <c:v>Health
care</c:v>
                  </c:pt>
                  <c:pt idx="28">
                    <c:v>Education</c:v>
                  </c:pt>
                  <c:pt idx="35">
                    <c:v>Road
management</c:v>
                  </c:pt>
                </c:lvl>
              </c:multiLvlStrCache>
            </c:multiLvlStrRef>
          </c:cat>
          <c:val>
            <c:numRef>
              <c:f>'2.4.4'!$B$9:$AQ$9</c:f>
              <c:numCache>
                <c:formatCode>General</c:formatCode>
                <c:ptCount val="42"/>
                <c:pt idx="21" formatCode="0.0">
                  <c:v>21.2</c:v>
                </c:pt>
                <c:pt idx="22" formatCode="0.0">
                  <c:v>9.6</c:v>
                </c:pt>
                <c:pt idx="23" formatCode="0.0">
                  <c:v>9.8000000000000007</c:v>
                </c:pt>
                <c:pt idx="24" formatCode="0.0">
                  <c:v>7</c:v>
                </c:pt>
                <c:pt idx="25" formatCode="0.0">
                  <c:v>11.5</c:v>
                </c:pt>
                <c:pt idx="26" formatCode="0.0">
                  <c:v>11.8</c:v>
                </c:pt>
                <c:pt idx="27" formatCode="0.0">
                  <c:v>19.600000000000001</c:v>
                </c:pt>
              </c:numCache>
            </c:numRef>
          </c:val>
          <c:extLst>
            <c:ext xmlns:c16="http://schemas.microsoft.com/office/drawing/2014/chart" uri="{C3380CC4-5D6E-409C-BE32-E72D297353CC}">
              <c16:uniqueId val="{00000004-8D6B-E941-BE5C-F08FE240B169}"/>
            </c:ext>
          </c:extLst>
        </c:ser>
        <c:ser>
          <c:idx val="5"/>
          <c:order val="4"/>
          <c:tx>
            <c:strRef>
              <c:f>'2.4.4'!$A$10</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Soc. 
programs</c:v>
                  </c:pt>
                  <c:pt idx="7">
                    <c:v>Capital 
expenditures</c:v>
                  </c:pt>
                  <c:pt idx="14">
                    <c:v>Defense
and 
security</c:v>
                  </c:pt>
                  <c:pt idx="21">
                    <c:v>Health
care</c:v>
                  </c:pt>
                  <c:pt idx="28">
                    <c:v>Education</c:v>
                  </c:pt>
                  <c:pt idx="35">
                    <c:v>Road
management</c:v>
                  </c:pt>
                </c:lvl>
              </c:multiLvlStrCache>
            </c:multiLvlStrRef>
          </c:cat>
          <c:val>
            <c:numRef>
              <c:f>'2.4.4'!$B$10:$AQ$10</c:f>
              <c:numCache>
                <c:formatCode>General</c:formatCode>
                <c:ptCount val="42"/>
                <c:pt idx="28" formatCode="0.0">
                  <c:v>15.9</c:v>
                </c:pt>
                <c:pt idx="29" formatCode="0.0">
                  <c:v>13.8</c:v>
                </c:pt>
                <c:pt idx="30" formatCode="0.0">
                  <c:v>13.1</c:v>
                </c:pt>
                <c:pt idx="31" formatCode="0.0">
                  <c:v>12.4</c:v>
                </c:pt>
                <c:pt idx="32" formatCode="0.0">
                  <c:v>6.5</c:v>
                </c:pt>
                <c:pt idx="33" formatCode="0.0">
                  <c:v>-1.5</c:v>
                </c:pt>
                <c:pt idx="34" formatCode="0.0">
                  <c:v>6.6</c:v>
                </c:pt>
              </c:numCache>
            </c:numRef>
          </c:val>
          <c:extLst>
            <c:ext xmlns:c16="http://schemas.microsoft.com/office/drawing/2014/chart" uri="{C3380CC4-5D6E-409C-BE32-E72D297353CC}">
              <c16:uniqueId val="{00000005-8D6B-E941-BE5C-F08FE240B169}"/>
            </c:ext>
          </c:extLst>
        </c:ser>
        <c:ser>
          <c:idx val="6"/>
          <c:order val="5"/>
          <c:tx>
            <c:strRef>
              <c:f>'2.4.4'!$A$11</c:f>
              <c:strCache>
                <c:ptCount val="1"/>
              </c:strCache>
            </c:strRef>
          </c:tx>
          <c:spPr>
            <a:solidFill>
              <a:schemeClr val="accent6"/>
            </a:solidFill>
          </c:spPr>
          <c:invertIfNegative val="0"/>
          <c:val>
            <c:numRef>
              <c:f>'2.4.4'!$B$11:$AQ$11</c:f>
              <c:numCache>
                <c:formatCode>General</c:formatCode>
                <c:ptCount val="42"/>
                <c:pt idx="35" formatCode="0.0">
                  <c:v>22.6</c:v>
                </c:pt>
                <c:pt idx="36" formatCode="0.0">
                  <c:v>16.2</c:v>
                </c:pt>
                <c:pt idx="37" formatCode="0.0">
                  <c:v>0.7</c:v>
                </c:pt>
                <c:pt idx="38" formatCode="0.0">
                  <c:v>17.2</c:v>
                </c:pt>
                <c:pt idx="39" formatCode="0.0">
                  <c:v>85.5</c:v>
                </c:pt>
                <c:pt idx="40" formatCode="0.0">
                  <c:v>55.7</c:v>
                </c:pt>
                <c:pt idx="41">
                  <c:v>109.4</c:v>
                </c:pt>
              </c:numCache>
            </c:numRef>
          </c:val>
          <c:extLst>
            <c:ext xmlns:c16="http://schemas.microsoft.com/office/drawing/2014/chart" uri="{C3380CC4-5D6E-409C-BE32-E72D297353CC}">
              <c16:uniqueId val="{00000006-8D6B-E941-BE5C-F08FE240B169}"/>
            </c:ext>
          </c:extLst>
        </c:ser>
        <c:dLbls>
          <c:showLegendKey val="0"/>
          <c:showVal val="0"/>
          <c:showCatName val="0"/>
          <c:showSerName val="0"/>
          <c:showPercent val="0"/>
          <c:showBubbleSize val="0"/>
        </c:dLbls>
        <c:gapWidth val="40"/>
        <c:overlap val="100"/>
        <c:axId val="237980288"/>
        <c:axId val="237998464"/>
      </c:barChart>
      <c:catAx>
        <c:axId val="237980288"/>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237998464"/>
        <c:crosses val="autoZero"/>
        <c:auto val="1"/>
        <c:lblAlgn val="ctr"/>
        <c:lblOffset val="100"/>
        <c:tickLblSkip val="1"/>
        <c:tickMarkSkip val="1"/>
        <c:noMultiLvlLbl val="0"/>
      </c:catAx>
      <c:valAx>
        <c:axId val="237998464"/>
        <c:scaling>
          <c:orientation val="minMax"/>
          <c:max val="110"/>
          <c:min val="-1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7980288"/>
        <c:crosses val="max"/>
        <c:crossBetween val="midCat"/>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60202263374485598"/>
        </c:manualLayout>
      </c:layout>
      <c:barChart>
        <c:barDir val="col"/>
        <c:grouping val="clustered"/>
        <c:varyColors val="0"/>
        <c:ser>
          <c:idx val="0"/>
          <c:order val="0"/>
          <c:tx>
            <c:strRef>
              <c:f>'2.4.5'!$A$3</c:f>
              <c:strCache>
                <c:ptCount val="1"/>
                <c:pt idx="0">
                  <c:v>Domestic government securities, UAH</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'2.4.5'!$D$1:$N$2</c:f>
              <c:multiLvlStrCache>
                <c:ptCount val="11"/>
                <c:lvl>
                  <c:pt idx="0">
                    <c:v>І</c:v>
                  </c:pt>
                  <c:pt idx="1">
                    <c:v>ІІ</c:v>
                  </c:pt>
                  <c:pt idx="2">
                    <c:v>ІІІ</c:v>
                  </c:pt>
                  <c:pt idx="3">
                    <c:v>IV</c:v>
                  </c:pt>
                  <c:pt idx="4">
                    <c:v>І</c:v>
                  </c:pt>
                  <c:pt idx="5">
                    <c:v>ІІ</c:v>
                  </c:pt>
                  <c:pt idx="6">
                    <c:v>ІІІ</c:v>
                  </c:pt>
                  <c:pt idx="7">
                    <c:v>IV</c:v>
                  </c:pt>
                  <c:pt idx="8">
                    <c:v>І</c:v>
                  </c:pt>
                  <c:pt idx="9">
                    <c:v>ІI</c:v>
                  </c:pt>
                  <c:pt idx="10">
                    <c:v>III</c:v>
                  </c:pt>
                </c:lvl>
                <c:lvl>
                  <c:pt idx="0">
                    <c:v>2018</c:v>
                  </c:pt>
                  <c:pt idx="4">
                    <c:v>2019</c:v>
                  </c:pt>
                  <c:pt idx="8">
                    <c:v>2020</c:v>
                  </c:pt>
                </c:lvl>
              </c:multiLvlStrCache>
            </c:multiLvlStrRef>
          </c:cat>
          <c:val>
            <c:numRef>
              <c:f>'2.4.5'!$D$3:$N$3</c:f>
              <c:numCache>
                <c:formatCode>0</c:formatCode>
                <c:ptCount val="11"/>
                <c:pt idx="0">
                  <c:v>6.1</c:v>
                </c:pt>
                <c:pt idx="1">
                  <c:v>-8.1999999999999993</c:v>
                </c:pt>
                <c:pt idx="2">
                  <c:v>-5</c:v>
                </c:pt>
                <c:pt idx="3">
                  <c:v>-4.5999999999999996</c:v>
                </c:pt>
                <c:pt idx="4">
                  <c:v>17.7</c:v>
                </c:pt>
                <c:pt idx="5">
                  <c:v>28.6</c:v>
                </c:pt>
                <c:pt idx="6">
                  <c:v>39.5</c:v>
                </c:pt>
                <c:pt idx="7">
                  <c:v>12.7</c:v>
                </c:pt>
                <c:pt idx="8">
                  <c:v>-1.9</c:v>
                </c:pt>
                <c:pt idx="9">
                  <c:v>45.2</c:v>
                </c:pt>
                <c:pt idx="10">
                  <c:v>-10.3</c:v>
                </c:pt>
              </c:numCache>
            </c:numRef>
          </c:val>
          <c:extLst>
            <c:ext xmlns:c16="http://schemas.microsoft.com/office/drawing/2014/chart" uri="{C3380CC4-5D6E-409C-BE32-E72D297353CC}">
              <c16:uniqueId val="{00000000-C759-FC45-B043-DA737124E59E}"/>
            </c:ext>
          </c:extLst>
        </c:ser>
        <c:ser>
          <c:idx val="1"/>
          <c:order val="1"/>
          <c:tx>
            <c:strRef>
              <c:f>'2.4.5'!$A$4</c:f>
              <c:strCache>
                <c:ptCount val="1"/>
                <c:pt idx="0">
                  <c:v>FX Domestic government securities,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'2.4.5'!$D$1:$N$2</c:f>
              <c:multiLvlStrCache>
                <c:ptCount val="11"/>
                <c:lvl>
                  <c:pt idx="0">
                    <c:v>І</c:v>
                  </c:pt>
                  <c:pt idx="1">
                    <c:v>ІІ</c:v>
                  </c:pt>
                  <c:pt idx="2">
                    <c:v>ІІІ</c:v>
                  </c:pt>
                  <c:pt idx="3">
                    <c:v>IV</c:v>
                  </c:pt>
                  <c:pt idx="4">
                    <c:v>І</c:v>
                  </c:pt>
                  <c:pt idx="5">
                    <c:v>ІІ</c:v>
                  </c:pt>
                  <c:pt idx="6">
                    <c:v>ІІІ</c:v>
                  </c:pt>
                  <c:pt idx="7">
                    <c:v>IV</c:v>
                  </c:pt>
                  <c:pt idx="8">
                    <c:v>І</c:v>
                  </c:pt>
                  <c:pt idx="9">
                    <c:v>ІI</c:v>
                  </c:pt>
                  <c:pt idx="10">
                    <c:v>III</c:v>
                  </c:pt>
                </c:lvl>
                <c:lvl>
                  <c:pt idx="0">
                    <c:v>2018</c:v>
                  </c:pt>
                  <c:pt idx="4">
                    <c:v>2019</c:v>
                  </c:pt>
                  <c:pt idx="8">
                    <c:v>2020</c:v>
                  </c:pt>
                </c:lvl>
              </c:multiLvlStrCache>
            </c:multiLvlStrRef>
          </c:cat>
          <c:val>
            <c:numRef>
              <c:f>'2.4.5'!$D$4:$N$4</c:f>
              <c:numCache>
                <c:formatCode>0</c:formatCode>
                <c:ptCount val="11"/>
                <c:pt idx="0">
                  <c:v>-4</c:v>
                </c:pt>
                <c:pt idx="1">
                  <c:v>9.1999999999999993</c:v>
                </c:pt>
                <c:pt idx="2">
                  <c:v>1.4</c:v>
                </c:pt>
                <c:pt idx="3">
                  <c:v>12.3</c:v>
                </c:pt>
                <c:pt idx="4">
                  <c:v>-13.4</c:v>
                </c:pt>
                <c:pt idx="5">
                  <c:v>-8.9</c:v>
                </c:pt>
                <c:pt idx="6">
                  <c:v>15.5</c:v>
                </c:pt>
                <c:pt idx="7">
                  <c:v>-7.3</c:v>
                </c:pt>
                <c:pt idx="8">
                  <c:v>11.7</c:v>
                </c:pt>
                <c:pt idx="9">
                  <c:v>-14</c:v>
                </c:pt>
                <c:pt idx="10">
                  <c:v>-6.8</c:v>
                </c:pt>
              </c:numCache>
            </c:numRef>
          </c:val>
          <c:extLst>
            <c:ext xmlns:c16="http://schemas.microsoft.com/office/drawing/2014/chart" uri="{C3380CC4-5D6E-409C-BE32-E72D297353CC}">
              <c16:uniqueId val="{00000001-C759-FC45-B043-DA737124E59E}"/>
            </c:ext>
          </c:extLst>
        </c:ser>
        <c:ser>
          <c:idx val="2"/>
          <c:order val="2"/>
          <c:tx>
            <c:strRef>
              <c:f>'2.4.5'!$A$5</c:f>
              <c:strCache>
                <c:ptCount val="1"/>
                <c:pt idx="0">
                  <c:v>Eurobonds (UAH equivalent)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'2.4.5'!$D$1:$N$2</c:f>
              <c:multiLvlStrCache>
                <c:ptCount val="11"/>
                <c:lvl>
                  <c:pt idx="0">
                    <c:v>І</c:v>
                  </c:pt>
                  <c:pt idx="1">
                    <c:v>ІІ</c:v>
                  </c:pt>
                  <c:pt idx="2">
                    <c:v>ІІІ</c:v>
                  </c:pt>
                  <c:pt idx="3">
                    <c:v>IV</c:v>
                  </c:pt>
                  <c:pt idx="4">
                    <c:v>І</c:v>
                  </c:pt>
                  <c:pt idx="5">
                    <c:v>ІІ</c:v>
                  </c:pt>
                  <c:pt idx="6">
                    <c:v>ІІІ</c:v>
                  </c:pt>
                  <c:pt idx="7">
                    <c:v>IV</c:v>
                  </c:pt>
                  <c:pt idx="8">
                    <c:v>І</c:v>
                  </c:pt>
                  <c:pt idx="9">
                    <c:v>ІI</c:v>
                  </c:pt>
                  <c:pt idx="10">
                    <c:v>III</c:v>
                  </c:pt>
                </c:lvl>
                <c:lvl>
                  <c:pt idx="0">
                    <c:v>2018</c:v>
                  </c:pt>
                  <c:pt idx="4">
                    <c:v>2019</c:v>
                  </c:pt>
                  <c:pt idx="8">
                    <c:v>2020</c:v>
                  </c:pt>
                </c:lvl>
              </c:multiLvlStrCache>
            </c:multiLvlStrRef>
          </c:cat>
          <c:val>
            <c:numRef>
              <c:f>'2.4.5'!$D$5:$N$5</c:f>
              <c:numCache>
                <c:formatCode>0</c:formatCode>
                <c:ptCount val="11"/>
                <c:pt idx="0">
                  <c:v>-8.4</c:v>
                </c:pt>
                <c:pt idx="1">
                  <c:v>-12.7</c:v>
                </c:pt>
                <c:pt idx="2">
                  <c:v>10</c:v>
                </c:pt>
                <c:pt idx="3">
                  <c:v>55.7</c:v>
                </c:pt>
                <c:pt idx="4">
                  <c:v>16.7</c:v>
                </c:pt>
                <c:pt idx="5">
                  <c:v>-4.5999999999999996</c:v>
                </c:pt>
                <c:pt idx="6">
                  <c:v>-27.2</c:v>
                </c:pt>
                <c:pt idx="7">
                  <c:v>11.1</c:v>
                </c:pt>
                <c:pt idx="8">
                  <c:v>27.8</c:v>
                </c:pt>
                <c:pt idx="9">
                  <c:v>38</c:v>
                </c:pt>
                <c:pt idx="10">
                  <c:v>-23.4</c:v>
                </c:pt>
              </c:numCache>
            </c:numRef>
          </c:val>
          <c:extLst>
            <c:ext xmlns:c16="http://schemas.microsoft.com/office/drawing/2014/chart" uri="{C3380CC4-5D6E-409C-BE32-E72D297353CC}">
              <c16:uniqueId val="{00000002-C759-FC45-B043-DA737124E59E}"/>
            </c:ext>
          </c:extLst>
        </c:ser>
        <c:dLbls>
          <c:showLegendKey val="0"/>
          <c:showVal val="0"/>
          <c:showCatName val="0"/>
          <c:showSerName val="0"/>
          <c:showPercent val="0"/>
          <c:showBubbleSize val="0"/>
        </c:dLbls>
        <c:gapWidth val="50"/>
        <c:axId val="237428736"/>
        <c:axId val="237430272"/>
      </c:barChart>
      <c:catAx>
        <c:axId val="237428736"/>
        <c:scaling>
          <c:orientation val="minMax"/>
        </c:scaling>
        <c:delete val="0"/>
        <c:axPos val="b"/>
        <c:majorGridlines>
          <c:spPr>
            <a:ln>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7430272"/>
        <c:crosses val="autoZero"/>
        <c:auto val="1"/>
        <c:lblAlgn val="ctr"/>
        <c:lblOffset val="1"/>
        <c:tickLblSkip val="3"/>
        <c:tickMarkSkip val="8"/>
        <c:noMultiLvlLbl val="0"/>
      </c:catAx>
      <c:valAx>
        <c:axId val="237430272"/>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742873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2913267645017286"/>
          <c:w val="0.9294605809128631"/>
          <c:h val="0.1516483254048065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'2.4.6'!$C$4:$C$26</c:f>
              <c:numCache>
                <c:formatCode>0.0</c:formatCode>
                <c:ptCount val="23"/>
                <c:pt idx="0">
                  <c:v>443</c:v>
                </c:pt>
                <c:pt idx="1">
                  <c:v>460.2</c:v>
                </c:pt>
                <c:pt idx="2">
                  <c:v>464.5</c:v>
                </c:pt>
                <c:pt idx="3">
                  <c:v>468.4</c:v>
                </c:pt>
                <c:pt idx="4">
                  <c:v>479.9</c:v>
                </c:pt>
                <c:pt idx="5">
                  <c:v>483.4</c:v>
                </c:pt>
                <c:pt idx="6">
                  <c:v>482.3</c:v>
                </c:pt>
                <c:pt idx="7">
                  <c:v>584.1</c:v>
                </c:pt>
                <c:pt idx="8">
                  <c:v>614</c:v>
                </c:pt>
                <c:pt idx="9">
                  <c:v>605.20000000000005</c:v>
                </c:pt>
                <c:pt idx="10">
                  <c:v>624.1</c:v>
                </c:pt>
                <c:pt idx="11">
                  <c:v>643.6</c:v>
                </c:pt>
                <c:pt idx="12">
                  <c:v>651.1</c:v>
                </c:pt>
                <c:pt idx="13">
                  <c:v>643.1</c:v>
                </c:pt>
                <c:pt idx="14">
                  <c:v>637.5</c:v>
                </c:pt>
                <c:pt idx="15">
                  <c:v>631.79999999999995</c:v>
                </c:pt>
                <c:pt idx="16">
                  <c:v>652</c:v>
                </c:pt>
                <c:pt idx="17">
                  <c:v>684.6</c:v>
                </c:pt>
                <c:pt idx="18">
                  <c:v>722.3</c:v>
                </c:pt>
                <c:pt idx="19">
                  <c:v>732.3</c:v>
                </c:pt>
                <c:pt idx="20">
                  <c:v>729.6</c:v>
                </c:pt>
                <c:pt idx="21">
                  <c:v>786.9</c:v>
                </c:pt>
                <c:pt idx="22">
                  <c:v>784.6</c:v>
                </c:pt>
              </c:numCache>
            </c:numRef>
          </c:val>
          <c:extLst>
            <c:ext xmlns:c16="http://schemas.microsoft.com/office/drawing/2014/chart" uri="{C3380CC4-5D6E-409C-BE32-E72D297353CC}">
              <c16:uniqueId val="{00000000-6D2F-2E45-9169-37E59CB2E567}"/>
            </c:ext>
          </c:extLst>
        </c:ser>
        <c:ser>
          <c:idx val="1"/>
          <c:order val="2"/>
          <c:tx>
            <c:strRef>
              <c:f>'2.4.6'!$D$1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'2.4.6'!$D$4:$D$26</c:f>
              <c:numCache>
                <c:formatCode>0.0</c:formatCode>
                <c:ptCount val="23"/>
                <c:pt idx="0">
                  <c:v>1081.4000000000001</c:v>
                </c:pt>
                <c:pt idx="1">
                  <c:v>978.1</c:v>
                </c:pt>
                <c:pt idx="2">
                  <c:v>1056.9000000000001</c:v>
                </c:pt>
                <c:pt idx="3">
                  <c:v>1103.8</c:v>
                </c:pt>
                <c:pt idx="4">
                  <c:v>1230.4000000000001</c:v>
                </c:pt>
                <c:pt idx="5">
                  <c:v>1184.9000000000001</c:v>
                </c:pt>
                <c:pt idx="6">
                  <c:v>1295.8</c:v>
                </c:pt>
                <c:pt idx="7">
                  <c:v>1345.7</c:v>
                </c:pt>
                <c:pt idx="8">
                  <c:v>1337.9</c:v>
                </c:pt>
                <c:pt idx="9">
                  <c:v>1352.6</c:v>
                </c:pt>
                <c:pt idx="10">
                  <c:v>1419.2</c:v>
                </c:pt>
                <c:pt idx="11">
                  <c:v>1498.1</c:v>
                </c:pt>
                <c:pt idx="12">
                  <c:v>1402.6</c:v>
                </c:pt>
                <c:pt idx="13">
                  <c:v>1355.3</c:v>
                </c:pt>
                <c:pt idx="14">
                  <c:v>1475.4</c:v>
                </c:pt>
                <c:pt idx="15">
                  <c:v>1536.7</c:v>
                </c:pt>
                <c:pt idx="16">
                  <c:v>1495</c:v>
                </c:pt>
                <c:pt idx="17">
                  <c:v>1418.5</c:v>
                </c:pt>
                <c:pt idx="18">
                  <c:v>1275.7</c:v>
                </c:pt>
                <c:pt idx="19">
                  <c:v>1266</c:v>
                </c:pt>
                <c:pt idx="20">
                  <c:v>1525.9</c:v>
                </c:pt>
                <c:pt idx="21">
                  <c:v>1482.3</c:v>
                </c:pt>
                <c:pt idx="22">
                  <c:v>1561</c:v>
                </c:pt>
              </c:numCache>
            </c:numRef>
          </c:val>
          <c:extLst>
            <c:ext xmlns:c16="http://schemas.microsoft.com/office/drawing/2014/chart" uri="{C3380CC4-5D6E-409C-BE32-E72D297353CC}">
              <c16:uniqueId val="{00000001-6D2F-2E45-9169-37E59CB2E567}"/>
            </c:ext>
          </c:extLst>
        </c:ser>
        <c:dLbls>
          <c:showLegendKey val="0"/>
          <c:showVal val="0"/>
          <c:showCatName val="0"/>
          <c:showSerName val="0"/>
          <c:showPercent val="0"/>
          <c:showBubbleSize val="0"/>
        </c:dLbls>
        <c:gapWidth val="70"/>
        <c:overlap val="100"/>
        <c:axId val="237503232"/>
        <c:axId val="237504768"/>
      </c:barChart>
      <c:lineChart>
        <c:grouping val="standard"/>
        <c:varyColors val="0"/>
        <c:ser>
          <c:idx val="0"/>
          <c:order val="0"/>
          <c:tx>
            <c:strRef>
              <c:f>'2.4.6'!$B$1</c:f>
              <c:strCache>
                <c:ptCount val="1"/>
                <c:pt idx="0">
                  <c:v>Total debt</c:v>
                </c:pt>
              </c:strCache>
            </c:strRef>
          </c:tx>
          <c:spPr>
            <a:ln w="25400" cmpd="sng">
              <a:solidFill>
                <a:srgbClr val="7D0532"/>
              </a:solidFill>
              <a:prstDash val="solid"/>
            </a:ln>
          </c:spPr>
          <c:marker>
            <c:symbol val="none"/>
          </c:marker>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'2.4.6'!$B$4:$B$26</c:f>
              <c:numCache>
                <c:formatCode>0.0</c:formatCode>
                <c:ptCount val="23"/>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1998</c:v>
                </c:pt>
                <c:pt idx="19">
                  <c:v>1998.3</c:v>
                </c:pt>
                <c:pt idx="20">
                  <c:v>2255.6</c:v>
                </c:pt>
                <c:pt idx="21">
                  <c:v>2269.1999999999998</c:v>
                </c:pt>
                <c:pt idx="22">
                  <c:v>2345.6</c:v>
                </c:pt>
              </c:numCache>
            </c:numRef>
          </c:val>
          <c:smooth val="0"/>
          <c:extLst>
            <c:ext xmlns:c16="http://schemas.microsoft.com/office/drawing/2014/chart" uri="{C3380CC4-5D6E-409C-BE32-E72D297353CC}">
              <c16:uniqueId val="{00000002-6D2F-2E45-9169-37E59CB2E567}"/>
            </c:ext>
          </c:extLst>
        </c:ser>
        <c:dLbls>
          <c:showLegendKey val="0"/>
          <c:showVal val="0"/>
          <c:showCatName val="0"/>
          <c:showSerName val="0"/>
          <c:showPercent val="0"/>
          <c:showBubbleSize val="0"/>
        </c:dLbls>
        <c:marker val="1"/>
        <c:smooth val="0"/>
        <c:axId val="237503232"/>
        <c:axId val="237504768"/>
      </c:lineChart>
      <c:lineChart>
        <c:grouping val="standard"/>
        <c:varyColors val="0"/>
        <c:ser>
          <c:idx val="3"/>
          <c:order val="3"/>
          <c:tx>
            <c:strRef>
              <c:f>'2.4.6'!$E$1</c:f>
              <c:strCache>
                <c:ptCount val="1"/>
                <c:pt idx="0">
                  <c:v>Debt/GDP* (RHS)</c:v>
                </c:pt>
              </c:strCache>
            </c:strRef>
          </c:tx>
          <c:spPr>
            <a:ln w="25400" cmpd="sng">
              <a:solidFill>
                <a:srgbClr val="DC4B64"/>
              </a:solidFill>
              <a:prstDash val="solid"/>
            </a:ln>
          </c:spPr>
          <c:marker>
            <c:symbol val="none"/>
          </c:marker>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'2.4.6'!$E$4:$E$26</c:f>
              <c:numCache>
                <c:formatCode>0.0</c:formatCode>
                <c:ptCount val="23"/>
                <c:pt idx="0">
                  <c:v>92.6</c:v>
                </c:pt>
                <c:pt idx="1">
                  <c:v>83.6</c:v>
                </c:pt>
                <c:pt idx="2">
                  <c:v>82.4</c:v>
                </c:pt>
                <c:pt idx="3">
                  <c:v>79.099999999999994</c:v>
                </c:pt>
                <c:pt idx="4">
                  <c:v>82.7</c:v>
                </c:pt>
                <c:pt idx="5">
                  <c:v>77.7</c:v>
                </c:pt>
                <c:pt idx="6">
                  <c:v>79</c:v>
                </c:pt>
                <c:pt idx="7">
                  <c:v>80.900000000000006</c:v>
                </c:pt>
                <c:pt idx="8">
                  <c:v>77.400000000000006</c:v>
                </c:pt>
                <c:pt idx="9">
                  <c:v>73.8</c:v>
                </c:pt>
                <c:pt idx="10">
                  <c:v>72.599999999999994</c:v>
                </c:pt>
                <c:pt idx="11">
                  <c:v>71.8</c:v>
                </c:pt>
                <c:pt idx="12">
                  <c:v>66.3</c:v>
                </c:pt>
                <c:pt idx="13">
                  <c:v>61.6</c:v>
                </c:pt>
                <c:pt idx="14">
                  <c:v>62.1</c:v>
                </c:pt>
                <c:pt idx="15">
                  <c:v>60.9</c:v>
                </c:pt>
                <c:pt idx="16">
                  <c:v>58.5</c:v>
                </c:pt>
                <c:pt idx="17">
                  <c:v>55.5</c:v>
                </c:pt>
                <c:pt idx="18">
                  <c:v>51.1</c:v>
                </c:pt>
                <c:pt idx="19">
                  <c:v>50.3</c:v>
                </c:pt>
                <c:pt idx="20">
                  <c:v>56.3</c:v>
                </c:pt>
                <c:pt idx="21">
                  <c:v>57.6</c:v>
                </c:pt>
                <c:pt idx="22">
                  <c:v>59.8</c:v>
                </c:pt>
              </c:numCache>
            </c:numRef>
          </c:val>
          <c:smooth val="0"/>
          <c:extLst>
            <c:ext xmlns:c16="http://schemas.microsoft.com/office/drawing/2014/chart" uri="{C3380CC4-5D6E-409C-BE32-E72D297353CC}">
              <c16:uniqueId val="{00000003-6D2F-2E45-9169-37E59CB2E567}"/>
            </c:ext>
          </c:extLst>
        </c:ser>
        <c:dLbls>
          <c:showLegendKey val="0"/>
          <c:showVal val="0"/>
          <c:showCatName val="0"/>
          <c:showSerName val="0"/>
          <c:showPercent val="0"/>
          <c:showBubbleSize val="0"/>
        </c:dLbls>
        <c:marker val="1"/>
        <c:smooth val="0"/>
        <c:axId val="237516288"/>
        <c:axId val="237514752"/>
      </c:lineChart>
      <c:catAx>
        <c:axId val="237503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504768"/>
        <c:crosses val="autoZero"/>
        <c:auto val="1"/>
        <c:lblAlgn val="ctr"/>
        <c:lblOffset val="100"/>
        <c:tickLblSkip val="1"/>
        <c:tickMarkSkip val="8"/>
        <c:noMultiLvlLbl val="0"/>
      </c:catAx>
      <c:valAx>
        <c:axId val="23750476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503232"/>
        <c:crosses val="autoZero"/>
        <c:crossBetween val="between"/>
        <c:majorUnit val="500"/>
        <c:minorUnit val="40"/>
      </c:valAx>
      <c:valAx>
        <c:axId val="23751475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237516288"/>
        <c:crosses val="max"/>
        <c:crossBetween val="between"/>
        <c:majorUnit val="20"/>
      </c:valAx>
      <c:catAx>
        <c:axId val="237516288"/>
        <c:scaling>
          <c:orientation val="minMax"/>
        </c:scaling>
        <c:delete val="1"/>
        <c:axPos val="b"/>
        <c:numFmt formatCode="General" sourceLinked="1"/>
        <c:majorTickMark val="out"/>
        <c:minorTickMark val="none"/>
        <c:tickLblPos val="nextTo"/>
        <c:crossAx val="2375147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7762276603391E-2"/>
          <c:y val="2.7626368845484323E-2"/>
          <c:w val="0.90726565818276861"/>
          <c:h val="0.75678017534305175"/>
        </c:manualLayout>
      </c:layout>
      <c:barChart>
        <c:barDir val="col"/>
        <c:grouping val="stacked"/>
        <c:varyColors val="0"/>
        <c:ser>
          <c:idx val="1"/>
          <c:order val="1"/>
          <c:tx>
            <c:strRef>
              <c:f>'2.5.1'!$C$1</c:f>
              <c:strCache>
                <c:ptCount val="1"/>
                <c:pt idx="0">
                  <c:v>Goods (net)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'2.5.1'!$C$4:$C$18</c:f>
              <c:numCache>
                <c:formatCode>0.0</c:formatCode>
                <c:ptCount val="15"/>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-1.7</c:v>
                </c:pt>
                <c:pt idx="13">
                  <c:v>-0.6</c:v>
                </c:pt>
                <c:pt idx="14">
                  <c:v>-2.2000000000000002</c:v>
                </c:pt>
              </c:numCache>
            </c:numRef>
          </c:val>
          <c:extLst>
            <c:ext xmlns:c16="http://schemas.microsoft.com/office/drawing/2014/chart" uri="{C3380CC4-5D6E-409C-BE32-E72D297353CC}">
              <c16:uniqueId val="{00000000-F618-0045-ABFB-F3C46AC6D527}"/>
            </c:ext>
          </c:extLst>
        </c:ser>
        <c:ser>
          <c:idx val="2"/>
          <c:order val="2"/>
          <c:tx>
            <c:strRef>
              <c:f>'2.5.1'!$D$1</c:f>
              <c:strCache>
                <c:ptCount val="1"/>
                <c:pt idx="0">
                  <c:v>Services (net)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'2.5.1'!$D$4:$D$18</c:f>
              <c:numCache>
                <c:formatCode>0.0</c:formatCode>
                <c:ptCount val="15"/>
                <c:pt idx="0">
                  <c:v>0.1</c:v>
                </c:pt>
                <c:pt idx="1">
                  <c:v>0.2</c:v>
                </c:pt>
                <c:pt idx="2">
                  <c:v>0.2</c:v>
                </c:pt>
                <c:pt idx="3">
                  <c:v>0.4</c:v>
                </c:pt>
                <c:pt idx="4">
                  <c:v>0.2</c:v>
                </c:pt>
                <c:pt idx="5">
                  <c:v>0.3</c:v>
                </c:pt>
                <c:pt idx="6">
                  <c:v>0.3</c:v>
                </c:pt>
                <c:pt idx="7">
                  <c:v>0.6</c:v>
                </c:pt>
                <c:pt idx="8">
                  <c:v>0.4</c:v>
                </c:pt>
                <c:pt idx="9">
                  <c:v>0.3</c:v>
                </c:pt>
                <c:pt idx="10">
                  <c:v>0.3</c:v>
                </c:pt>
                <c:pt idx="11">
                  <c:v>0.8</c:v>
                </c:pt>
                <c:pt idx="12">
                  <c:v>0.8</c:v>
                </c:pt>
                <c:pt idx="13">
                  <c:v>1.6</c:v>
                </c:pt>
                <c:pt idx="14">
                  <c:v>1.2</c:v>
                </c:pt>
              </c:numCache>
            </c:numRef>
          </c:val>
          <c:extLst>
            <c:ext xmlns:c16="http://schemas.microsoft.com/office/drawing/2014/chart" uri="{C3380CC4-5D6E-409C-BE32-E72D297353CC}">
              <c16:uniqueId val="{00000001-F618-0045-ABFB-F3C46AC6D527}"/>
            </c:ext>
          </c:extLst>
        </c:ser>
        <c:ser>
          <c:idx val="3"/>
          <c:order val="3"/>
          <c:tx>
            <c:strRef>
              <c:f>'2.5.1'!$E$1</c:f>
              <c:strCache>
                <c:ptCount val="1"/>
                <c:pt idx="0">
                  <c:v>Primary income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'2.5.1'!$E$4:$E$18</c:f>
              <c:numCache>
                <c:formatCode>0.0</c:formatCode>
                <c:ptCount val="15"/>
                <c:pt idx="0">
                  <c:v>-0.5</c:v>
                </c:pt>
                <c:pt idx="1">
                  <c:v>0.7</c:v>
                </c:pt>
                <c:pt idx="2">
                  <c:v>0.7</c:v>
                </c:pt>
                <c:pt idx="3">
                  <c:v>0.7</c:v>
                </c:pt>
                <c:pt idx="4">
                  <c:v>-1</c:v>
                </c:pt>
                <c:pt idx="5">
                  <c:v>0.8</c:v>
                </c:pt>
                <c:pt idx="6">
                  <c:v>1.3</c:v>
                </c:pt>
                <c:pt idx="7">
                  <c:v>0.2</c:v>
                </c:pt>
                <c:pt idx="8">
                  <c:v>0.4</c:v>
                </c:pt>
                <c:pt idx="9">
                  <c:v>0.8</c:v>
                </c:pt>
                <c:pt idx="10">
                  <c:v>-0.4</c:v>
                </c:pt>
                <c:pt idx="11">
                  <c:v>1.1000000000000001</c:v>
                </c:pt>
                <c:pt idx="12">
                  <c:v>2.2999999999999998</c:v>
                </c:pt>
                <c:pt idx="13">
                  <c:v>-0.1</c:v>
                </c:pt>
                <c:pt idx="14">
                  <c:v>0.5</c:v>
                </c:pt>
              </c:numCache>
            </c:numRef>
          </c:val>
          <c:extLst>
            <c:ext xmlns:c16="http://schemas.microsoft.com/office/drawing/2014/chart" uri="{C3380CC4-5D6E-409C-BE32-E72D297353CC}">
              <c16:uniqueId val="{00000002-F618-0045-ABFB-F3C46AC6D527}"/>
            </c:ext>
          </c:extLst>
        </c:ser>
        <c:ser>
          <c:idx val="4"/>
          <c:order val="4"/>
          <c:tx>
            <c:strRef>
              <c:f>'2.5.1'!$F$1</c:f>
              <c:strCache>
                <c:ptCount val="1"/>
                <c:pt idx="0">
                  <c:v>Secondary income</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'2.5.1'!$F$4:$F$18</c:f>
              <c:numCache>
                <c:formatCode>0.0</c:formatCode>
                <c:ptCount val="15"/>
                <c:pt idx="0">
                  <c:v>0.9</c:v>
                </c:pt>
                <c:pt idx="1">
                  <c:v>0.9</c:v>
                </c:pt>
                <c:pt idx="2">
                  <c:v>0.9</c:v>
                </c:pt>
                <c:pt idx="3">
                  <c:v>1</c:v>
                </c:pt>
                <c:pt idx="4">
                  <c:v>0.9</c:v>
                </c:pt>
                <c:pt idx="5">
                  <c:v>0.9</c:v>
                </c:pt>
                <c:pt idx="6">
                  <c:v>0.9</c:v>
                </c:pt>
                <c:pt idx="7">
                  <c:v>0.9</c:v>
                </c:pt>
                <c:pt idx="8">
                  <c:v>0.9</c:v>
                </c:pt>
                <c:pt idx="9">
                  <c:v>0.8</c:v>
                </c:pt>
                <c:pt idx="10">
                  <c:v>0.9</c:v>
                </c:pt>
                <c:pt idx="11">
                  <c:v>1</c:v>
                </c:pt>
                <c:pt idx="12">
                  <c:v>0.8</c:v>
                </c:pt>
                <c:pt idx="13">
                  <c:v>0.8</c:v>
                </c:pt>
                <c:pt idx="14">
                  <c:v>0.9</c:v>
                </c:pt>
              </c:numCache>
            </c:numRef>
          </c:val>
          <c:extLst>
            <c:ext xmlns:c16="http://schemas.microsoft.com/office/drawing/2014/chart" uri="{C3380CC4-5D6E-409C-BE32-E72D297353CC}">
              <c16:uniqueId val="{00000003-F618-0045-ABFB-F3C46AC6D527}"/>
            </c:ext>
          </c:extLst>
        </c:ser>
        <c:ser>
          <c:idx val="5"/>
          <c:order val="5"/>
          <c:tx>
            <c:strRef>
              <c:f>'2.5.1'!$G$1</c:f>
              <c:strCache>
                <c:ptCount val="1"/>
                <c:pt idx="0">
                  <c:v>Compensation paid by Gazprom</c:v>
                </c:pt>
              </c:strCache>
            </c:strRef>
          </c:tx>
          <c:spPr>
            <a:pattFill prst="dkUpDiag">
              <a:fgClr>
                <a:srgbClr val="005591"/>
              </a:fgClr>
              <a:bgClr>
                <a:schemeClr val="bg1"/>
              </a:bgClr>
            </a:pattFill>
            <a:ln>
              <a:noFill/>
              <a:round/>
            </a:ln>
            <a:effectLst/>
            <a:extLst>
              <a:ext uri="{91240B29-F687-4F45-9708-019B960494DF}">
                <a14:hiddenLine xmlns:a14="http://schemas.microsoft.com/office/drawing/2010/main">
                  <a:noFill/>
                  <a:round/>
                </a14:hiddenLine>
              </a:ext>
            </a:extLst>
          </c:spPr>
          <c:invertIfNegative val="0"/>
          <c:val>
            <c:numRef>
              <c:f>'2.5.1'!$G$4:$G$17</c:f>
              <c:numCache>
                <c:formatCode>0.0</c:formatCode>
                <c:ptCount val="14"/>
                <c:pt idx="11">
                  <c:v>2.9</c:v>
                </c:pt>
              </c:numCache>
            </c:numRef>
          </c:val>
          <c:extLst>
            <c:ext xmlns:c16="http://schemas.microsoft.com/office/drawing/2014/chart" uri="{C3380CC4-5D6E-409C-BE32-E72D297353CC}">
              <c16:uniqueId val="{00000004-F618-0045-ABFB-F3C46AC6D527}"/>
            </c:ext>
          </c:extLst>
        </c:ser>
        <c:dLbls>
          <c:showLegendKey val="0"/>
          <c:showVal val="0"/>
          <c:showCatName val="0"/>
          <c:showSerName val="0"/>
          <c:showPercent val="0"/>
          <c:showBubbleSize val="0"/>
        </c:dLbls>
        <c:gapWidth val="50"/>
        <c:overlap val="100"/>
        <c:axId val="237611648"/>
        <c:axId val="237613440"/>
      </c:barChart>
      <c:lineChart>
        <c:grouping val="standard"/>
        <c:varyColors val="0"/>
        <c:ser>
          <c:idx val="0"/>
          <c:order val="0"/>
          <c:tx>
            <c:strRef>
              <c:f>'2.5.1'!$B$1</c:f>
              <c:strCache>
                <c:ptCount val="1"/>
                <c:pt idx="0">
                  <c:v>Current account balance</c:v>
                </c:pt>
              </c:strCache>
            </c:strRef>
          </c:tx>
          <c:spPr>
            <a:ln w="25400" cmpd="sng">
              <a:solidFill>
                <a:srgbClr val="057D46"/>
              </a:solidFill>
              <a:prstDash val="solid"/>
            </a:ln>
          </c:spPr>
          <c:marker>
            <c:symbol val="none"/>
          </c:marker>
          <c:cat>
            <c:strRef>
              <c:f>'2.5.1'!$H$4:$H$18</c:f>
              <c:strCache>
                <c:ptCount val="15"/>
                <c:pt idx="0">
                  <c:v>I.17</c:v>
                </c:pt>
                <c:pt idx="2">
                  <c:v>III.17</c:v>
                </c:pt>
                <c:pt idx="4">
                  <c:v>I.18</c:v>
                </c:pt>
                <c:pt idx="6">
                  <c:v>III.18</c:v>
                </c:pt>
                <c:pt idx="8">
                  <c:v>I.19</c:v>
                </c:pt>
                <c:pt idx="10">
                  <c:v>III.19</c:v>
                </c:pt>
                <c:pt idx="12">
                  <c:v>I.20</c:v>
                </c:pt>
                <c:pt idx="14">
                  <c:v>III.20</c:v>
                </c:pt>
              </c:strCache>
            </c:strRef>
          </c:cat>
          <c:val>
            <c:numRef>
              <c:f>'2.5.1'!$B$4:$B$18</c:f>
              <c:numCache>
                <c:formatCode>0.0</c:formatCode>
                <c:ptCount val="15"/>
                <c:pt idx="0">
                  <c:v>-1</c:v>
                </c:pt>
                <c:pt idx="1">
                  <c:v>-0.2</c:v>
                </c:pt>
                <c:pt idx="2">
                  <c:v>-1.1000000000000001</c:v>
                </c:pt>
                <c:pt idx="3">
                  <c:v>-1.1000000000000001</c:v>
                </c:pt>
                <c:pt idx="4">
                  <c:v>-2</c:v>
                </c:pt>
                <c:pt idx="5">
                  <c:v>-0.3</c:v>
                </c:pt>
                <c:pt idx="6">
                  <c:v>-2.1</c:v>
                </c:pt>
                <c:pt idx="7">
                  <c:v>-2.1</c:v>
                </c:pt>
                <c:pt idx="8">
                  <c:v>-0.6</c:v>
                </c:pt>
                <c:pt idx="9">
                  <c:v>-1.3</c:v>
                </c:pt>
                <c:pt idx="10">
                  <c:v>-3.7</c:v>
                </c:pt>
                <c:pt idx="11">
                  <c:v>-1.5</c:v>
                </c:pt>
                <c:pt idx="12">
                  <c:v>2.2999999999999998</c:v>
                </c:pt>
                <c:pt idx="13">
                  <c:v>1.7</c:v>
                </c:pt>
                <c:pt idx="14">
                  <c:v>0.3</c:v>
                </c:pt>
              </c:numCache>
            </c:numRef>
          </c:val>
          <c:smooth val="0"/>
          <c:extLst>
            <c:ext xmlns:c16="http://schemas.microsoft.com/office/drawing/2014/chart" uri="{C3380CC4-5D6E-409C-BE32-E72D297353CC}">
              <c16:uniqueId val="{00000005-F618-0045-ABFB-F3C46AC6D527}"/>
            </c:ext>
          </c:extLst>
        </c:ser>
        <c:dLbls>
          <c:showLegendKey val="0"/>
          <c:showVal val="0"/>
          <c:showCatName val="0"/>
          <c:showSerName val="0"/>
          <c:showPercent val="0"/>
          <c:showBubbleSize val="0"/>
        </c:dLbls>
        <c:marker val="1"/>
        <c:smooth val="0"/>
        <c:axId val="237611648"/>
        <c:axId val="237613440"/>
      </c:lineChart>
      <c:catAx>
        <c:axId val="2376116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7613440"/>
        <c:crosses val="autoZero"/>
        <c:auto val="1"/>
        <c:lblAlgn val="ctr"/>
        <c:lblOffset val="100"/>
        <c:tickMarkSkip val="4"/>
        <c:noMultiLvlLbl val="0"/>
      </c:catAx>
      <c:valAx>
        <c:axId val="237613440"/>
        <c:scaling>
          <c:orientation val="minMax"/>
          <c:max val="6"/>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761164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5"/>
        <c:delete val="1"/>
      </c:legendEntry>
      <c:layout>
        <c:manualLayout>
          <c:xMode val="edge"/>
          <c:yMode val="edge"/>
          <c:x val="0"/>
          <c:y val="0.90435720267245789"/>
          <c:w val="0.97095435684647302"/>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3195020746888002E-2"/>
          <c:y val="2.3121387283237E-2"/>
          <c:w val="0.96265560165975095"/>
          <c:h val="0.76300578034682098"/>
        </c:manualLayout>
      </c:layout>
      <c:barChart>
        <c:barDir val="col"/>
        <c:grouping val="stacked"/>
        <c:varyColors val="0"/>
        <c:ser>
          <c:idx val="0"/>
          <c:order val="0"/>
          <c:tx>
            <c:strRef>
              <c:f>'2.5.2'!$B$1</c:f>
              <c:strCache>
                <c:ptCount val="1"/>
                <c:pt idx="0">
                  <c:v>Merchandise trade balance,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'2.5.2'!$E$4:$E$18</c:f>
              <c:strCache>
                <c:ptCount val="15"/>
                <c:pt idx="0">
                  <c:v>I.17</c:v>
                </c:pt>
                <c:pt idx="2">
                  <c:v>III.17</c:v>
                </c:pt>
                <c:pt idx="4">
                  <c:v>I.18</c:v>
                </c:pt>
                <c:pt idx="6">
                  <c:v>III.18</c:v>
                </c:pt>
                <c:pt idx="8">
                  <c:v>I.19</c:v>
                </c:pt>
                <c:pt idx="10">
                  <c:v>III.19</c:v>
                </c:pt>
                <c:pt idx="12">
                  <c:v>I.20</c:v>
                </c:pt>
                <c:pt idx="14">
                  <c:v>III.20</c:v>
                </c:pt>
              </c:strCache>
            </c:strRef>
          </c:cat>
          <c:val>
            <c:numRef>
              <c:f>'2.5.2'!$B$4:$B$18</c:f>
              <c:numCache>
                <c:formatCode>0.0</c:formatCode>
                <c:ptCount val="15"/>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-1.7</c:v>
                </c:pt>
                <c:pt idx="13">
                  <c:v>-0.6</c:v>
                </c:pt>
                <c:pt idx="14">
                  <c:v>-2.2000000000000002</c:v>
                </c:pt>
              </c:numCache>
            </c:numRef>
          </c:val>
          <c:extLst>
            <c:ext xmlns:c16="http://schemas.microsoft.com/office/drawing/2014/chart" uri="{C3380CC4-5D6E-409C-BE32-E72D297353CC}">
              <c16:uniqueId val="{00000000-BA5C-42D9-9663-C63EC2D281E5}"/>
            </c:ext>
          </c:extLst>
        </c:ser>
        <c:dLbls>
          <c:showLegendKey val="0"/>
          <c:showVal val="0"/>
          <c:showCatName val="0"/>
          <c:showSerName val="0"/>
          <c:showPercent val="0"/>
          <c:showBubbleSize val="0"/>
        </c:dLbls>
        <c:gapWidth val="50"/>
        <c:overlap val="100"/>
        <c:axId val="236632704"/>
        <c:axId val="236642688"/>
      </c:barChart>
      <c:lineChart>
        <c:grouping val="standard"/>
        <c:varyColors val="0"/>
        <c:ser>
          <c:idx val="1"/>
          <c:order val="1"/>
          <c:tx>
            <c:strRef>
              <c:f>'2.5.2'!$C$1</c:f>
              <c:strCache>
                <c:ptCount val="1"/>
                <c:pt idx="0">
                  <c:v>Merchandise exports, % yoy (RHS)</c:v>
                </c:pt>
              </c:strCache>
            </c:strRef>
          </c:tx>
          <c:spPr>
            <a:ln w="25400" cmpd="sng">
              <a:solidFill>
                <a:srgbClr val="91C864"/>
              </a:solidFill>
              <a:prstDash val="solid"/>
            </a:ln>
          </c:spPr>
          <c:marker>
            <c:symbol val="none"/>
          </c:marker>
          <c:val>
            <c:numRef>
              <c:f>'2.5.2'!$C$4:$C$18</c:f>
              <c:numCache>
                <c:formatCode>0.0</c:formatCode>
                <c:ptCount val="15"/>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pt idx="13">
                  <c:v>-12</c:v>
                </c:pt>
                <c:pt idx="14">
                  <c:v>-5.7</c:v>
                </c:pt>
              </c:numCache>
            </c:numRef>
          </c:val>
          <c:smooth val="0"/>
          <c:extLst>
            <c:ext xmlns:c16="http://schemas.microsoft.com/office/drawing/2014/chart" uri="{C3380CC4-5D6E-409C-BE32-E72D297353CC}">
              <c16:uniqueId val="{00000001-BA5C-42D9-9663-C63EC2D281E5}"/>
            </c:ext>
          </c:extLst>
        </c:ser>
        <c:ser>
          <c:idx val="2"/>
          <c:order val="2"/>
          <c:tx>
            <c:strRef>
              <c:f>'2.5.2'!$D$1</c:f>
              <c:strCache>
                <c:ptCount val="1"/>
                <c:pt idx="0">
                  <c:v>Merchandise imports, % yoy (RHS)</c:v>
                </c:pt>
              </c:strCache>
            </c:strRef>
          </c:tx>
          <c:spPr>
            <a:ln w="25400" cmpd="sng">
              <a:solidFill>
                <a:srgbClr val="7D0532"/>
              </a:solidFill>
              <a:prstDash val="solid"/>
            </a:ln>
          </c:spPr>
          <c:marker>
            <c:symbol val="none"/>
          </c:marker>
          <c:val>
            <c:numRef>
              <c:f>'2.5.2'!$D$4:$D$18</c:f>
              <c:numCache>
                <c:formatCode>0.0</c:formatCode>
                <c:ptCount val="15"/>
                <c:pt idx="0">
                  <c:v>23.9</c:v>
                </c:pt>
                <c:pt idx="1">
                  <c:v>28.6</c:v>
                </c:pt>
                <c:pt idx="2">
                  <c:v>18.399999999999999</c:v>
                </c:pt>
                <c:pt idx="3">
                  <c:v>18.5</c:v>
                </c:pt>
                <c:pt idx="4">
                  <c:v>12.7</c:v>
                </c:pt>
                <c:pt idx="5">
                  <c:v>14.5</c:v>
                </c:pt>
                <c:pt idx="6">
                  <c:v>17.899999999999999</c:v>
                </c:pt>
                <c:pt idx="7">
                  <c:v>9.6999999999999993</c:v>
                </c:pt>
                <c:pt idx="8">
                  <c:v>7.9</c:v>
                </c:pt>
                <c:pt idx="9">
                  <c:v>10.7</c:v>
                </c:pt>
                <c:pt idx="10">
                  <c:v>8.3000000000000007</c:v>
                </c:pt>
                <c:pt idx="11">
                  <c:v>4.4000000000000004</c:v>
                </c:pt>
                <c:pt idx="12">
                  <c:v>-4</c:v>
                </c:pt>
                <c:pt idx="13">
                  <c:v>-27.4</c:v>
                </c:pt>
                <c:pt idx="14">
                  <c:v>-17.899999999999999</c:v>
                </c:pt>
              </c:numCache>
            </c:numRef>
          </c:val>
          <c:smooth val="0"/>
          <c:extLst>
            <c:ext xmlns:c16="http://schemas.microsoft.com/office/drawing/2014/chart" uri="{C3380CC4-5D6E-409C-BE32-E72D297353CC}">
              <c16:uniqueId val="{00000002-BA5C-42D9-9663-C63EC2D281E5}"/>
            </c:ext>
          </c:extLst>
        </c:ser>
        <c:dLbls>
          <c:showLegendKey val="0"/>
          <c:showVal val="0"/>
          <c:showCatName val="0"/>
          <c:showSerName val="0"/>
          <c:showPercent val="0"/>
          <c:showBubbleSize val="0"/>
        </c:dLbls>
        <c:marker val="1"/>
        <c:smooth val="0"/>
        <c:axId val="236645760"/>
        <c:axId val="236644224"/>
      </c:lineChart>
      <c:catAx>
        <c:axId val="236632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out"/>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6642688"/>
        <c:crosses val="autoZero"/>
        <c:auto val="1"/>
        <c:lblAlgn val="ctr"/>
        <c:lblOffset val="100"/>
        <c:tickMarkSkip val="4"/>
        <c:noMultiLvlLbl val="0"/>
      </c:catAx>
      <c:valAx>
        <c:axId val="236642688"/>
        <c:scaling>
          <c:orientation val="minMax"/>
          <c:max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6632704"/>
        <c:crosses val="autoZero"/>
        <c:crossBetween val="between"/>
        <c:majorUnit val="1"/>
      </c:valAx>
      <c:valAx>
        <c:axId val="236644224"/>
        <c:scaling>
          <c:orientation val="minMax"/>
          <c:max val="4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6645760"/>
        <c:crosses val="max"/>
        <c:crossBetween val="between"/>
        <c:majorUnit val="10"/>
      </c:valAx>
      <c:catAx>
        <c:axId val="236645760"/>
        <c:scaling>
          <c:orientation val="minMax"/>
        </c:scaling>
        <c:delete val="1"/>
        <c:axPos val="b"/>
        <c:majorTickMark val="out"/>
        <c:minorTickMark val="none"/>
        <c:tickLblPos val="nextTo"/>
        <c:crossAx val="23664422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344398340249003E-2"/>
          <c:y val="0.78752173319375596"/>
          <c:w val="0.92946058091286299"/>
          <c:h val="0.208092485549133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25398717789414E-2"/>
          <c:w val="0.96222163907729996"/>
          <c:h val="0.70373815768705061"/>
        </c:manualLayout>
      </c:layout>
      <c:barChart>
        <c:barDir val="col"/>
        <c:grouping val="stacked"/>
        <c:varyColors val="0"/>
        <c:ser>
          <c:idx val="0"/>
          <c:order val="0"/>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'2.5.3'!$D$3:$I$3</c:f>
            </c:numRef>
          </c:val>
          <c:extLst>
            <c:ext xmlns:c16="http://schemas.microsoft.com/office/drawing/2014/chart" uri="{C3380CC4-5D6E-409C-BE32-E72D297353CC}">
              <c16:uniqueId val="{00000000-F420-4EF5-AD54-C59999489081}"/>
            </c:ext>
          </c:extLst>
        </c:ser>
        <c:ser>
          <c:idx val="1"/>
          <c:order val="1"/>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'2.5.3'!$D$4:$I$4</c:f>
            </c:numRef>
          </c:val>
          <c:extLst>
            <c:ext xmlns:c16="http://schemas.microsoft.com/office/drawing/2014/chart" uri="{C3380CC4-5D6E-409C-BE32-E72D297353CC}">
              <c16:uniqueId val="{00000001-F420-4EF5-AD54-C59999489081}"/>
            </c:ext>
          </c:extLst>
        </c:ser>
        <c:ser>
          <c:idx val="2"/>
          <c:order val="2"/>
          <c:tx>
            <c:strRef>
              <c:f>'2.5.3'!$A$5</c:f>
              <c:strCache>
                <c:ptCount val="1"/>
                <c:pt idx="0">
                  <c:v>Wheat&amp;barley</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'2.5.3'!$D$5:$I$5</c:f>
              <c:numCache>
                <c:formatCode>0.00</c:formatCode>
                <c:ptCount val="6"/>
                <c:pt idx="0">
                  <c:v>-0.06</c:v>
                </c:pt>
                <c:pt idx="1">
                  <c:v>-0.01</c:v>
                </c:pt>
                <c:pt idx="2">
                  <c:v>0.17</c:v>
                </c:pt>
                <c:pt idx="3">
                  <c:v>0.1</c:v>
                </c:pt>
                <c:pt idx="4">
                  <c:v>0.17</c:v>
                </c:pt>
                <c:pt idx="5">
                  <c:v>0</c:v>
                </c:pt>
              </c:numCache>
            </c:numRef>
          </c:val>
          <c:extLst>
            <c:ext xmlns:c16="http://schemas.microsoft.com/office/drawing/2014/chart" uri="{C3380CC4-5D6E-409C-BE32-E72D297353CC}">
              <c16:uniqueId val="{00000002-F420-4EF5-AD54-C59999489081}"/>
            </c:ext>
          </c:extLst>
        </c:ser>
        <c:ser>
          <c:idx val="3"/>
          <c:order val="3"/>
          <c:tx>
            <c:strRef>
              <c:f>'2.5.3'!$A$6</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'2.5.3'!$D$6:$I$6</c:f>
              <c:numCache>
                <c:formatCode>0.00</c:formatCode>
                <c:ptCount val="6"/>
                <c:pt idx="0">
                  <c:v>0.05</c:v>
                </c:pt>
                <c:pt idx="1">
                  <c:v>0.06</c:v>
                </c:pt>
                <c:pt idx="2">
                  <c:v>0.01</c:v>
                </c:pt>
                <c:pt idx="3">
                  <c:v>0.1</c:v>
                </c:pt>
                <c:pt idx="4">
                  <c:v>-0.44</c:v>
                </c:pt>
                <c:pt idx="5">
                  <c:v>-0.23</c:v>
                </c:pt>
              </c:numCache>
            </c:numRef>
          </c:val>
          <c:extLst>
            <c:ext xmlns:c16="http://schemas.microsoft.com/office/drawing/2014/chart" uri="{C3380CC4-5D6E-409C-BE32-E72D297353CC}">
              <c16:uniqueId val="{00000003-F420-4EF5-AD54-C59999489081}"/>
            </c:ext>
          </c:extLst>
        </c:ser>
        <c:ser>
          <c:idx val="4"/>
          <c:order val="4"/>
          <c:tx>
            <c:strRef>
              <c:f>'2.5.3'!$A$7</c:f>
              <c:strCache>
                <c:ptCount val="1"/>
                <c:pt idx="0">
                  <c:v>Oils&amp;oilcakes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'2.5.3'!$D$7:$I$7</c:f>
              <c:numCache>
                <c:formatCode>0.00</c:formatCode>
                <c:ptCount val="6"/>
                <c:pt idx="0">
                  <c:v>0.09</c:v>
                </c:pt>
                <c:pt idx="1">
                  <c:v>7.0000000000000007E-2</c:v>
                </c:pt>
                <c:pt idx="2">
                  <c:v>7.0000000000000007E-2</c:v>
                </c:pt>
                <c:pt idx="3">
                  <c:v>0.2</c:v>
                </c:pt>
                <c:pt idx="4">
                  <c:v>0.23</c:v>
                </c:pt>
                <c:pt idx="5">
                  <c:v>0.02</c:v>
                </c:pt>
              </c:numCache>
            </c:numRef>
          </c:val>
          <c:extLst>
            <c:ext xmlns:c16="http://schemas.microsoft.com/office/drawing/2014/chart" uri="{C3380CC4-5D6E-409C-BE32-E72D297353CC}">
              <c16:uniqueId val="{00000004-F420-4EF5-AD54-C59999489081}"/>
            </c:ext>
          </c:extLst>
        </c:ser>
        <c:ser>
          <c:idx val="5"/>
          <c:order val="5"/>
          <c:tx>
            <c:strRef>
              <c:f>'2.5.3'!$A$8</c:f>
              <c:strCache>
                <c:ptCount val="1"/>
                <c:pt idx="0">
                  <c:v>Oilseeds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'2.5.3'!$D$8:$I$8</c:f>
              <c:numCache>
                <c:formatCode>0.00</c:formatCode>
                <c:ptCount val="6"/>
                <c:pt idx="0">
                  <c:v>0</c:v>
                </c:pt>
                <c:pt idx="1">
                  <c:v>0.02</c:v>
                </c:pt>
                <c:pt idx="2">
                  <c:v>0.05</c:v>
                </c:pt>
                <c:pt idx="3">
                  <c:v>-0.13</c:v>
                </c:pt>
                <c:pt idx="4">
                  <c:v>-0.18</c:v>
                </c:pt>
                <c:pt idx="5">
                  <c:v>-0.37</c:v>
                </c:pt>
              </c:numCache>
            </c:numRef>
          </c:val>
          <c:extLst>
            <c:ext xmlns:c16="http://schemas.microsoft.com/office/drawing/2014/chart" uri="{C3380CC4-5D6E-409C-BE32-E72D297353CC}">
              <c16:uniqueId val="{00000005-F420-4EF5-AD54-C59999489081}"/>
            </c:ext>
          </c:extLst>
        </c:ser>
        <c:ser>
          <c:idx val="6"/>
          <c:order val="6"/>
          <c:tx>
            <c:strRef>
              <c:f>'2.5.3'!$A$9</c:f>
              <c:strCache>
                <c:ptCount val="1"/>
                <c:pt idx="0">
                  <c:v>Ores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'2.5.3'!$D$9:$I$9</c:f>
              <c:numCache>
                <c:formatCode>0.00</c:formatCode>
                <c:ptCount val="6"/>
                <c:pt idx="0">
                  <c:v>-0.02</c:v>
                </c:pt>
                <c:pt idx="1">
                  <c:v>-0.14000000000000001</c:v>
                </c:pt>
                <c:pt idx="2">
                  <c:v>-0.12</c:v>
                </c:pt>
                <c:pt idx="3">
                  <c:v>0.15</c:v>
                </c:pt>
                <c:pt idx="4">
                  <c:v>0.15</c:v>
                </c:pt>
                <c:pt idx="5">
                  <c:v>0.11</c:v>
                </c:pt>
              </c:numCache>
            </c:numRef>
          </c:val>
          <c:extLst>
            <c:ext xmlns:c16="http://schemas.microsoft.com/office/drawing/2014/chart" uri="{C3380CC4-5D6E-409C-BE32-E72D297353CC}">
              <c16:uniqueId val="{00000006-F420-4EF5-AD54-C59999489081}"/>
            </c:ext>
          </c:extLst>
        </c:ser>
        <c:ser>
          <c:idx val="7"/>
          <c:order val="7"/>
          <c:tx>
            <c:strRef>
              <c:f>'2.5.3'!$A$10</c:f>
              <c:strCache>
                <c:ptCount val="1"/>
                <c:pt idx="0">
                  <c:v>Wood products&amp;Industrials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'2.5.3'!$D$10:$I$10</c:f>
              <c:numCache>
                <c:formatCode>0.00</c:formatCode>
                <c:ptCount val="6"/>
                <c:pt idx="0">
                  <c:v>0.02</c:v>
                </c:pt>
                <c:pt idx="1">
                  <c:v>-0.02</c:v>
                </c:pt>
                <c:pt idx="2">
                  <c:v>0.01</c:v>
                </c:pt>
                <c:pt idx="3">
                  <c:v>-0.05</c:v>
                </c:pt>
                <c:pt idx="4">
                  <c:v>-0.03</c:v>
                </c:pt>
                <c:pt idx="5">
                  <c:v>0.04</c:v>
                </c:pt>
              </c:numCache>
            </c:numRef>
          </c:val>
          <c:extLst>
            <c:ext xmlns:c16="http://schemas.microsoft.com/office/drawing/2014/chart" uri="{C3380CC4-5D6E-409C-BE32-E72D297353CC}">
              <c16:uniqueId val="{00000007-F420-4EF5-AD54-C59999489081}"/>
            </c:ext>
          </c:extLst>
        </c:ser>
        <c:ser>
          <c:idx val="8"/>
          <c:order val="8"/>
          <c:tx>
            <c:strRef>
              <c:f>'2.5.3'!$A$11</c:f>
              <c:strCache>
                <c:ptCount val="1"/>
                <c:pt idx="0">
                  <c:v>Ferrous metals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'2.5.3'!$D$11:$I$11</c:f>
              <c:numCache>
                <c:formatCode>0.00</c:formatCode>
                <c:ptCount val="6"/>
                <c:pt idx="0">
                  <c:v>-0.28999999999999998</c:v>
                </c:pt>
                <c:pt idx="1">
                  <c:v>-0.36</c:v>
                </c:pt>
                <c:pt idx="2">
                  <c:v>-0.5</c:v>
                </c:pt>
                <c:pt idx="3">
                  <c:v>-0.06</c:v>
                </c:pt>
                <c:pt idx="4">
                  <c:v>-0.18</c:v>
                </c:pt>
                <c:pt idx="5">
                  <c:v>0.2</c:v>
                </c:pt>
              </c:numCache>
            </c:numRef>
          </c:val>
          <c:extLst>
            <c:ext xmlns:c16="http://schemas.microsoft.com/office/drawing/2014/chart" uri="{C3380CC4-5D6E-409C-BE32-E72D297353CC}">
              <c16:uniqueId val="{00000008-F420-4EF5-AD54-C59999489081}"/>
            </c:ext>
          </c:extLst>
        </c:ser>
        <c:ser>
          <c:idx val="9"/>
          <c:order val="9"/>
          <c:tx>
            <c:strRef>
              <c:f>'2.5.3'!$A$12</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'2.5.3'!$D$12:$I$12</c:f>
              <c:numCache>
                <c:formatCode>0.00</c:formatCode>
                <c:ptCount val="6"/>
                <c:pt idx="0">
                  <c:v>0.04</c:v>
                </c:pt>
                <c:pt idx="1">
                  <c:v>-0.01</c:v>
                </c:pt>
                <c:pt idx="2">
                  <c:v>0</c:v>
                </c:pt>
                <c:pt idx="3">
                  <c:v>-0.16</c:v>
                </c:pt>
                <c:pt idx="4">
                  <c:v>-0.19</c:v>
                </c:pt>
                <c:pt idx="5">
                  <c:v>-0.02</c:v>
                </c:pt>
              </c:numCache>
            </c:numRef>
          </c:val>
          <c:extLst>
            <c:ext xmlns:c16="http://schemas.microsoft.com/office/drawing/2014/chart" uri="{C3380CC4-5D6E-409C-BE32-E72D297353CC}">
              <c16:uniqueId val="{00000009-F420-4EF5-AD54-C59999489081}"/>
            </c:ext>
          </c:extLst>
        </c:ser>
        <c:dLbls>
          <c:showLegendKey val="0"/>
          <c:showVal val="0"/>
          <c:showCatName val="0"/>
          <c:showSerName val="0"/>
          <c:showPercent val="0"/>
          <c:showBubbleSize val="0"/>
        </c:dLbls>
        <c:gapWidth val="50"/>
        <c:overlap val="100"/>
        <c:axId val="228794368"/>
        <c:axId val="228796288"/>
      </c:barChart>
      <c:lineChart>
        <c:grouping val="standard"/>
        <c:varyColors val="0"/>
        <c:ser>
          <c:idx val="10"/>
          <c:order val="10"/>
          <c:tx>
            <c:strRef>
              <c:f>'2.5.3'!$A$13</c:f>
              <c:strCache>
                <c:ptCount val="1"/>
                <c:pt idx="0">
                  <c:v>Total</c:v>
                </c:pt>
              </c:strCache>
            </c:strRef>
          </c:tx>
          <c:spPr>
            <a:ln w="25400" cap="rnd" cmpd="sng" algn="ctr">
              <a:noFill/>
              <a:prstDash val="solid"/>
              <a:round/>
              <a:headEnd type="none" w="med" len="med"/>
              <a:tailEnd type="none" w="med" len="med"/>
            </a:ln>
          </c:spPr>
          <c:marker>
            <c:symbol val="circle"/>
            <c:size val="5"/>
            <c:spPr>
              <a:solidFill>
                <a:schemeClr val="bg1"/>
              </a:solidFill>
              <a:ln w="12700" cap="rnd" cmpd="sng" algn="ctr">
                <a:solidFill>
                  <a:schemeClr val="tx1">
                    <a:alpha val="50000"/>
                  </a:schemeClr>
                </a:solidFill>
                <a:prstDash val="solid"/>
                <a:round/>
                <a:headEnd type="none" w="med" len="med"/>
                <a:tailEnd type="none" w="med" len="med"/>
              </a:ln>
            </c:spPr>
          </c:marker>
          <c:cat>
            <c:multiLvlStrRef>
              <c:f>'2.5.3'!$D$1:$I$2</c:f>
              <c:multiLvlStrCache>
                <c:ptCount val="6"/>
                <c:lvl>
                  <c:pt idx="0">
                    <c:v>I.20</c:v>
                  </c:pt>
                  <c:pt idx="1">
                    <c:v>II.20</c:v>
                  </c:pt>
                  <c:pt idx="2">
                    <c:v>III.20</c:v>
                  </c:pt>
                  <c:pt idx="3">
                    <c:v>I.20</c:v>
                  </c:pt>
                  <c:pt idx="4">
                    <c:v>II.20</c:v>
                  </c:pt>
                  <c:pt idx="5">
                    <c:v>III.20</c:v>
                  </c:pt>
                </c:lvl>
                <c:lvl>
                  <c:pt idx="0">
                    <c:v>By prices</c:v>
                  </c:pt>
                  <c:pt idx="3">
                    <c:v>By volumes</c:v>
                  </c:pt>
                </c:lvl>
              </c:multiLvlStrCache>
            </c:multiLvlStrRef>
          </c:cat>
          <c:val>
            <c:numRef>
              <c:f>'2.5.3'!$D$13:$I$13</c:f>
              <c:numCache>
                <c:formatCode>0.00</c:formatCode>
                <c:ptCount val="6"/>
                <c:pt idx="0">
                  <c:v>-0.17</c:v>
                </c:pt>
                <c:pt idx="1">
                  <c:v>-0.41</c:v>
                </c:pt>
                <c:pt idx="2">
                  <c:v>-0.32</c:v>
                </c:pt>
                <c:pt idx="3">
                  <c:v>0.14000000000000001</c:v>
                </c:pt>
                <c:pt idx="4">
                  <c:v>-0.46</c:v>
                </c:pt>
                <c:pt idx="5">
                  <c:v>-0.25</c:v>
                </c:pt>
              </c:numCache>
            </c:numRef>
          </c:val>
          <c:smooth val="0"/>
          <c:extLst>
            <c:ext xmlns:c16="http://schemas.microsoft.com/office/drawing/2014/chart" uri="{C3380CC4-5D6E-409C-BE32-E72D297353CC}">
              <c16:uniqueId val="{0000000A-F420-4EF5-AD54-C59999489081}"/>
            </c:ext>
          </c:extLst>
        </c:ser>
        <c:dLbls>
          <c:showLegendKey val="0"/>
          <c:showVal val="0"/>
          <c:showCatName val="0"/>
          <c:showSerName val="0"/>
          <c:showPercent val="0"/>
          <c:showBubbleSize val="0"/>
        </c:dLbls>
        <c:marker val="1"/>
        <c:smooth val="0"/>
        <c:axId val="228794368"/>
        <c:axId val="228796288"/>
      </c:lineChart>
      <c:catAx>
        <c:axId val="22879436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28796288"/>
        <c:crosses val="autoZero"/>
        <c:auto val="1"/>
        <c:lblAlgn val="ctr"/>
        <c:lblOffset val="100"/>
        <c:noMultiLvlLbl val="0"/>
      </c:catAx>
      <c:valAx>
        <c:axId val="228796288"/>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287943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4"/>
        <c:delete val="1"/>
      </c:legendEntry>
      <c:legendEntry>
        <c:idx val="6"/>
        <c:delete val="1"/>
      </c:legendEntry>
      <c:legendEntry>
        <c:idx val="8"/>
        <c:delete val="1"/>
      </c:legendEntry>
      <c:layout>
        <c:manualLayout>
          <c:xMode val="edge"/>
          <c:yMode val="edge"/>
          <c:x val="0"/>
          <c:y val="0.75071280565005516"/>
          <c:w val="1"/>
          <c:h val="0.24524208525457825"/>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9836601307189E-2"/>
          <c:y val="4.366379053403377E-2"/>
          <c:w val="0.828406862745098"/>
          <c:h val="0.60328680082648578"/>
        </c:manualLayout>
      </c:layout>
      <c:lineChart>
        <c:grouping val="standard"/>
        <c:varyColors val="0"/>
        <c:ser>
          <c:idx val="0"/>
          <c:order val="0"/>
          <c:tx>
            <c:strRef>
              <c:f>'2.5.4'!$D$1</c:f>
              <c:strCache>
                <c:ptCount val="1"/>
                <c:pt idx="0">
                  <c:v>Household appliances and motorcars</c:v>
                </c:pt>
              </c:strCache>
            </c:strRef>
          </c:tx>
          <c:spPr>
            <a:ln w="25400" cmpd="sng">
              <a:solidFill>
                <a:srgbClr val="057D46"/>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'2.5.4'!$D$4:$D$14</c:f>
              <c:numCache>
                <c:formatCode>0.0</c:formatCode>
                <c:ptCount val="11"/>
                <c:pt idx="0">
                  <c:v>8.6999999999999993</c:v>
                </c:pt>
                <c:pt idx="1">
                  <c:v>6.2</c:v>
                </c:pt>
                <c:pt idx="2">
                  <c:v>9</c:v>
                </c:pt>
                <c:pt idx="3">
                  <c:v>20</c:v>
                </c:pt>
                <c:pt idx="4">
                  <c:v>43.6</c:v>
                </c:pt>
                <c:pt idx="5">
                  <c:v>22.1</c:v>
                </c:pt>
                <c:pt idx="6">
                  <c:v>33.9</c:v>
                </c:pt>
                <c:pt idx="7">
                  <c:v>23.2</c:v>
                </c:pt>
                <c:pt idx="8">
                  <c:v>1.4</c:v>
                </c:pt>
                <c:pt idx="9">
                  <c:v>-6.6</c:v>
                </c:pt>
                <c:pt idx="10">
                  <c:v>6.9</c:v>
                </c:pt>
              </c:numCache>
            </c:numRef>
          </c:val>
          <c:smooth val="0"/>
          <c:extLst>
            <c:ext xmlns:c16="http://schemas.microsoft.com/office/drawing/2014/chart" uri="{C3380CC4-5D6E-409C-BE32-E72D297353CC}">
              <c16:uniqueId val="{00000000-CF8D-44A7-8DE4-E2A834EC49DC}"/>
            </c:ext>
          </c:extLst>
        </c:ser>
        <c:ser>
          <c:idx val="1"/>
          <c:order val="1"/>
          <c:tx>
            <c:strRef>
              <c:f>'2.5.4'!$E$1</c:f>
              <c:strCache>
                <c:ptCount val="1"/>
                <c:pt idx="0">
                  <c:v>Other non-energy imports</c:v>
                </c:pt>
              </c:strCache>
            </c:strRef>
          </c:tx>
          <c:spPr>
            <a:ln w="25400" cmpd="sng">
              <a:solidFill>
                <a:srgbClr val="7D0532"/>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'2.5.4'!$E$4:$E$14</c:f>
              <c:numCache>
                <c:formatCode>0.0</c:formatCode>
                <c:ptCount val="11"/>
                <c:pt idx="0">
                  <c:v>18.3</c:v>
                </c:pt>
                <c:pt idx="1">
                  <c:v>13.3</c:v>
                </c:pt>
                <c:pt idx="2">
                  <c:v>15.5</c:v>
                </c:pt>
                <c:pt idx="3">
                  <c:v>8.3000000000000007</c:v>
                </c:pt>
                <c:pt idx="4">
                  <c:v>7.6</c:v>
                </c:pt>
                <c:pt idx="5">
                  <c:v>11.8</c:v>
                </c:pt>
                <c:pt idx="6">
                  <c:v>11.7</c:v>
                </c:pt>
                <c:pt idx="7">
                  <c:v>9.4</c:v>
                </c:pt>
                <c:pt idx="8">
                  <c:v>-1.9</c:v>
                </c:pt>
                <c:pt idx="9">
                  <c:v>-23.5</c:v>
                </c:pt>
                <c:pt idx="10">
                  <c:v>-13.1</c:v>
                </c:pt>
              </c:numCache>
            </c:numRef>
          </c:val>
          <c:smooth val="0"/>
          <c:extLst>
            <c:ext xmlns:c16="http://schemas.microsoft.com/office/drawing/2014/chart" uri="{C3380CC4-5D6E-409C-BE32-E72D297353CC}">
              <c16:uniqueId val="{00000001-CF8D-44A7-8DE4-E2A834EC49DC}"/>
            </c:ext>
          </c:extLst>
        </c:ser>
        <c:dLbls>
          <c:showLegendKey val="0"/>
          <c:showVal val="0"/>
          <c:showCatName val="0"/>
          <c:showSerName val="0"/>
          <c:showPercent val="0"/>
          <c:showBubbleSize val="0"/>
        </c:dLbls>
        <c:marker val="1"/>
        <c:smooth val="0"/>
        <c:axId val="238814336"/>
        <c:axId val="238815872"/>
      </c:lineChart>
      <c:lineChart>
        <c:grouping val="standard"/>
        <c:varyColors val="0"/>
        <c:ser>
          <c:idx val="2"/>
          <c:order val="2"/>
          <c:tx>
            <c:strRef>
              <c:f>'2.5.4'!$F$1</c:f>
              <c:strCache>
                <c:ptCount val="1"/>
                <c:pt idx="0">
                  <c:v>Index of propensity to consume, p. (RHS)</c:v>
                </c:pt>
              </c:strCache>
            </c:strRef>
          </c:tx>
          <c:spPr>
            <a:ln w="25400" cmpd="sng">
              <a:solidFill>
                <a:srgbClr val="91C864"/>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'2.5.4'!$F$4:$F$14</c:f>
              <c:numCache>
                <c:formatCode>0.0</c:formatCode>
                <c:ptCount val="11"/>
                <c:pt idx="0">
                  <c:v>62.5</c:v>
                </c:pt>
                <c:pt idx="1">
                  <c:v>69.099999999999994</c:v>
                </c:pt>
                <c:pt idx="2">
                  <c:v>69.599999999999994</c:v>
                </c:pt>
                <c:pt idx="3">
                  <c:v>68.3</c:v>
                </c:pt>
                <c:pt idx="4">
                  <c:v>75</c:v>
                </c:pt>
                <c:pt idx="5">
                  <c:v>80.7</c:v>
                </c:pt>
                <c:pt idx="6">
                  <c:v>88.6</c:v>
                </c:pt>
                <c:pt idx="7">
                  <c:v>90.9</c:v>
                </c:pt>
                <c:pt idx="8">
                  <c:v>78.099999999999994</c:v>
                </c:pt>
                <c:pt idx="9">
                  <c:v>54.7</c:v>
                </c:pt>
                <c:pt idx="10">
                  <c:v>74</c:v>
                </c:pt>
              </c:numCache>
            </c:numRef>
          </c:val>
          <c:smooth val="0"/>
          <c:extLst>
            <c:ext xmlns:c16="http://schemas.microsoft.com/office/drawing/2014/chart" uri="{C3380CC4-5D6E-409C-BE32-E72D297353CC}">
              <c16:uniqueId val="{00000002-CF8D-44A7-8DE4-E2A834EC49DC}"/>
            </c:ext>
          </c:extLst>
        </c:ser>
        <c:ser>
          <c:idx val="3"/>
          <c:order val="3"/>
          <c:tx>
            <c:strRef>
              <c:f>'2.5.4'!$G$1</c:f>
              <c:strCache>
                <c:ptCount val="1"/>
                <c:pt idx="0">
                  <c:v>Business expectation index, p. (RHS)</c:v>
                </c:pt>
              </c:strCache>
            </c:strRef>
          </c:tx>
          <c:spPr>
            <a:ln w="25400" cmpd="sng">
              <a:solidFill>
                <a:srgbClr val="DC4B64"/>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'2.5.4'!$G$4:$G$14</c:f>
              <c:numCache>
                <c:formatCode>0.0</c:formatCode>
                <c:ptCount val="11"/>
                <c:pt idx="0">
                  <c:v>120.6</c:v>
                </c:pt>
                <c:pt idx="1">
                  <c:v>118.3</c:v>
                </c:pt>
                <c:pt idx="2">
                  <c:v>117.2</c:v>
                </c:pt>
                <c:pt idx="3">
                  <c:v>117.3</c:v>
                </c:pt>
                <c:pt idx="4">
                  <c:v>119.7</c:v>
                </c:pt>
                <c:pt idx="5">
                  <c:v>117.8</c:v>
                </c:pt>
                <c:pt idx="6">
                  <c:v>115.3</c:v>
                </c:pt>
                <c:pt idx="7">
                  <c:v>112</c:v>
                </c:pt>
                <c:pt idx="8">
                  <c:v>110.5</c:v>
                </c:pt>
                <c:pt idx="9">
                  <c:v>90.8</c:v>
                </c:pt>
                <c:pt idx="10">
                  <c:v>100.8</c:v>
                </c:pt>
              </c:numCache>
            </c:numRef>
          </c:val>
          <c:smooth val="0"/>
          <c:extLst>
            <c:ext xmlns:c16="http://schemas.microsoft.com/office/drawing/2014/chart" uri="{C3380CC4-5D6E-409C-BE32-E72D297353CC}">
              <c16:uniqueId val="{00000003-CF8D-44A7-8DE4-E2A834EC49DC}"/>
            </c:ext>
          </c:extLst>
        </c:ser>
        <c:dLbls>
          <c:showLegendKey val="0"/>
          <c:showVal val="0"/>
          <c:showCatName val="0"/>
          <c:showSerName val="0"/>
          <c:showPercent val="0"/>
          <c:showBubbleSize val="0"/>
        </c:dLbls>
        <c:marker val="1"/>
        <c:smooth val="0"/>
        <c:axId val="238827392"/>
        <c:axId val="238825856"/>
      </c:lineChart>
      <c:catAx>
        <c:axId val="238814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815872"/>
        <c:crosses val="autoZero"/>
        <c:auto val="1"/>
        <c:lblAlgn val="ctr"/>
        <c:lblOffset val="100"/>
        <c:tickMarkSkip val="4"/>
        <c:noMultiLvlLbl val="0"/>
      </c:catAx>
      <c:valAx>
        <c:axId val="238815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814336"/>
        <c:crosses val="autoZero"/>
        <c:crossBetween val="between"/>
      </c:valAx>
      <c:valAx>
        <c:axId val="238825856"/>
        <c:scaling>
          <c:orientation val="minMax"/>
          <c:max val="1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8827392"/>
        <c:crosses val="max"/>
        <c:crossBetween val="between"/>
      </c:valAx>
      <c:catAx>
        <c:axId val="238827392"/>
        <c:scaling>
          <c:orientation val="minMax"/>
        </c:scaling>
        <c:delete val="1"/>
        <c:axPos val="b"/>
        <c:numFmt formatCode="General" sourceLinked="1"/>
        <c:majorTickMark val="out"/>
        <c:minorTickMark val="none"/>
        <c:tickLblPos val="nextTo"/>
        <c:crossAx val="23882585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4.5429638530317049E-2"/>
          <c:y val="0.72473043078181165"/>
          <c:w val="0.92511263916281994"/>
          <c:h val="0.2452421882051185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8293746339563E-2"/>
          <c:y val="5.3646278986645292E-2"/>
          <c:w val="0.8499655105095334"/>
          <c:h val="0.66915935956411643"/>
        </c:manualLayout>
      </c:layout>
      <c:lineChart>
        <c:grouping val="standard"/>
        <c:varyColors val="0"/>
        <c:ser>
          <c:idx val="5"/>
          <c:order val="0"/>
          <c:tx>
            <c:strRef>
              <c:f>'B.1.1'!$G$1</c:f>
              <c:strCache>
                <c:ptCount val="1"/>
                <c:pt idx="0">
                  <c:v>India</c:v>
                </c:pt>
              </c:strCache>
            </c:strRef>
          </c:tx>
          <c:spPr>
            <a:ln w="25400" cap="rnd" cmpd="sng">
              <a:solidFill>
                <a:srgbClr val="057D46"/>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'B.1.1'!$G$4:$G$23</c:f>
              <c:numCache>
                <c:formatCode>0.0</c:formatCode>
                <c:ptCount val="20"/>
                <c:pt idx="0">
                  <c:v>8.1999999999999993</c:v>
                </c:pt>
                <c:pt idx="1">
                  <c:v>7.1</c:v>
                </c:pt>
                <c:pt idx="2">
                  <c:v>6.2</c:v>
                </c:pt>
                <c:pt idx="3">
                  <c:v>5.6</c:v>
                </c:pt>
                <c:pt idx="4">
                  <c:v>5.7</c:v>
                </c:pt>
                <c:pt idx="5">
                  <c:v>5.2</c:v>
                </c:pt>
                <c:pt idx="6">
                  <c:v>4.4000000000000004</c:v>
                </c:pt>
                <c:pt idx="7">
                  <c:v>4.0999999999999996</c:v>
                </c:pt>
                <c:pt idx="8">
                  <c:v>3.1</c:v>
                </c:pt>
                <c:pt idx="9">
                  <c:v>-23.9</c:v>
                </c:pt>
                <c:pt idx="10">
                  <c:v>-6.1</c:v>
                </c:pt>
                <c:pt idx="11">
                  <c:v>-5.9</c:v>
                </c:pt>
                <c:pt idx="12">
                  <c:v>-5.3</c:v>
                </c:pt>
                <c:pt idx="13">
                  <c:v>28.9</c:v>
                </c:pt>
                <c:pt idx="14">
                  <c:v>5.2</c:v>
                </c:pt>
                <c:pt idx="15">
                  <c:v>5.0999999999999996</c:v>
                </c:pt>
                <c:pt idx="16">
                  <c:v>5.2</c:v>
                </c:pt>
                <c:pt idx="17">
                  <c:v>5</c:v>
                </c:pt>
                <c:pt idx="18">
                  <c:v>4.5999999999999996</c:v>
                </c:pt>
                <c:pt idx="19">
                  <c:v>4.8</c:v>
                </c:pt>
              </c:numCache>
            </c:numRef>
          </c:val>
          <c:smooth val="0"/>
          <c:extLst>
            <c:ext xmlns:c16="http://schemas.microsoft.com/office/drawing/2014/chart" uri="{C3380CC4-5D6E-409C-BE32-E72D297353CC}">
              <c16:uniqueId val="{00000000-EEAC-F041-BBAE-BD33F431F13B}"/>
            </c:ext>
          </c:extLst>
        </c:ser>
        <c:ser>
          <c:idx val="0"/>
          <c:order val="1"/>
          <c:tx>
            <c:strRef>
              <c:f>'B.1.1'!$B$1</c:f>
              <c:strCache>
                <c:ptCount val="1"/>
                <c:pt idx="0">
                  <c:v>Euro area </c:v>
                </c:pt>
              </c:strCache>
            </c:strRef>
          </c:tx>
          <c:spPr>
            <a:ln w="25400" cap="rnd" cmpd="sng">
              <a:solidFill>
                <a:srgbClr val="91C864"/>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'B.1.1'!$B$4:$B$23</c:f>
              <c:numCache>
                <c:formatCode>0.0</c:formatCode>
                <c:ptCount val="20"/>
                <c:pt idx="0">
                  <c:v>2.5</c:v>
                </c:pt>
                <c:pt idx="1">
                  <c:v>2.2000000000000002</c:v>
                </c:pt>
                <c:pt idx="2">
                  <c:v>1.5</c:v>
                </c:pt>
                <c:pt idx="3">
                  <c:v>1.1000000000000001</c:v>
                </c:pt>
                <c:pt idx="4">
                  <c:v>1.5</c:v>
                </c:pt>
                <c:pt idx="5">
                  <c:v>1.2</c:v>
                </c:pt>
                <c:pt idx="6">
                  <c:v>1.4</c:v>
                </c:pt>
                <c:pt idx="7">
                  <c:v>1</c:v>
                </c:pt>
                <c:pt idx="8">
                  <c:v>-3.2</c:v>
                </c:pt>
                <c:pt idx="9">
                  <c:v>-14.7</c:v>
                </c:pt>
                <c:pt idx="10">
                  <c:v>-5</c:v>
                </c:pt>
                <c:pt idx="11">
                  <c:v>-3.9</c:v>
                </c:pt>
                <c:pt idx="12">
                  <c:v>0.6</c:v>
                </c:pt>
                <c:pt idx="13">
                  <c:v>14.7</c:v>
                </c:pt>
                <c:pt idx="14">
                  <c:v>3.2</c:v>
                </c:pt>
                <c:pt idx="15">
                  <c:v>2.2000000000000002</c:v>
                </c:pt>
                <c:pt idx="16">
                  <c:v>1.7</c:v>
                </c:pt>
                <c:pt idx="17">
                  <c:v>1.3</c:v>
                </c:pt>
                <c:pt idx="18">
                  <c:v>1.1000000000000001</c:v>
                </c:pt>
                <c:pt idx="19">
                  <c:v>1</c:v>
                </c:pt>
              </c:numCache>
            </c:numRef>
          </c:val>
          <c:smooth val="0"/>
          <c:extLst>
            <c:ext xmlns:c16="http://schemas.microsoft.com/office/drawing/2014/chart" uri="{C3380CC4-5D6E-409C-BE32-E72D297353CC}">
              <c16:uniqueId val="{00000001-EEAC-F041-BBAE-BD33F431F13B}"/>
            </c:ext>
          </c:extLst>
        </c:ser>
        <c:ser>
          <c:idx val="1"/>
          <c:order val="2"/>
          <c:tx>
            <c:strRef>
              <c:f>'B.1.1'!$C$1</c:f>
              <c:strCache>
                <c:ptCount val="1"/>
                <c:pt idx="0">
                  <c:v>Russia</c:v>
                </c:pt>
              </c:strCache>
            </c:strRef>
          </c:tx>
          <c:spPr>
            <a:ln w="25400" cap="rnd" cmpd="sng">
              <a:solidFill>
                <a:srgbClr val="7D0532"/>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'B.1.1'!$C$4:$C$23</c:f>
              <c:numCache>
                <c:formatCode>0.0</c:formatCode>
                <c:ptCount val="20"/>
                <c:pt idx="0">
                  <c:v>2.2000000000000002</c:v>
                </c:pt>
                <c:pt idx="1">
                  <c:v>2.6</c:v>
                </c:pt>
                <c:pt idx="2">
                  <c:v>2.5</c:v>
                </c:pt>
                <c:pt idx="3">
                  <c:v>2.8</c:v>
                </c:pt>
                <c:pt idx="4">
                  <c:v>0.4</c:v>
                </c:pt>
                <c:pt idx="5">
                  <c:v>1.1000000000000001</c:v>
                </c:pt>
                <c:pt idx="6">
                  <c:v>1.5</c:v>
                </c:pt>
                <c:pt idx="7">
                  <c:v>2.1</c:v>
                </c:pt>
                <c:pt idx="8">
                  <c:v>1.6</c:v>
                </c:pt>
                <c:pt idx="9">
                  <c:v>-8</c:v>
                </c:pt>
                <c:pt idx="10">
                  <c:v>-6</c:v>
                </c:pt>
                <c:pt idx="11">
                  <c:v>-4.5999999999999996</c:v>
                </c:pt>
                <c:pt idx="12">
                  <c:v>-3</c:v>
                </c:pt>
                <c:pt idx="13">
                  <c:v>6.1</c:v>
                </c:pt>
                <c:pt idx="14">
                  <c:v>3.6</c:v>
                </c:pt>
                <c:pt idx="15">
                  <c:v>1.7</c:v>
                </c:pt>
                <c:pt idx="16">
                  <c:v>1.7</c:v>
                </c:pt>
                <c:pt idx="17">
                  <c:v>1.8</c:v>
                </c:pt>
                <c:pt idx="18">
                  <c:v>1.9</c:v>
                </c:pt>
                <c:pt idx="19">
                  <c:v>2</c:v>
                </c:pt>
              </c:numCache>
            </c:numRef>
          </c:val>
          <c:smooth val="0"/>
          <c:extLst>
            <c:ext xmlns:c16="http://schemas.microsoft.com/office/drawing/2014/chart" uri="{C3380CC4-5D6E-409C-BE32-E72D297353CC}">
              <c16:uniqueId val="{00000002-EEAC-F041-BBAE-BD33F431F13B}"/>
            </c:ext>
          </c:extLst>
        </c:ser>
        <c:ser>
          <c:idx val="2"/>
          <c:order val="3"/>
          <c:tx>
            <c:strRef>
              <c:f>'B.1.1'!$D$1</c:f>
              <c:strCache>
                <c:ptCount val="1"/>
                <c:pt idx="0">
                  <c:v>Turkey </c:v>
                </c:pt>
              </c:strCache>
            </c:strRef>
          </c:tx>
          <c:spPr>
            <a:ln w="25400" cap="rnd" cmpd="sng">
              <a:solidFill>
                <a:srgbClr val="DC4B64"/>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'B.1.1'!$D$4:$D$23</c:f>
              <c:numCache>
                <c:formatCode>0.0</c:formatCode>
                <c:ptCount val="20"/>
                <c:pt idx="0">
                  <c:v>7.5</c:v>
                </c:pt>
                <c:pt idx="1">
                  <c:v>5.8</c:v>
                </c:pt>
                <c:pt idx="2">
                  <c:v>2.5</c:v>
                </c:pt>
                <c:pt idx="3">
                  <c:v>-2.7</c:v>
                </c:pt>
                <c:pt idx="4">
                  <c:v>-2.6</c:v>
                </c:pt>
                <c:pt idx="5">
                  <c:v>-1.7</c:v>
                </c:pt>
                <c:pt idx="6">
                  <c:v>1</c:v>
                </c:pt>
                <c:pt idx="7">
                  <c:v>6.4</c:v>
                </c:pt>
                <c:pt idx="8">
                  <c:v>4.4000000000000004</c:v>
                </c:pt>
                <c:pt idx="9">
                  <c:v>-9.9</c:v>
                </c:pt>
                <c:pt idx="10">
                  <c:v>-6.7</c:v>
                </c:pt>
                <c:pt idx="11">
                  <c:v>-7.8</c:v>
                </c:pt>
                <c:pt idx="12">
                  <c:v>-4.5999999999999996</c:v>
                </c:pt>
                <c:pt idx="13">
                  <c:v>11.5</c:v>
                </c:pt>
                <c:pt idx="14">
                  <c:v>8</c:v>
                </c:pt>
                <c:pt idx="15">
                  <c:v>8</c:v>
                </c:pt>
                <c:pt idx="16">
                  <c:v>6.7</c:v>
                </c:pt>
                <c:pt idx="17">
                  <c:v>5.5</c:v>
                </c:pt>
                <c:pt idx="18">
                  <c:v>4.5</c:v>
                </c:pt>
                <c:pt idx="19">
                  <c:v>3.5</c:v>
                </c:pt>
              </c:numCache>
            </c:numRef>
          </c:val>
          <c:smooth val="0"/>
          <c:extLst>
            <c:ext xmlns:c16="http://schemas.microsoft.com/office/drawing/2014/chart" uri="{C3380CC4-5D6E-409C-BE32-E72D297353CC}">
              <c16:uniqueId val="{00000003-EEAC-F041-BBAE-BD33F431F13B}"/>
            </c:ext>
          </c:extLst>
        </c:ser>
        <c:ser>
          <c:idx val="3"/>
          <c:order val="4"/>
          <c:tx>
            <c:strRef>
              <c:f>'B.1.1'!$E$1</c:f>
              <c:strCache>
                <c:ptCount val="1"/>
                <c:pt idx="0">
                  <c:v>China</c:v>
                </c:pt>
              </c:strCache>
            </c:strRef>
          </c:tx>
          <c:spPr>
            <a:ln w="25400" cap="rnd" cmpd="sng">
              <a:solidFill>
                <a:srgbClr val="005591"/>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'B.1.1'!$E$4:$E$23</c:f>
              <c:numCache>
                <c:formatCode>0.0</c:formatCode>
                <c:ptCount val="20"/>
                <c:pt idx="0">
                  <c:v>6.9</c:v>
                </c:pt>
                <c:pt idx="1">
                  <c:v>6.9</c:v>
                </c:pt>
                <c:pt idx="2">
                  <c:v>6.7</c:v>
                </c:pt>
                <c:pt idx="3">
                  <c:v>6.5</c:v>
                </c:pt>
                <c:pt idx="4">
                  <c:v>6.4</c:v>
                </c:pt>
                <c:pt idx="5">
                  <c:v>6.2</c:v>
                </c:pt>
                <c:pt idx="6">
                  <c:v>6</c:v>
                </c:pt>
                <c:pt idx="7">
                  <c:v>6</c:v>
                </c:pt>
                <c:pt idx="8">
                  <c:v>-6.8</c:v>
                </c:pt>
                <c:pt idx="9">
                  <c:v>3.2</c:v>
                </c:pt>
                <c:pt idx="10">
                  <c:v>4.9000000000000004</c:v>
                </c:pt>
                <c:pt idx="11">
                  <c:v>5.2</c:v>
                </c:pt>
                <c:pt idx="12">
                  <c:v>18.7</c:v>
                </c:pt>
                <c:pt idx="13">
                  <c:v>6.7</c:v>
                </c:pt>
                <c:pt idx="14">
                  <c:v>4.5999999999999996</c:v>
                </c:pt>
                <c:pt idx="15">
                  <c:v>4.5</c:v>
                </c:pt>
                <c:pt idx="16">
                  <c:v>5.3</c:v>
                </c:pt>
                <c:pt idx="17">
                  <c:v>6.1</c:v>
                </c:pt>
                <c:pt idx="18">
                  <c:v>6.4</c:v>
                </c:pt>
                <c:pt idx="19">
                  <c:v>6.6</c:v>
                </c:pt>
              </c:numCache>
            </c:numRef>
          </c:val>
          <c:smooth val="0"/>
          <c:extLst>
            <c:ext xmlns:c16="http://schemas.microsoft.com/office/drawing/2014/chart" uri="{C3380CC4-5D6E-409C-BE32-E72D297353CC}">
              <c16:uniqueId val="{00000004-EEAC-F041-BBAE-BD33F431F13B}"/>
            </c:ext>
          </c:extLst>
        </c:ser>
        <c:ser>
          <c:idx val="4"/>
          <c:order val="5"/>
          <c:tx>
            <c:strRef>
              <c:f>'B.1.1'!$F$1</c:f>
              <c:strCache>
                <c:ptCount val="1"/>
                <c:pt idx="0">
                  <c:v>Poland</c:v>
                </c:pt>
              </c:strCache>
            </c:strRef>
          </c:tx>
          <c:spPr>
            <a:ln w="25400" cap="rnd" cmpd="sng">
              <a:solidFill>
                <a:srgbClr val="46AFE6"/>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'B.1.1'!$F$4:$F$23</c:f>
              <c:numCache>
                <c:formatCode>0.0</c:formatCode>
                <c:ptCount val="20"/>
                <c:pt idx="0">
                  <c:v>5.4</c:v>
                </c:pt>
                <c:pt idx="1">
                  <c:v>5.5</c:v>
                </c:pt>
                <c:pt idx="2">
                  <c:v>5.4</c:v>
                </c:pt>
                <c:pt idx="3">
                  <c:v>5.0999999999999996</c:v>
                </c:pt>
                <c:pt idx="4">
                  <c:v>4.8</c:v>
                </c:pt>
                <c:pt idx="5">
                  <c:v>4.5999999999999996</c:v>
                </c:pt>
                <c:pt idx="6">
                  <c:v>4</c:v>
                </c:pt>
                <c:pt idx="7">
                  <c:v>3.2</c:v>
                </c:pt>
                <c:pt idx="8">
                  <c:v>2</c:v>
                </c:pt>
                <c:pt idx="9">
                  <c:v>-8.1999999999999993</c:v>
                </c:pt>
                <c:pt idx="10">
                  <c:v>-5.3</c:v>
                </c:pt>
                <c:pt idx="11">
                  <c:v>-4.0999999999999996</c:v>
                </c:pt>
                <c:pt idx="12">
                  <c:v>-2.8</c:v>
                </c:pt>
                <c:pt idx="13">
                  <c:v>8.1999999999999993</c:v>
                </c:pt>
                <c:pt idx="14">
                  <c:v>5.4</c:v>
                </c:pt>
                <c:pt idx="15">
                  <c:v>5.5</c:v>
                </c:pt>
                <c:pt idx="16">
                  <c:v>5</c:v>
                </c:pt>
                <c:pt idx="17">
                  <c:v>3.9</c:v>
                </c:pt>
                <c:pt idx="18">
                  <c:v>3.4</c:v>
                </c:pt>
                <c:pt idx="19">
                  <c:v>2.2999999999999998</c:v>
                </c:pt>
              </c:numCache>
            </c:numRef>
          </c:val>
          <c:smooth val="0"/>
          <c:extLst>
            <c:ext xmlns:c16="http://schemas.microsoft.com/office/drawing/2014/chart" uri="{C3380CC4-5D6E-409C-BE32-E72D297353CC}">
              <c16:uniqueId val="{00000005-EEAC-F041-BBAE-BD33F431F13B}"/>
            </c:ext>
          </c:extLst>
        </c:ser>
        <c:ser>
          <c:idx val="6"/>
          <c:order val="6"/>
          <c:tx>
            <c:strRef>
              <c:f>'B.1.1'!$H$1</c:f>
              <c:strCache>
                <c:ptCount val="1"/>
                <c:pt idx="0">
                  <c:v>USA</c:v>
                </c:pt>
              </c:strCache>
            </c:strRef>
          </c:tx>
          <c:spPr>
            <a:ln w="25400" cap="rnd" cmpd="sng">
              <a:solidFill>
                <a:srgbClr val="505050"/>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'B.1.1'!$H$4:$H$23</c:f>
              <c:numCache>
                <c:formatCode>0.0</c:formatCode>
                <c:ptCount val="20"/>
                <c:pt idx="0">
                  <c:v>3.5</c:v>
                </c:pt>
                <c:pt idx="1">
                  <c:v>3.1</c:v>
                </c:pt>
                <c:pt idx="2">
                  <c:v>3</c:v>
                </c:pt>
                <c:pt idx="3">
                  <c:v>2.4</c:v>
                </c:pt>
                <c:pt idx="4">
                  <c:v>2.1</c:v>
                </c:pt>
                <c:pt idx="5">
                  <c:v>2.1</c:v>
                </c:pt>
                <c:pt idx="6">
                  <c:v>2</c:v>
                </c:pt>
                <c:pt idx="7">
                  <c:v>2.5</c:v>
                </c:pt>
                <c:pt idx="8">
                  <c:v>0.6</c:v>
                </c:pt>
                <c:pt idx="9">
                  <c:v>-9</c:v>
                </c:pt>
                <c:pt idx="10">
                  <c:v>-5.9</c:v>
                </c:pt>
                <c:pt idx="11">
                  <c:v>-2.4</c:v>
                </c:pt>
                <c:pt idx="12">
                  <c:v>-0.8</c:v>
                </c:pt>
                <c:pt idx="13">
                  <c:v>9.3000000000000007</c:v>
                </c:pt>
                <c:pt idx="14">
                  <c:v>5.5</c:v>
                </c:pt>
                <c:pt idx="15">
                  <c:v>1.4</c:v>
                </c:pt>
                <c:pt idx="16">
                  <c:v>1.6</c:v>
                </c:pt>
                <c:pt idx="17">
                  <c:v>1.8</c:v>
                </c:pt>
                <c:pt idx="18">
                  <c:v>2.1</c:v>
                </c:pt>
                <c:pt idx="19">
                  <c:v>2</c:v>
                </c:pt>
              </c:numCache>
            </c:numRef>
          </c:val>
          <c:smooth val="0"/>
          <c:extLst>
            <c:ext xmlns:c16="http://schemas.microsoft.com/office/drawing/2014/chart" uri="{C3380CC4-5D6E-409C-BE32-E72D297353CC}">
              <c16:uniqueId val="{00000006-EEAC-F041-BBAE-BD33F431F13B}"/>
            </c:ext>
          </c:extLst>
        </c:ser>
        <c:dLbls>
          <c:showLegendKey val="0"/>
          <c:showVal val="0"/>
          <c:showCatName val="0"/>
          <c:showSerName val="0"/>
          <c:showPercent val="0"/>
          <c:showBubbleSize val="0"/>
        </c:dLbls>
        <c:smooth val="0"/>
        <c:axId val="226067200"/>
        <c:axId val="226068736"/>
      </c:lineChart>
      <c:catAx>
        <c:axId val="2260672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068736"/>
        <c:crosses val="autoZero"/>
        <c:auto val="1"/>
        <c:lblAlgn val="ctr"/>
        <c:lblOffset val="100"/>
        <c:tickMarkSkip val="4"/>
        <c:noMultiLvlLbl val="0"/>
      </c:catAx>
      <c:valAx>
        <c:axId val="226068736"/>
        <c:scaling>
          <c:orientation val="minMax"/>
          <c:max val="30"/>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067200"/>
        <c:crosses val="autoZero"/>
        <c:crossBetween val="between"/>
        <c:majorUnit val="5"/>
      </c:valAx>
      <c:spPr>
        <a:blipFill>
          <a:blip xmlns:r="http://schemas.openxmlformats.org/officeDocument/2006/relationships" r:embed="rId1"/>
          <a:stretch>
            <a:fillRect l="54000"/>
          </a:stretch>
        </a:blipFill>
        <a:ln w="9525">
          <a:solidFill>
            <a:srgbClr val="505050"/>
          </a:solidFill>
        </a:ln>
        <a:effectLst/>
      </c:spPr>
    </c:plotArea>
    <c:legend>
      <c:legendPos val="b"/>
      <c:layout>
        <c:manualLayout>
          <c:xMode val="edge"/>
          <c:yMode val="edge"/>
          <c:x val="3.3057851239669422E-2"/>
          <c:y val="0.80776040852724806"/>
          <c:w val="0.92561983471074383"/>
          <c:h val="0.1572052131476785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'2.5.5'!$B$1</c:f>
              <c:strCache>
                <c:ptCount val="1"/>
                <c:pt idx="0">
                  <c:v>By volumes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'2.5.5'!$E$4:$E$14</c:f>
              <c:strCache>
                <c:ptCount val="11"/>
                <c:pt idx="0">
                  <c:v>I.18</c:v>
                </c:pt>
                <c:pt idx="2">
                  <c:v>III.18</c:v>
                </c:pt>
                <c:pt idx="4">
                  <c:v>I.19</c:v>
                </c:pt>
                <c:pt idx="6">
                  <c:v>III.19</c:v>
                </c:pt>
                <c:pt idx="8">
                  <c:v>I.20</c:v>
                </c:pt>
                <c:pt idx="10">
                  <c:v>III.20</c:v>
                </c:pt>
              </c:strCache>
            </c:strRef>
          </c:cat>
          <c:val>
            <c:numRef>
              <c:f>'2.5.5'!$B$4:$B$14</c:f>
              <c:numCache>
                <c:formatCode>0.00</c:formatCode>
                <c:ptCount val="11"/>
                <c:pt idx="0">
                  <c:v>0.16</c:v>
                </c:pt>
                <c:pt idx="1">
                  <c:v>0.37</c:v>
                </c:pt>
                <c:pt idx="2">
                  <c:v>0.88</c:v>
                </c:pt>
                <c:pt idx="3">
                  <c:v>0.69</c:v>
                </c:pt>
                <c:pt idx="4">
                  <c:v>-0.04</c:v>
                </c:pt>
                <c:pt idx="5">
                  <c:v>-0.39</c:v>
                </c:pt>
                <c:pt idx="6">
                  <c:v>-0.87</c:v>
                </c:pt>
                <c:pt idx="7">
                  <c:v>-0.8</c:v>
                </c:pt>
                <c:pt idx="8">
                  <c:v>-0.44</c:v>
                </c:pt>
                <c:pt idx="9">
                  <c:v>-1.2</c:v>
                </c:pt>
                <c:pt idx="10">
                  <c:v>-0.99</c:v>
                </c:pt>
              </c:numCache>
            </c:numRef>
          </c:val>
          <c:extLst>
            <c:ext xmlns:c16="http://schemas.microsoft.com/office/drawing/2014/chart" uri="{C3380CC4-5D6E-409C-BE32-E72D297353CC}">
              <c16:uniqueId val="{00000000-CA57-4864-BE24-EC62DBE90180}"/>
            </c:ext>
          </c:extLst>
        </c:ser>
        <c:ser>
          <c:idx val="1"/>
          <c:order val="1"/>
          <c:tx>
            <c:strRef>
              <c:f>'2.5.5'!$C$1</c:f>
              <c:strCache>
                <c:ptCount val="1"/>
                <c:pt idx="0">
                  <c:v>By prices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'2.5.5'!$E$4:$E$14</c:f>
              <c:strCache>
                <c:ptCount val="11"/>
                <c:pt idx="0">
                  <c:v>I.18</c:v>
                </c:pt>
                <c:pt idx="2">
                  <c:v>III.18</c:v>
                </c:pt>
                <c:pt idx="4">
                  <c:v>I.19</c:v>
                </c:pt>
                <c:pt idx="6">
                  <c:v>III.19</c:v>
                </c:pt>
                <c:pt idx="8">
                  <c:v>I.20</c:v>
                </c:pt>
                <c:pt idx="10">
                  <c:v>III.20</c:v>
                </c:pt>
              </c:strCache>
            </c:strRef>
          </c:cat>
          <c:val>
            <c:numRef>
              <c:f>'2.5.5'!$C$4:$C$14</c:f>
              <c:numCache>
                <c:formatCode>0.00</c:formatCode>
                <c:ptCount val="11"/>
                <c:pt idx="0">
                  <c:v>-0.3</c:v>
                </c:pt>
                <c:pt idx="1">
                  <c:v>0.16</c:v>
                </c:pt>
                <c:pt idx="2">
                  <c:v>-0.09</c:v>
                </c:pt>
                <c:pt idx="3">
                  <c:v>-0.32</c:v>
                </c:pt>
                <c:pt idx="4">
                  <c:v>0</c:v>
                </c:pt>
                <c:pt idx="5">
                  <c:v>0.55000000000000004</c:v>
                </c:pt>
                <c:pt idx="6">
                  <c:v>0.63</c:v>
                </c:pt>
                <c:pt idx="7">
                  <c:v>0.21</c:v>
                </c:pt>
                <c:pt idx="8">
                  <c:v>0.05</c:v>
                </c:pt>
                <c:pt idx="9">
                  <c:v>-0.26</c:v>
                </c:pt>
                <c:pt idx="10">
                  <c:v>-0.49</c:v>
                </c:pt>
              </c:numCache>
            </c:numRef>
          </c:val>
          <c:extLst>
            <c:ext xmlns:c16="http://schemas.microsoft.com/office/drawing/2014/chart" uri="{C3380CC4-5D6E-409C-BE32-E72D297353CC}">
              <c16:uniqueId val="{00000001-CA57-4864-BE24-EC62DBE90180}"/>
            </c:ext>
          </c:extLst>
        </c:ser>
        <c:dLbls>
          <c:showLegendKey val="0"/>
          <c:showVal val="0"/>
          <c:showCatName val="0"/>
          <c:showSerName val="0"/>
          <c:showPercent val="0"/>
          <c:showBubbleSize val="0"/>
        </c:dLbls>
        <c:gapWidth val="50"/>
        <c:overlap val="100"/>
        <c:axId val="238506752"/>
        <c:axId val="238508672"/>
      </c:barChart>
      <c:lineChart>
        <c:grouping val="standard"/>
        <c:varyColors val="0"/>
        <c:ser>
          <c:idx val="2"/>
          <c:order val="2"/>
          <c:tx>
            <c:strRef>
              <c:f>'2.5.5'!$D$1</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'2.5.5'!$E$4:$E$14</c:f>
              <c:strCache>
                <c:ptCount val="11"/>
                <c:pt idx="0">
                  <c:v>I.18</c:v>
                </c:pt>
                <c:pt idx="2">
                  <c:v>III.18</c:v>
                </c:pt>
                <c:pt idx="4">
                  <c:v>I.19</c:v>
                </c:pt>
                <c:pt idx="6">
                  <c:v>III.19</c:v>
                </c:pt>
                <c:pt idx="8">
                  <c:v>I.20</c:v>
                </c:pt>
                <c:pt idx="10">
                  <c:v>III.20</c:v>
                </c:pt>
              </c:strCache>
            </c:strRef>
          </c:cat>
          <c:val>
            <c:numRef>
              <c:f>'2.5.5'!$D$4:$D$14</c:f>
              <c:numCache>
                <c:formatCode>0.00</c:formatCode>
                <c:ptCount val="11"/>
                <c:pt idx="0">
                  <c:v>-0.14000000000000001</c:v>
                </c:pt>
                <c:pt idx="1">
                  <c:v>0.54</c:v>
                </c:pt>
                <c:pt idx="2">
                  <c:v>0.79</c:v>
                </c:pt>
                <c:pt idx="3">
                  <c:v>0.37</c:v>
                </c:pt>
                <c:pt idx="4">
                  <c:v>-0.04</c:v>
                </c:pt>
                <c:pt idx="5">
                  <c:v>0.16</c:v>
                </c:pt>
                <c:pt idx="6">
                  <c:v>-0.24</c:v>
                </c:pt>
                <c:pt idx="7">
                  <c:v>-0.59</c:v>
                </c:pt>
                <c:pt idx="8">
                  <c:v>-0.4</c:v>
                </c:pt>
                <c:pt idx="9">
                  <c:v>-1.46</c:v>
                </c:pt>
                <c:pt idx="10">
                  <c:v>-1.48</c:v>
                </c:pt>
              </c:numCache>
            </c:numRef>
          </c:val>
          <c:smooth val="0"/>
          <c:extLst>
            <c:ext xmlns:c16="http://schemas.microsoft.com/office/drawing/2014/chart" uri="{C3380CC4-5D6E-409C-BE32-E72D297353CC}">
              <c16:uniqueId val="{00000002-CA57-4864-BE24-EC62DBE90180}"/>
            </c:ext>
          </c:extLst>
        </c:ser>
        <c:dLbls>
          <c:showLegendKey val="0"/>
          <c:showVal val="0"/>
          <c:showCatName val="0"/>
          <c:showSerName val="0"/>
          <c:showPercent val="0"/>
          <c:showBubbleSize val="0"/>
        </c:dLbls>
        <c:marker val="1"/>
        <c:smooth val="0"/>
        <c:axId val="238506752"/>
        <c:axId val="238508672"/>
      </c:lineChart>
      <c:catAx>
        <c:axId val="238506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508672"/>
        <c:crosses val="autoZero"/>
        <c:auto val="1"/>
        <c:lblAlgn val="ctr"/>
        <c:lblOffset val="100"/>
        <c:tickMarkSkip val="4"/>
        <c:noMultiLvlLbl val="0"/>
      </c:catAx>
      <c:valAx>
        <c:axId val="238508672"/>
        <c:scaling>
          <c:orientation val="minMax"/>
          <c:max val="0.9"/>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506752"/>
        <c:crosses val="autoZero"/>
        <c:crossBetween val="between"/>
        <c:majorUnit val="0.300000000000000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1.6597510373443983E-2"/>
          <c:y val="0.88666143693667265"/>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IT-services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'2.5.6'!$E$4:$E$9</c:f>
              <c:numCache>
                <c:formatCode>0.0</c:formatCode>
                <c:ptCount val="6"/>
                <c:pt idx="0">
                  <c:v>7.2</c:v>
                </c:pt>
                <c:pt idx="1">
                  <c:v>3.5</c:v>
                </c:pt>
                <c:pt idx="2">
                  <c:v>4.2</c:v>
                </c:pt>
                <c:pt idx="3">
                  <c:v>0.8</c:v>
                </c:pt>
                <c:pt idx="4">
                  <c:v>-0.4</c:v>
                </c:pt>
                <c:pt idx="5">
                  <c:v>0.5</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Pipeline transport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'2.5.6'!$F$4:$F$9</c:f>
              <c:numCache>
                <c:formatCode>0.0</c:formatCode>
                <c:ptCount val="6"/>
                <c:pt idx="0">
                  <c:v>-4.5</c:v>
                </c:pt>
                <c:pt idx="1">
                  <c:v>-5.0999999999999996</c:v>
                </c:pt>
                <c:pt idx="2">
                  <c:v>-2.4</c:v>
                </c:pt>
                <c:pt idx="3">
                  <c:v>-0.5</c:v>
                </c:pt>
                <c:pt idx="4">
                  <c:v>-0.2</c:v>
                </c:pt>
                <c:pt idx="5">
                  <c:v>-0.4</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Air transport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'2.5.6'!$G$4:$G$9</c:f>
              <c:numCache>
                <c:formatCode>0.0</c:formatCode>
                <c:ptCount val="6"/>
                <c:pt idx="0">
                  <c:v>-0.5</c:v>
                </c:pt>
                <c:pt idx="1">
                  <c:v>-5.2</c:v>
                </c:pt>
                <c:pt idx="2">
                  <c:v>-6.4</c:v>
                </c:pt>
                <c:pt idx="3">
                  <c:v>-0.8</c:v>
                </c:pt>
                <c:pt idx="4">
                  <c:v>-4.0999999999999996</c:v>
                </c:pt>
                <c:pt idx="5">
                  <c:v>-3.9</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Other transport</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'2.5.6'!$H$4:$H$9</c:f>
              <c:numCache>
                <c:formatCode>0.0</c:formatCode>
                <c:ptCount val="6"/>
                <c:pt idx="0">
                  <c:v>0.4</c:v>
                </c:pt>
                <c:pt idx="1">
                  <c:v>-1</c:v>
                </c:pt>
                <c:pt idx="2">
                  <c:v>0.1</c:v>
                </c:pt>
                <c:pt idx="3">
                  <c:v>-0.1</c:v>
                </c:pt>
                <c:pt idx="4">
                  <c:v>-1.7</c:v>
                </c:pt>
                <c:pt idx="5">
                  <c:v>-0.5</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Travel services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'2.5.6'!$I$4:$I$9</c:f>
              <c:numCache>
                <c:formatCode>0.0</c:formatCode>
                <c:ptCount val="6"/>
                <c:pt idx="0">
                  <c:v>-0.1</c:v>
                </c:pt>
                <c:pt idx="1">
                  <c:v>-9.3000000000000007</c:v>
                </c:pt>
                <c:pt idx="2">
                  <c:v>-14.4</c:v>
                </c:pt>
                <c:pt idx="3">
                  <c:v>-6.7</c:v>
                </c:pt>
                <c:pt idx="4">
                  <c:v>-42.1</c:v>
                </c:pt>
                <c:pt idx="5">
                  <c:v>-31</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Toll-refining</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'2.5.6'!$J$4:$J$9</c:f>
              <c:numCache>
                <c:formatCode>0.0</c:formatCode>
                <c:ptCount val="6"/>
                <c:pt idx="0">
                  <c:v>-0.5</c:v>
                </c:pt>
                <c:pt idx="1">
                  <c:v>-3.3</c:v>
                </c:pt>
                <c:pt idx="2">
                  <c:v>3</c:v>
                </c:pt>
                <c:pt idx="3">
                  <c:v>-0.2</c:v>
                </c:pt>
                <c:pt idx="4">
                  <c:v>-0.1</c:v>
                </c:pt>
                <c:pt idx="5">
                  <c:v>-0.3</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'2.5.6'!$K$4:$K$9</c:f>
              <c:numCache>
                <c:formatCode>0.0</c:formatCode>
                <c:ptCount val="6"/>
                <c:pt idx="0">
                  <c:v>2.5</c:v>
                </c:pt>
                <c:pt idx="1">
                  <c:v>-2</c:v>
                </c:pt>
                <c:pt idx="2">
                  <c:v>-0.7</c:v>
                </c:pt>
                <c:pt idx="3">
                  <c:v>-0.8</c:v>
                </c:pt>
                <c:pt idx="4">
                  <c:v>-6.8</c:v>
                </c:pt>
                <c:pt idx="5">
                  <c:v>-2.6</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238645248"/>
        <c:axId val="238646784"/>
      </c:barChart>
      <c:lineChart>
        <c:grouping val="standard"/>
        <c:varyColors val="0"/>
        <c:ser>
          <c:idx val="7"/>
          <c:order val="7"/>
          <c:tx>
            <c:strRef>
              <c:f>'2.5.6'!$L$1</c:f>
              <c:strCache>
                <c:ptCount val="1"/>
                <c:pt idx="0">
                  <c:v>Total</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1-D62F-4798-9FBE-F38AED8700F7}"/>
              </c:ext>
            </c:extLst>
          </c:dPt>
          <c:dPt>
            <c:idx val="4"/>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3-D62F-4798-9FBE-F38AED8700F7}"/>
              </c:ext>
            </c:extLst>
          </c:dPt>
          <c:dPt>
            <c:idx val="5"/>
            <c:marker>
              <c:spPr>
                <a:solidFill>
                  <a:srgbClr val="DC4B64"/>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3E12-834B-8155-BC6F6FAD68E2}"/>
              </c:ext>
            </c:extLst>
          </c:dPt>
          <c:cat>
            <c:strRef>
              <c:f>'2.5.6'!$D$4:$D$9</c:f>
              <c:strCache>
                <c:ptCount val="6"/>
                <c:pt idx="0">
                  <c:v>I.20</c:v>
                </c:pt>
                <c:pt idx="1">
                  <c:v>II.20</c:v>
                </c:pt>
                <c:pt idx="2">
                  <c:v>III.20</c:v>
                </c:pt>
                <c:pt idx="3">
                  <c:v>I.20</c:v>
                </c:pt>
                <c:pt idx="4">
                  <c:v>II.20</c:v>
                </c:pt>
                <c:pt idx="5">
                  <c:v>III.20</c:v>
                </c:pt>
              </c:strCache>
            </c:strRef>
          </c:cat>
          <c:val>
            <c:numRef>
              <c:f>'2.5.6'!$L$4:$L$9</c:f>
              <c:numCache>
                <c:formatCode>0.0</c:formatCode>
                <c:ptCount val="6"/>
                <c:pt idx="0">
                  <c:v>4.4000000000000004</c:v>
                </c:pt>
                <c:pt idx="1">
                  <c:v>-22.5</c:v>
                </c:pt>
                <c:pt idx="2">
                  <c:v>-16.7</c:v>
                </c:pt>
                <c:pt idx="3">
                  <c:v>-8.3000000000000007</c:v>
                </c:pt>
                <c:pt idx="4">
                  <c:v>-55.5</c:v>
                </c:pt>
                <c:pt idx="5">
                  <c:v>-38.1</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238645248"/>
        <c:axId val="238646784"/>
      </c:lineChart>
      <c:catAx>
        <c:axId val="23864524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646784"/>
        <c:crosses val="autoZero"/>
        <c:auto val="1"/>
        <c:lblAlgn val="ctr"/>
        <c:lblOffset val="100"/>
        <c:noMultiLvlLbl val="0"/>
      </c:catAx>
      <c:valAx>
        <c:axId val="23864678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64524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121018472907671E-2"/>
          <c:w val="0.97326649958228906"/>
          <c:h val="0.86199360960595317"/>
        </c:manualLayout>
      </c:layout>
      <c:barChart>
        <c:barDir val="col"/>
        <c:grouping val="stacked"/>
        <c:varyColors val="0"/>
        <c:ser>
          <c:idx val="1"/>
          <c:order val="0"/>
          <c:tx>
            <c:strRef>
              <c:f>'2.5.7'!$C$1</c:f>
              <c:strCache>
                <c:ptCount val="1"/>
                <c:pt idx="0">
                  <c:v>Public sector</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'2.5.7'!$C$4:$C$18</c:f>
              <c:numCache>
                <c:formatCode>0.0</c:formatCode>
                <c:ptCount val="15"/>
                <c:pt idx="0">
                  <c:v>0.04</c:v>
                </c:pt>
                <c:pt idx="1">
                  <c:v>0.6</c:v>
                </c:pt>
                <c:pt idx="2">
                  <c:v>1.4</c:v>
                </c:pt>
                <c:pt idx="3">
                  <c:v>0.1</c:v>
                </c:pt>
                <c:pt idx="4">
                  <c:v>0.2</c:v>
                </c:pt>
                <c:pt idx="5">
                  <c:v>-0.2</c:v>
                </c:pt>
                <c:pt idx="6">
                  <c:v>0.6</c:v>
                </c:pt>
                <c:pt idx="7">
                  <c:v>2.2999999999999998</c:v>
                </c:pt>
                <c:pt idx="8">
                  <c:v>1.5</c:v>
                </c:pt>
                <c:pt idx="9">
                  <c:v>1.6</c:v>
                </c:pt>
                <c:pt idx="10">
                  <c:v>0.9</c:v>
                </c:pt>
                <c:pt idx="11">
                  <c:v>1.3</c:v>
                </c:pt>
                <c:pt idx="12">
                  <c:v>1.3</c:v>
                </c:pt>
                <c:pt idx="13">
                  <c:v>-1.2</c:v>
                </c:pt>
                <c:pt idx="14">
                  <c:v>-1.7</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'2.5.7'!$D$4:$D$18</c:f>
              <c:numCache>
                <c:formatCode>0.0</c:formatCode>
                <c:ptCount val="15"/>
                <c:pt idx="0">
                  <c:v>-0.7</c:v>
                </c:pt>
                <c:pt idx="1">
                  <c:v>-0.4</c:v>
                </c:pt>
                <c:pt idx="2">
                  <c:v>-0.4</c:v>
                </c:pt>
                <c:pt idx="3">
                  <c:v>1.6</c:v>
                </c:pt>
                <c:pt idx="4">
                  <c:v>-0.1</c:v>
                </c:pt>
                <c:pt idx="5">
                  <c:v>0.1</c:v>
                </c:pt>
                <c:pt idx="6">
                  <c:v>-0.3</c:v>
                </c:pt>
                <c:pt idx="7">
                  <c:v>1.1000000000000001</c:v>
                </c:pt>
                <c:pt idx="8">
                  <c:v>-0.6</c:v>
                </c:pt>
                <c:pt idx="9">
                  <c:v>-1.5</c:v>
                </c:pt>
                <c:pt idx="10">
                  <c:v>-1.1000000000000001</c:v>
                </c:pt>
                <c:pt idx="11">
                  <c:v>-1.5</c:v>
                </c:pt>
                <c:pt idx="12">
                  <c:v>-1.6</c:v>
                </c:pt>
                <c:pt idx="13">
                  <c:v>0.5</c:v>
                </c:pt>
                <c:pt idx="14">
                  <c:v>-1.1000000000000001</c:v>
                </c:pt>
              </c:numCache>
            </c:numRef>
          </c:val>
          <c:extLst>
            <c:ext xmlns:c16="http://schemas.microsoft.com/office/drawing/2014/chart" uri="{C3380CC4-5D6E-409C-BE32-E72D297353CC}">
              <c16:uniqueId val="{00000001-3E61-4EFA-968A-7037645D5477}"/>
            </c:ext>
          </c:extLst>
        </c:ser>
        <c:ser>
          <c:idx val="3"/>
          <c:order val="2"/>
          <c:tx>
            <c:strRef>
              <c:f>'2.5.7'!$E$1</c:f>
              <c:strCache>
                <c:ptCount val="1"/>
                <c:pt idx="0">
                  <c:v>Other sectors*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'2.5.7'!$E$4:$E$18</c:f>
              <c:numCache>
                <c:formatCode>0.0</c:formatCode>
                <c:ptCount val="15"/>
                <c:pt idx="0">
                  <c:v>1.04</c:v>
                </c:pt>
                <c:pt idx="1">
                  <c:v>1.7</c:v>
                </c:pt>
                <c:pt idx="2">
                  <c:v>1</c:v>
                </c:pt>
                <c:pt idx="3">
                  <c:v>0</c:v>
                </c:pt>
                <c:pt idx="4">
                  <c:v>1.5</c:v>
                </c:pt>
                <c:pt idx="5">
                  <c:v>1</c:v>
                </c:pt>
                <c:pt idx="6">
                  <c:v>1</c:v>
                </c:pt>
                <c:pt idx="7">
                  <c:v>1.9</c:v>
                </c:pt>
                <c:pt idx="8">
                  <c:v>0.1</c:v>
                </c:pt>
                <c:pt idx="9">
                  <c:v>1.6</c:v>
                </c:pt>
                <c:pt idx="10">
                  <c:v>5.3</c:v>
                </c:pt>
                <c:pt idx="11">
                  <c:v>2.5</c:v>
                </c:pt>
                <c:pt idx="12">
                  <c:v>-2.1</c:v>
                </c:pt>
                <c:pt idx="13">
                  <c:v>0.3</c:v>
                </c:pt>
                <c:pt idx="14">
                  <c:v>0.8</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238743552"/>
        <c:axId val="238745088"/>
      </c:barChart>
      <c:lineChart>
        <c:grouping val="standard"/>
        <c:varyColors val="0"/>
        <c:ser>
          <c:idx val="0"/>
          <c:order val="3"/>
          <c:spPr>
            <a:ln w="25400" cmpd="sng">
              <a:solidFill>
                <a:srgbClr val="DC4B64"/>
              </a:solidFill>
              <a:prstDash val="solid"/>
            </a:ln>
            <a:effectLst/>
          </c:spPr>
          <c:marker>
            <c:symbol val="none"/>
          </c:marker>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'2.5.7'!$B$4:$B$18</c:f>
              <c:numCache>
                <c:formatCode>0.0</c:formatCode>
                <c:ptCount val="15"/>
                <c:pt idx="0">
                  <c:v>0.4</c:v>
                </c:pt>
                <c:pt idx="1">
                  <c:v>1.9</c:v>
                </c:pt>
                <c:pt idx="2">
                  <c:v>2</c:v>
                </c:pt>
                <c:pt idx="3">
                  <c:v>1.8</c:v>
                </c:pt>
                <c:pt idx="4">
                  <c:v>1.7</c:v>
                </c:pt>
                <c:pt idx="5">
                  <c:v>0.9</c:v>
                </c:pt>
                <c:pt idx="6">
                  <c:v>1.3</c:v>
                </c:pt>
                <c:pt idx="7">
                  <c:v>5.4</c:v>
                </c:pt>
                <c:pt idx="8">
                  <c:v>0.9</c:v>
                </c:pt>
                <c:pt idx="9">
                  <c:v>1.7</c:v>
                </c:pt>
                <c:pt idx="10">
                  <c:v>5.0999999999999996</c:v>
                </c:pt>
                <c:pt idx="11">
                  <c:v>2.2999999999999998</c:v>
                </c:pt>
                <c:pt idx="12">
                  <c:v>-2.4</c:v>
                </c:pt>
                <c:pt idx="13">
                  <c:v>-0.4</c:v>
                </c:pt>
                <c:pt idx="14">
                  <c:v>-2</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238743552"/>
        <c:axId val="238745088"/>
      </c:lineChart>
      <c:catAx>
        <c:axId val="238743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745088"/>
        <c:crosses val="autoZero"/>
        <c:auto val="1"/>
        <c:lblAlgn val="ctr"/>
        <c:lblOffset val="100"/>
        <c:tickMarkSkip val="4"/>
        <c:noMultiLvlLbl val="0"/>
      </c:catAx>
      <c:valAx>
        <c:axId val="238745088"/>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743552"/>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811462807886077"/>
          <c:w val="0.93567251461988299"/>
          <c:h val="9.142356465517684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73517154862391E-2"/>
          <c:w val="0.96280991735537191"/>
          <c:h val="0.67232606611045898"/>
        </c:manualLayout>
      </c:layout>
      <c:barChart>
        <c:barDir val="col"/>
        <c:grouping val="stacked"/>
        <c:varyColors val="0"/>
        <c:ser>
          <c:idx val="4"/>
          <c:order val="2"/>
          <c:tx>
            <c:strRef>
              <c:f>'2.5.8'!$F$1</c:f>
              <c:strCache>
                <c:ptCount val="1"/>
                <c:pt idx="0">
                  <c:v>Other (incl. price and exchange rate revaluations)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'2.5.8'!$F$4:$F$22</c:f>
              <c:numCache>
                <c:formatCode>0.0</c:formatCode>
                <c:ptCount val="19"/>
                <c:pt idx="0">
                  <c:v>-0.24</c:v>
                </c:pt>
                <c:pt idx="1">
                  <c:v>-0.71</c:v>
                </c:pt>
                <c:pt idx="2">
                  <c:v>0.15</c:v>
                </c:pt>
                <c:pt idx="3">
                  <c:v>-0.44</c:v>
                </c:pt>
                <c:pt idx="4">
                  <c:v>0.24</c:v>
                </c:pt>
                <c:pt idx="5">
                  <c:v>0.32</c:v>
                </c:pt>
                <c:pt idx="6">
                  <c:v>0.33</c:v>
                </c:pt>
                <c:pt idx="7">
                  <c:v>0.3</c:v>
                </c:pt>
                <c:pt idx="8">
                  <c:v>0.14000000000000001</c:v>
                </c:pt>
                <c:pt idx="9">
                  <c:v>-0.27</c:v>
                </c:pt>
                <c:pt idx="10">
                  <c:v>-0.1</c:v>
                </c:pt>
                <c:pt idx="11">
                  <c:v>0.09</c:v>
                </c:pt>
                <c:pt idx="12">
                  <c:v>0.09</c:v>
                </c:pt>
                <c:pt idx="13">
                  <c:v>0.31</c:v>
                </c:pt>
                <c:pt idx="14">
                  <c:v>-0.09</c:v>
                </c:pt>
                <c:pt idx="15">
                  <c:v>0.16</c:v>
                </c:pt>
                <c:pt idx="16">
                  <c:v>0.33</c:v>
                </c:pt>
                <c:pt idx="17">
                  <c:v>0.44</c:v>
                </c:pt>
                <c:pt idx="18">
                  <c:v>0.69</c:v>
                </c:pt>
              </c:numCache>
            </c:numRef>
          </c:val>
          <c:extLst>
            <c:ext xmlns:c16="http://schemas.microsoft.com/office/drawing/2014/chart" uri="{C3380CC4-5D6E-409C-BE32-E72D297353CC}">
              <c16:uniqueId val="{00000000-C076-4D0A-8CE0-99B806C5AE3E}"/>
            </c:ext>
          </c:extLst>
        </c:ser>
        <c:ser>
          <c:idx val="3"/>
          <c:order val="3"/>
          <c:tx>
            <c:strRef>
              <c:f>'2.5.8'!$E$1</c:f>
              <c:strCache>
                <c:ptCount val="1"/>
                <c:pt idx="0">
                  <c:v>NBU interventions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'2.5.8'!$E$4:$E$22</c:f>
              <c:numCache>
                <c:formatCode>0.0</c:formatCode>
                <c:ptCount val="19"/>
                <c:pt idx="0">
                  <c:v>-0.24</c:v>
                </c:pt>
                <c:pt idx="1">
                  <c:v>1.44</c:v>
                </c:pt>
                <c:pt idx="2">
                  <c:v>0.12</c:v>
                </c:pt>
                <c:pt idx="3">
                  <c:v>0.24</c:v>
                </c:pt>
                <c:pt idx="4">
                  <c:v>0.13</c:v>
                </c:pt>
                <c:pt idx="5">
                  <c:v>1.22</c:v>
                </c:pt>
                <c:pt idx="6">
                  <c:v>0.1</c:v>
                </c:pt>
                <c:pt idx="7">
                  <c:v>-0.19</c:v>
                </c:pt>
                <c:pt idx="8">
                  <c:v>0.76</c:v>
                </c:pt>
                <c:pt idx="9">
                  <c:v>0.51</c:v>
                </c:pt>
                <c:pt idx="10">
                  <c:v>-0.66</c:v>
                </c:pt>
                <c:pt idx="11">
                  <c:v>0.77</c:v>
                </c:pt>
                <c:pt idx="12">
                  <c:v>0.62</c:v>
                </c:pt>
                <c:pt idx="13">
                  <c:v>0.78</c:v>
                </c:pt>
                <c:pt idx="14">
                  <c:v>2.5</c:v>
                </c:pt>
                <c:pt idx="15">
                  <c:v>4.03</c:v>
                </c:pt>
                <c:pt idx="16">
                  <c:v>-1.4</c:v>
                </c:pt>
                <c:pt idx="17">
                  <c:v>2.5</c:v>
                </c:pt>
                <c:pt idx="18">
                  <c:v>-0.1</c:v>
                </c:pt>
              </c:numCache>
            </c:numRef>
          </c:val>
          <c:extLst>
            <c:ext xmlns:c16="http://schemas.microsoft.com/office/drawing/2014/chart" uri="{C3380CC4-5D6E-409C-BE32-E72D297353CC}">
              <c16:uniqueId val="{00000001-C076-4D0A-8CE0-99B806C5AE3E}"/>
            </c:ext>
          </c:extLst>
        </c:ser>
        <c:ser>
          <c:idx val="2"/>
          <c:order val="4"/>
          <c:tx>
            <c:strRef>
              <c:f>'2.5.8'!$D$1</c:f>
              <c:strCache>
                <c:ptCount val="1"/>
                <c:pt idx="0">
                  <c:v>Other creditors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'2.5.8'!$D$4:$D$22</c:f>
              <c:numCache>
                <c:formatCode>0.0</c:formatCode>
                <c:ptCount val="19"/>
                <c:pt idx="0">
                  <c:v>-0.11</c:v>
                </c:pt>
                <c:pt idx="1">
                  <c:v>0.53</c:v>
                </c:pt>
                <c:pt idx="2">
                  <c:v>0.34</c:v>
                </c:pt>
                <c:pt idx="3">
                  <c:v>0.16</c:v>
                </c:pt>
                <c:pt idx="4">
                  <c:v>-0.79</c:v>
                </c:pt>
                <c:pt idx="5">
                  <c:v>0.3</c:v>
                </c:pt>
                <c:pt idx="6">
                  <c:v>0.6</c:v>
                </c:pt>
                <c:pt idx="7">
                  <c:v>0.57999999999999996</c:v>
                </c:pt>
                <c:pt idx="8">
                  <c:v>-0.97</c:v>
                </c:pt>
                <c:pt idx="9">
                  <c:v>7.0000000000000007E-2</c:v>
                </c:pt>
                <c:pt idx="10">
                  <c:v>-0.06</c:v>
                </c:pt>
                <c:pt idx="11">
                  <c:v>2.4500000000000002</c:v>
                </c:pt>
                <c:pt idx="12">
                  <c:v>-0.39</c:v>
                </c:pt>
                <c:pt idx="13">
                  <c:v>-0.56999999999999995</c:v>
                </c:pt>
                <c:pt idx="14">
                  <c:v>-1.05</c:v>
                </c:pt>
                <c:pt idx="15">
                  <c:v>-0.32</c:v>
                </c:pt>
                <c:pt idx="16">
                  <c:v>1.24</c:v>
                </c:pt>
                <c:pt idx="17">
                  <c:v>-1.42</c:v>
                </c:pt>
                <c:pt idx="18">
                  <c:v>-1.95</c:v>
                </c:pt>
              </c:numCache>
            </c:numRef>
          </c:val>
          <c:extLst>
            <c:ext xmlns:c16="http://schemas.microsoft.com/office/drawing/2014/chart" uri="{C3380CC4-5D6E-409C-BE32-E72D297353CC}">
              <c16:uniqueId val="{00000002-C076-4D0A-8CE0-99B806C5AE3E}"/>
            </c:ext>
          </c:extLst>
        </c:ser>
        <c:ser>
          <c:idx val="1"/>
          <c:order val="5"/>
          <c:tx>
            <c:strRef>
              <c:f>'2.5.8'!$C$1</c:f>
              <c:strCache>
                <c:ptCount val="1"/>
                <c:pt idx="0">
                  <c:v>IMF</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'2.5.8'!$C$4:$C$22</c:f>
              <c:numCache>
                <c:formatCode>0.0</c:formatCode>
                <c:ptCount val="19"/>
                <c:pt idx="0">
                  <c:v>0</c:v>
                </c:pt>
                <c:pt idx="1">
                  <c:v>0</c:v>
                </c:pt>
                <c:pt idx="2">
                  <c:v>1</c:v>
                </c:pt>
                <c:pt idx="3">
                  <c:v>0</c:v>
                </c:pt>
                <c:pt idx="4">
                  <c:v>0</c:v>
                </c:pt>
                <c:pt idx="5">
                  <c:v>1</c:v>
                </c:pt>
                <c:pt idx="6">
                  <c:v>-0.36</c:v>
                </c:pt>
                <c:pt idx="7">
                  <c:v>-0.52</c:v>
                </c:pt>
                <c:pt idx="8">
                  <c:v>-0.54</c:v>
                </c:pt>
                <c:pt idx="9">
                  <c:v>-0.53</c:v>
                </c:pt>
                <c:pt idx="10">
                  <c:v>-0.52</c:v>
                </c:pt>
                <c:pt idx="11">
                  <c:v>0.87</c:v>
                </c:pt>
                <c:pt idx="12">
                  <c:v>-0.52</c:v>
                </c:pt>
                <c:pt idx="13">
                  <c:v>-0.51</c:v>
                </c:pt>
                <c:pt idx="14">
                  <c:v>-0.56000000000000005</c:v>
                </c:pt>
                <c:pt idx="15">
                  <c:v>0</c:v>
                </c:pt>
                <c:pt idx="16">
                  <c:v>-0.55000000000000004</c:v>
                </c:pt>
                <c:pt idx="17">
                  <c:v>2.08</c:v>
                </c:pt>
                <c:pt idx="18">
                  <c:v>-0.62</c:v>
                </c:pt>
              </c:numCache>
            </c:numRef>
          </c:val>
          <c:extLst>
            <c:ext xmlns:c16="http://schemas.microsoft.com/office/drawing/2014/chart" uri="{C3380CC4-5D6E-409C-BE32-E72D297353CC}">
              <c16:uniqueId val="{00000003-C076-4D0A-8CE0-99B806C5AE3E}"/>
            </c:ext>
          </c:extLst>
        </c:ser>
        <c:dLbls>
          <c:showLegendKey val="0"/>
          <c:showVal val="0"/>
          <c:showCatName val="0"/>
          <c:showSerName val="0"/>
          <c:showPercent val="0"/>
          <c:showBubbleSize val="0"/>
        </c:dLbls>
        <c:gapWidth val="50"/>
        <c:overlap val="100"/>
        <c:axId val="240495616"/>
        <c:axId val="240505600"/>
      </c:barChart>
      <c:lineChart>
        <c:grouping val="standard"/>
        <c:varyColors val="0"/>
        <c:ser>
          <c:idx val="5"/>
          <c:order val="1"/>
          <c:tx>
            <c:strRef>
              <c:f>'2.5.8'!$G$1</c:f>
              <c:strCache>
                <c:ptCount val="1"/>
                <c:pt idx="0">
                  <c:v>Change in reserves</c:v>
                </c:pt>
              </c:strCache>
            </c:strRef>
          </c:tx>
          <c:spPr>
            <a:ln w="25400" cap="rnd" cmpd="sng">
              <a:noFill/>
              <a:prstDash val="solid"/>
              <a:round/>
            </a:ln>
            <a:effectLst/>
          </c:spPr>
          <c:marker>
            <c:symbol val="circle"/>
            <c:size val="5"/>
            <c:spPr>
              <a:solidFill>
                <a:srgbClr val="00B0F0"/>
              </a:solidFill>
              <a:ln w="25400" cmpd="sng">
                <a:solidFill>
                  <a:srgbClr val="46AFE6"/>
                </a:solidFill>
                <a:prstDash val="solid"/>
              </a:ln>
              <a:effectLst/>
            </c:spPr>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'2.5.8'!$G$4:$G$22</c:f>
              <c:numCache>
                <c:formatCode>0.0</c:formatCode>
                <c:ptCount val="19"/>
                <c:pt idx="0">
                  <c:v>-0.57999999999999996</c:v>
                </c:pt>
                <c:pt idx="1">
                  <c:v>1.26</c:v>
                </c:pt>
                <c:pt idx="2">
                  <c:v>1.61</c:v>
                </c:pt>
                <c:pt idx="3">
                  <c:v>-0.05</c:v>
                </c:pt>
                <c:pt idx="4">
                  <c:v>-0.42</c:v>
                </c:pt>
                <c:pt idx="5">
                  <c:v>2.85</c:v>
                </c:pt>
                <c:pt idx="6">
                  <c:v>0.67</c:v>
                </c:pt>
                <c:pt idx="7">
                  <c:v>0.17</c:v>
                </c:pt>
                <c:pt idx="8">
                  <c:v>-0.62</c:v>
                </c:pt>
                <c:pt idx="9">
                  <c:v>-0.21</c:v>
                </c:pt>
                <c:pt idx="10">
                  <c:v>-1.34</c:v>
                </c:pt>
                <c:pt idx="11">
                  <c:v>4.18</c:v>
                </c:pt>
                <c:pt idx="12">
                  <c:v>-0.19</c:v>
                </c:pt>
                <c:pt idx="13">
                  <c:v>0.01</c:v>
                </c:pt>
                <c:pt idx="14">
                  <c:v>0.8</c:v>
                </c:pt>
                <c:pt idx="15">
                  <c:v>3.86</c:v>
                </c:pt>
                <c:pt idx="16">
                  <c:v>-0.38</c:v>
                </c:pt>
                <c:pt idx="17">
                  <c:v>3.59</c:v>
                </c:pt>
                <c:pt idx="18">
                  <c:v>-2</c:v>
                </c:pt>
              </c:numCache>
            </c:numRef>
          </c:val>
          <c:smooth val="0"/>
          <c:extLst>
            <c:ext xmlns:c16="http://schemas.microsoft.com/office/drawing/2014/chart" uri="{C3380CC4-5D6E-409C-BE32-E72D297353CC}">
              <c16:uniqueId val="{00000004-C076-4D0A-8CE0-99B806C5AE3E}"/>
            </c:ext>
          </c:extLst>
        </c:ser>
        <c:dLbls>
          <c:showLegendKey val="0"/>
          <c:showVal val="0"/>
          <c:showCatName val="0"/>
          <c:showSerName val="0"/>
          <c:showPercent val="0"/>
          <c:showBubbleSize val="0"/>
        </c:dLbls>
        <c:marker val="1"/>
        <c:smooth val="0"/>
        <c:axId val="240495616"/>
        <c:axId val="240505600"/>
      </c:lineChart>
      <c:lineChart>
        <c:grouping val="standard"/>
        <c:varyColors val="0"/>
        <c:ser>
          <c:idx val="0"/>
          <c:order val="0"/>
          <c:spPr>
            <a:ln w="25400" cap="rnd" cmpd="sng">
              <a:solidFill>
                <a:schemeClr val="accent3"/>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'2.5.8'!$B$4:$B$22</c:f>
              <c:numCache>
                <c:formatCode>General</c:formatCode>
                <c:ptCount val="19"/>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c:v>20.6</c:v>
                </c:pt>
                <c:pt idx="13">
                  <c:v>20.6</c:v>
                </c:pt>
                <c:pt idx="14">
                  <c:v>21.4</c:v>
                </c:pt>
                <c:pt idx="15">
                  <c:v>25.3</c:v>
                </c:pt>
                <c:pt idx="16">
                  <c:v>24.9</c:v>
                </c:pt>
                <c:pt idx="17">
                  <c:v>28.5</c:v>
                </c:pt>
                <c:pt idx="18">
                  <c:v>26.5</c:v>
                </c:pt>
              </c:numCache>
            </c:numRef>
          </c:val>
          <c:smooth val="0"/>
          <c:extLst>
            <c:ext xmlns:c16="http://schemas.microsoft.com/office/drawing/2014/chart" uri="{C3380CC4-5D6E-409C-BE32-E72D297353CC}">
              <c16:uniqueId val="{00000005-C076-4D0A-8CE0-99B806C5AE3E}"/>
            </c:ext>
          </c:extLst>
        </c:ser>
        <c:dLbls>
          <c:showLegendKey val="0"/>
          <c:showVal val="0"/>
          <c:showCatName val="0"/>
          <c:showSerName val="0"/>
          <c:showPercent val="0"/>
          <c:showBubbleSize val="0"/>
        </c:dLbls>
        <c:marker val="1"/>
        <c:smooth val="0"/>
        <c:axId val="240513024"/>
        <c:axId val="240507136"/>
      </c:lineChart>
      <c:catAx>
        <c:axId val="240495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505600"/>
        <c:crosses val="autoZero"/>
        <c:auto val="1"/>
        <c:lblAlgn val="ctr"/>
        <c:lblOffset val="100"/>
        <c:tickMarkSkip val="4"/>
        <c:noMultiLvlLbl val="0"/>
      </c:catAx>
      <c:valAx>
        <c:axId val="240505600"/>
        <c:scaling>
          <c:orientation val="minMax"/>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495616"/>
        <c:crosses val="autoZero"/>
        <c:crossBetween val="between"/>
      </c:valAx>
      <c:valAx>
        <c:axId val="240507136"/>
        <c:scaling>
          <c:orientation val="minMax"/>
          <c:max val="30"/>
          <c:min val="-15"/>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513024"/>
        <c:crosses val="max"/>
        <c:crossBetween val="between"/>
      </c:valAx>
      <c:catAx>
        <c:axId val="240513024"/>
        <c:scaling>
          <c:orientation val="minMax"/>
        </c:scaling>
        <c:delete val="1"/>
        <c:axPos val="b"/>
        <c:numFmt formatCode="General" sourceLinked="1"/>
        <c:majorTickMark val="out"/>
        <c:minorTickMark val="none"/>
        <c:tickLblPos val="nextTo"/>
        <c:crossAx val="2405071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057851239669422E-2"/>
          <c:y val="0.69269958326532133"/>
          <c:w val="0.92561983471074383"/>
          <c:h val="0.290322619456789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73517154862391E-2"/>
          <c:w val="0.96280991735537191"/>
          <c:h val="0.67232606611045898"/>
        </c:manualLayout>
      </c:layout>
      <c:lineChart>
        <c:grouping val="standard"/>
        <c:varyColors val="0"/>
        <c:ser>
          <c:idx val="2"/>
          <c:order val="0"/>
          <c:tx>
            <c:strRef>
              <c:f>'2.5.9'!$D$1</c:f>
              <c:strCache>
                <c:ptCount val="1"/>
                <c:pt idx="0">
                  <c:v>Reserves in months of future imports (normalized to 3m)</c:v>
                </c:pt>
              </c:strCache>
            </c:strRef>
          </c:tx>
          <c:spPr>
            <a:ln w="25400" cap="rnd" cmpd="sng">
              <a:solidFill>
                <a:srgbClr val="057D46"/>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'2.5.9'!$D$4:$D$22</c:f>
              <c:numCache>
                <c:formatCode>0.0</c:formatCode>
                <c:ptCount val="19"/>
                <c:pt idx="0">
                  <c:v>92.7</c:v>
                </c:pt>
                <c:pt idx="1">
                  <c:v>96.7</c:v>
                </c:pt>
                <c:pt idx="2">
                  <c:v>103.8</c:v>
                </c:pt>
                <c:pt idx="3">
                  <c:v>99.2</c:v>
                </c:pt>
                <c:pt idx="4">
                  <c:v>94</c:v>
                </c:pt>
                <c:pt idx="5">
                  <c:v>108.3</c:v>
                </c:pt>
                <c:pt idx="6">
                  <c:v>108.2</c:v>
                </c:pt>
                <c:pt idx="7">
                  <c:v>106.6</c:v>
                </c:pt>
                <c:pt idx="8">
                  <c:v>101.4</c:v>
                </c:pt>
                <c:pt idx="9">
                  <c:v>97.8</c:v>
                </c:pt>
                <c:pt idx="10">
                  <c:v>88.6</c:v>
                </c:pt>
                <c:pt idx="11">
                  <c:v>109.5</c:v>
                </c:pt>
                <c:pt idx="12">
                  <c:v>109.7</c:v>
                </c:pt>
                <c:pt idx="13">
                  <c:v>119.6</c:v>
                </c:pt>
                <c:pt idx="14">
                  <c:v>133</c:v>
                </c:pt>
                <c:pt idx="15">
                  <c:v>162.30000000000001</c:v>
                </c:pt>
                <c:pt idx="16">
                  <c:v>159.5</c:v>
                </c:pt>
                <c:pt idx="17">
                  <c:v>168.1</c:v>
                </c:pt>
                <c:pt idx="18">
                  <c:v>149.19999999999999</c:v>
                </c:pt>
              </c:numCache>
            </c:numRef>
          </c:val>
          <c:smooth val="0"/>
          <c:extLst>
            <c:ext xmlns:c16="http://schemas.microsoft.com/office/drawing/2014/chart" uri="{C3380CC4-5D6E-409C-BE32-E72D297353CC}">
              <c16:uniqueId val="{00000002-FBDC-41C2-BE94-F45C55EB8331}"/>
            </c:ext>
          </c:extLst>
        </c:ser>
        <c:ser>
          <c:idx val="1"/>
          <c:order val="1"/>
          <c:tx>
            <c:strRef>
              <c:f>'2.5.9'!$C$1</c:f>
              <c:strCache>
                <c:ptCount val="1"/>
                <c:pt idx="0">
                  <c:v>Reserves % of 20% of broad money</c:v>
                </c:pt>
              </c:strCache>
            </c:strRef>
          </c:tx>
          <c:spPr>
            <a:ln w="25400" cap="rnd" cmpd="sng">
              <a:solidFill>
                <a:srgbClr val="91C864"/>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'2.5.9'!$C$4:$C$22</c:f>
              <c:numCache>
                <c:formatCode>0.0</c:formatCode>
                <c:ptCount val="19"/>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209.7</c:v>
                </c:pt>
                <c:pt idx="14">
                  <c:v>197.8</c:v>
                </c:pt>
                <c:pt idx="15">
                  <c:v>208.3</c:v>
                </c:pt>
                <c:pt idx="16">
                  <c:v>230.5</c:v>
                </c:pt>
                <c:pt idx="17">
                  <c:v>236.3</c:v>
                </c:pt>
                <c:pt idx="18">
                  <c:v>217.8</c:v>
                </c:pt>
              </c:numCache>
            </c:numRef>
          </c:val>
          <c:smooth val="0"/>
          <c:extLst>
            <c:ext xmlns:c16="http://schemas.microsoft.com/office/drawing/2014/chart" uri="{C3380CC4-5D6E-409C-BE32-E72D297353CC}">
              <c16:uniqueId val="{00000003-FBDC-41C2-BE94-F45C55EB8331}"/>
            </c:ext>
          </c:extLst>
        </c:ser>
        <c:ser>
          <c:idx val="4"/>
          <c:order val="2"/>
          <c:tx>
            <c:strRef>
              <c:f>'2.5.9'!$F$1</c:f>
              <c:strCache>
                <c:ptCount val="1"/>
                <c:pt idx="0">
                  <c:v>Reserves % of short-term debt</c:v>
                </c:pt>
              </c:strCache>
            </c:strRef>
          </c:tx>
          <c:spPr>
            <a:ln w="25400" cap="rnd" cmpd="sng">
              <a:solidFill>
                <a:srgbClr val="7D0532"/>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'2.5.9'!$F$4:$F$22</c:f>
              <c:numCache>
                <c:formatCode>0.0</c:formatCode>
                <c:ptCount val="19"/>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45.2</c:v>
                </c:pt>
                <c:pt idx="15">
                  <c:v>52.4</c:v>
                </c:pt>
                <c:pt idx="16">
                  <c:v>53.6</c:v>
                </c:pt>
                <c:pt idx="17">
                  <c:v>62.8</c:v>
                </c:pt>
              </c:numCache>
            </c:numRef>
          </c:val>
          <c:smooth val="0"/>
          <c:extLst>
            <c:ext xmlns:c16="http://schemas.microsoft.com/office/drawing/2014/chart" uri="{C3380CC4-5D6E-409C-BE32-E72D297353CC}">
              <c16:uniqueId val="{00000000-FBDC-41C2-BE94-F45C55EB8331}"/>
            </c:ext>
          </c:extLst>
        </c:ser>
        <c:ser>
          <c:idx val="3"/>
          <c:order val="3"/>
          <c:tx>
            <c:strRef>
              <c:f>'2.5.9'!$E$1</c:f>
              <c:strCache>
                <c:ptCount val="1"/>
                <c:pt idx="0">
                  <c:v>Reserves % of IMF composite measure</c:v>
                </c:pt>
              </c:strCache>
            </c:strRef>
          </c:tx>
          <c:spPr>
            <a:ln w="25400" cap="rnd" cmpd="sng">
              <a:solidFill>
                <a:srgbClr val="DC4B64"/>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'2.5.9'!$E$4:$E$22</c:f>
              <c:numCache>
                <c:formatCode>0.0</c:formatCode>
                <c:ptCount val="19"/>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71.5</c:v>
                </c:pt>
                <c:pt idx="15">
                  <c:v>81.8</c:v>
                </c:pt>
                <c:pt idx="16">
                  <c:v>83.2</c:v>
                </c:pt>
                <c:pt idx="17">
                  <c:v>94.7</c:v>
                </c:pt>
                <c:pt idx="18">
                  <c:v>88.2</c:v>
                </c:pt>
              </c:numCache>
            </c:numRef>
          </c:val>
          <c:smooth val="0"/>
          <c:extLst>
            <c:ext xmlns:c16="http://schemas.microsoft.com/office/drawing/2014/chart" uri="{C3380CC4-5D6E-409C-BE32-E72D297353CC}">
              <c16:uniqueId val="{00000001-FBDC-41C2-BE94-F45C55EB8331}"/>
            </c:ext>
          </c:extLst>
        </c:ser>
        <c:dLbls>
          <c:showLegendKey val="0"/>
          <c:showVal val="0"/>
          <c:showCatName val="0"/>
          <c:showSerName val="0"/>
          <c:showPercent val="0"/>
          <c:showBubbleSize val="0"/>
        </c:dLbls>
        <c:marker val="1"/>
        <c:smooth val="0"/>
        <c:axId val="240652672"/>
        <c:axId val="240654208"/>
      </c:lineChart>
      <c:lineChart>
        <c:grouping val="standard"/>
        <c:varyColors val="0"/>
        <c:ser>
          <c:idx val="0"/>
          <c:order val="4"/>
          <c:tx>
            <c:strRef>
              <c:f>'2.5.9'!$B$1</c:f>
              <c:strCache>
                <c:ptCount val="1"/>
                <c:pt idx="0">
                  <c:v>Gross external debt, % of GDP (RHS)</c:v>
                </c:pt>
              </c:strCache>
            </c:strRef>
          </c:tx>
          <c:spPr>
            <a:ln w="25400" cap="rnd" cmpd="sng">
              <a:solidFill>
                <a:srgbClr val="005591"/>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'2.5.9'!$B$4:$B$22</c:f>
              <c:numCache>
                <c:formatCode>General</c:formatCode>
                <c:ptCount val="19"/>
                <c:pt idx="0">
                  <c:v>128.19999999999999</c:v>
                </c:pt>
                <c:pt idx="1">
                  <c:v>125.5</c:v>
                </c:pt>
                <c:pt idx="2">
                  <c:v>126.2</c:v>
                </c:pt>
                <c:pt idx="3">
                  <c:v>120.6</c:v>
                </c:pt>
                <c:pt idx="4">
                  <c:v>115.6</c:v>
                </c:pt>
                <c:pt idx="5">
                  <c:v>112.3</c:v>
                </c:pt>
                <c:pt idx="6">
                  <c:v>108.5</c:v>
                </c:pt>
                <c:pt idx="7">
                  <c:v>102.8</c:v>
                </c:pt>
                <c:pt idx="8">
                  <c:v>99</c:v>
                </c:pt>
                <c:pt idx="9">
                  <c:v>93.2</c:v>
                </c:pt>
                <c:pt idx="10">
                  <c:v>90.5</c:v>
                </c:pt>
                <c:pt idx="11">
                  <c:v>87.8</c:v>
                </c:pt>
                <c:pt idx="12">
                  <c:v>84.6</c:v>
                </c:pt>
                <c:pt idx="13">
                  <c:v>83.2</c:v>
                </c:pt>
                <c:pt idx="14">
                  <c:v>80.8</c:v>
                </c:pt>
                <c:pt idx="15">
                  <c:v>78.599999999999994</c:v>
                </c:pt>
                <c:pt idx="16">
                  <c:v>75.599999999999994</c:v>
                </c:pt>
                <c:pt idx="17">
                  <c:v>78.7</c:v>
                </c:pt>
              </c:numCache>
            </c:numRef>
          </c:val>
          <c:smooth val="0"/>
          <c:extLst>
            <c:ext xmlns:c16="http://schemas.microsoft.com/office/drawing/2014/chart" uri="{C3380CC4-5D6E-409C-BE32-E72D297353CC}">
              <c16:uniqueId val="{00000005-FBDC-41C2-BE94-F45C55EB8331}"/>
            </c:ext>
          </c:extLst>
        </c:ser>
        <c:dLbls>
          <c:showLegendKey val="0"/>
          <c:showVal val="0"/>
          <c:showCatName val="0"/>
          <c:showSerName val="0"/>
          <c:showPercent val="0"/>
          <c:showBubbleSize val="0"/>
        </c:dLbls>
        <c:marker val="1"/>
        <c:smooth val="0"/>
        <c:axId val="240669824"/>
        <c:axId val="240655744"/>
      </c:lineChart>
      <c:catAx>
        <c:axId val="240652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654208"/>
        <c:crosses val="autoZero"/>
        <c:auto val="1"/>
        <c:lblAlgn val="ctr"/>
        <c:lblOffset val="100"/>
        <c:tickMarkSkip val="4"/>
        <c:noMultiLvlLbl val="0"/>
      </c:catAx>
      <c:valAx>
        <c:axId val="24065420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652672"/>
        <c:crosses val="autoZero"/>
        <c:crossBetween val="between"/>
      </c:valAx>
      <c:valAx>
        <c:axId val="240655744"/>
        <c:scaling>
          <c:orientation val="minMax"/>
          <c:max val="150"/>
          <c:min val="0"/>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669824"/>
        <c:crosses val="max"/>
        <c:crossBetween val="between"/>
        <c:majorUnit val="25"/>
      </c:valAx>
      <c:catAx>
        <c:axId val="240669824"/>
        <c:scaling>
          <c:orientation val="minMax"/>
        </c:scaling>
        <c:delete val="1"/>
        <c:axPos val="b"/>
        <c:numFmt formatCode="General" sourceLinked="1"/>
        <c:majorTickMark val="out"/>
        <c:minorTickMark val="none"/>
        <c:tickLblPos val="nextTo"/>
        <c:crossAx val="24065574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0303247218064683E-2"/>
          <c:y val="0.70260921388302788"/>
          <c:w val="0.93250667013730726"/>
          <c:h val="0.2722010176331186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8368794326241134E-2"/>
          <c:w val="0.96680497925311204"/>
          <c:h val="0.93617021276595747"/>
        </c:manualLayout>
      </c:layout>
      <c:barChart>
        <c:barDir val="col"/>
        <c:grouping val="clustered"/>
        <c:varyColors val="0"/>
        <c:ser>
          <c:idx val="0"/>
          <c:order val="0"/>
          <c:spPr>
            <a:solidFill>
              <a:srgbClr val="057D46"/>
            </a:solidFill>
            <a:ln>
              <a:noFill/>
              <a:round/>
            </a:ln>
            <a:effectLst/>
            <a:extLst>
              <a:ext uri="{91240B29-F687-4F45-9708-019B960494DF}">
                <a14:hiddenLine xmlns:a14="http://schemas.microsoft.com/office/drawing/2010/main">
                  <a:noFill/>
                  <a:round/>
                </a14:hiddenLine>
              </a:ext>
            </a:extLst>
          </c:spPr>
          <c:invertIfNegative val="0"/>
          <c:dPt>
            <c:idx val="16"/>
            <c:invertIfNegative val="0"/>
            <c:bubble3D val="0"/>
            <c:spPr>
              <a:solidFill>
                <a:srgbClr val="C00000"/>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1-5290-41BF-98C7-CF7AA2286F67}"/>
              </c:ext>
            </c:extLst>
          </c:dPt>
          <c:cat>
            <c:strRef>
              <c:f>'B.4.1'!$A$4:$A$23</c:f>
              <c:strCache>
                <c:ptCount val="20"/>
                <c:pt idx="0">
                  <c:v>France</c:v>
                </c:pt>
                <c:pt idx="1">
                  <c:v>Romania</c:v>
                </c:pt>
                <c:pt idx="2">
                  <c:v>Canada</c:v>
                </c:pt>
                <c:pt idx="3">
                  <c:v>Russia</c:v>
                </c:pt>
                <c:pt idx="4">
                  <c:v>USA</c:v>
                </c:pt>
                <c:pt idx="5">
                  <c:v>Italy</c:v>
                </c:pt>
                <c:pt idx="6">
                  <c:v>Spain</c:v>
                </c:pt>
                <c:pt idx="7">
                  <c:v>Slovakia</c:v>
                </c:pt>
                <c:pt idx="8">
                  <c:v>Germany</c:v>
                </c:pt>
                <c:pt idx="9">
                  <c:v>Hungary</c:v>
                </c:pt>
                <c:pt idx="10">
                  <c:v>Kazakhstan</c:v>
                </c:pt>
                <c:pt idx="11">
                  <c:v>Czechia</c:v>
                </c:pt>
                <c:pt idx="12">
                  <c:v>Poland</c:v>
                </c:pt>
                <c:pt idx="13">
                  <c:v>Georgia</c:v>
                </c:pt>
                <c:pt idx="14">
                  <c:v>Thailand</c:v>
                </c:pt>
                <c:pt idx="15">
                  <c:v>Australia</c:v>
                </c:pt>
                <c:pt idx="16">
                  <c:v>Ukraine</c:v>
                </c:pt>
                <c:pt idx="17">
                  <c:v>New Zealand</c:v>
                </c:pt>
                <c:pt idx="18">
                  <c:v>Brazil</c:v>
                </c:pt>
                <c:pt idx="19">
                  <c:v>Chile</c:v>
                </c:pt>
              </c:strCache>
            </c:strRef>
          </c:cat>
          <c:val>
            <c:numRef>
              <c:f>'B.4.1'!$D$4:$D$23</c:f>
              <c:numCache>
                <c:formatCode>0.0</c:formatCode>
                <c:ptCount val="20"/>
                <c:pt idx="0">
                  <c:v>-34.700000000000003</c:v>
                </c:pt>
                <c:pt idx="1">
                  <c:v>-33.799999999999997</c:v>
                </c:pt>
                <c:pt idx="2">
                  <c:v>-33.299999999999997</c:v>
                </c:pt>
                <c:pt idx="3">
                  <c:v>-31.4</c:v>
                </c:pt>
                <c:pt idx="4">
                  <c:v>-29.8</c:v>
                </c:pt>
                <c:pt idx="5">
                  <c:v>-27.8</c:v>
                </c:pt>
                <c:pt idx="6">
                  <c:v>-27.8</c:v>
                </c:pt>
                <c:pt idx="7">
                  <c:v>-26.7</c:v>
                </c:pt>
                <c:pt idx="8">
                  <c:v>-23.8</c:v>
                </c:pt>
                <c:pt idx="9">
                  <c:v>-23.6</c:v>
                </c:pt>
                <c:pt idx="10">
                  <c:v>-23.3</c:v>
                </c:pt>
                <c:pt idx="11">
                  <c:v>-23.1</c:v>
                </c:pt>
                <c:pt idx="12">
                  <c:v>-15.5</c:v>
                </c:pt>
                <c:pt idx="13">
                  <c:v>-15.2</c:v>
                </c:pt>
                <c:pt idx="14">
                  <c:v>-14.8</c:v>
                </c:pt>
                <c:pt idx="15">
                  <c:v>-12.8</c:v>
                </c:pt>
                <c:pt idx="16">
                  <c:v>-12</c:v>
                </c:pt>
                <c:pt idx="17">
                  <c:v>-8.5</c:v>
                </c:pt>
                <c:pt idx="18">
                  <c:v>-8.4</c:v>
                </c:pt>
                <c:pt idx="19">
                  <c:v>-6.9</c:v>
                </c:pt>
              </c:numCache>
            </c:numRef>
          </c:val>
          <c:extLst>
            <c:ext xmlns:c16="http://schemas.microsoft.com/office/drawing/2014/chart" uri="{C3380CC4-5D6E-409C-BE32-E72D297353CC}">
              <c16:uniqueId val="{00000002-5290-41BF-98C7-CF7AA2286F67}"/>
            </c:ext>
          </c:extLst>
        </c:ser>
        <c:dLbls>
          <c:showLegendKey val="0"/>
          <c:showVal val="0"/>
          <c:showCatName val="0"/>
          <c:showSerName val="0"/>
          <c:showPercent val="0"/>
          <c:showBubbleSize val="0"/>
        </c:dLbls>
        <c:gapWidth val="50"/>
        <c:axId val="238910464"/>
        <c:axId val="238912256"/>
      </c:barChart>
      <c:catAx>
        <c:axId val="23891046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uk-UA"/>
          </a:p>
        </c:txPr>
        <c:crossAx val="238912256"/>
        <c:crosses val="autoZero"/>
        <c:auto val="1"/>
        <c:lblAlgn val="ctr"/>
        <c:lblOffset val="100"/>
        <c:noMultiLvlLbl val="0"/>
      </c:catAx>
      <c:valAx>
        <c:axId val="238912256"/>
        <c:scaling>
          <c:orientation val="minMax"/>
          <c:min val="-3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9104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'B.4.2'!$B$1</c:f>
              <c:strCache>
                <c:ptCount val="1"/>
                <c:pt idx="0">
                  <c:v>Foods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'B.4.2'!$D$4:$D$22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'B.4.2'!$B$4:$B$22</c:f>
              <c:numCache>
                <c:formatCode>0.0</c:formatCode>
                <c:ptCount val="19"/>
                <c:pt idx="0">
                  <c:v>-0.2</c:v>
                </c:pt>
                <c:pt idx="1">
                  <c:v>0.4</c:v>
                </c:pt>
                <c:pt idx="2">
                  <c:v>0</c:v>
                </c:pt>
                <c:pt idx="3">
                  <c:v>0.5</c:v>
                </c:pt>
                <c:pt idx="4">
                  <c:v>1.3</c:v>
                </c:pt>
                <c:pt idx="5">
                  <c:v>0.6</c:v>
                </c:pt>
                <c:pt idx="6">
                  <c:v>0.6</c:v>
                </c:pt>
                <c:pt idx="7">
                  <c:v>-0.1</c:v>
                </c:pt>
                <c:pt idx="8">
                  <c:v>-0.2</c:v>
                </c:pt>
                <c:pt idx="9">
                  <c:v>0.1</c:v>
                </c:pt>
                <c:pt idx="10">
                  <c:v>0</c:v>
                </c:pt>
                <c:pt idx="11">
                  <c:v>1</c:v>
                </c:pt>
                <c:pt idx="12">
                  <c:v>1</c:v>
                </c:pt>
                <c:pt idx="13">
                  <c:v>0.6</c:v>
                </c:pt>
                <c:pt idx="14">
                  <c:v>1.2</c:v>
                </c:pt>
                <c:pt idx="15">
                  <c:v>0.7</c:v>
                </c:pt>
                <c:pt idx="16">
                  <c:v>0.3</c:v>
                </c:pt>
                <c:pt idx="17">
                  <c:v>-0.2</c:v>
                </c:pt>
                <c:pt idx="18">
                  <c:v>-0.3</c:v>
                </c:pt>
              </c:numCache>
            </c:numRef>
          </c:val>
          <c:extLst>
            <c:ext xmlns:c16="http://schemas.microsoft.com/office/drawing/2014/chart" uri="{C3380CC4-5D6E-409C-BE32-E72D297353CC}">
              <c16:uniqueId val="{00000000-13F3-484E-86AC-6A30FB89F89B}"/>
            </c:ext>
          </c:extLst>
        </c:ser>
        <c:ser>
          <c:idx val="1"/>
          <c:order val="1"/>
          <c:tx>
            <c:strRef>
              <c:f>'B.4.2'!$C$1</c:f>
              <c:strCache>
                <c:ptCount val="1"/>
                <c:pt idx="0">
                  <c:v>Other goods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'B.4.2'!$D$4:$D$22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'B.4.2'!$C$4:$C$22</c:f>
              <c:numCache>
                <c:formatCode>0.0</c:formatCode>
                <c:ptCount val="19"/>
                <c:pt idx="0">
                  <c:v>-1.6</c:v>
                </c:pt>
                <c:pt idx="1">
                  <c:v>-0.7</c:v>
                </c:pt>
                <c:pt idx="2">
                  <c:v>-0.5</c:v>
                </c:pt>
                <c:pt idx="3">
                  <c:v>0.2</c:v>
                </c:pt>
                <c:pt idx="4">
                  <c:v>1.3</c:v>
                </c:pt>
                <c:pt idx="5">
                  <c:v>0.6</c:v>
                </c:pt>
                <c:pt idx="6">
                  <c:v>0.6</c:v>
                </c:pt>
                <c:pt idx="7">
                  <c:v>1.2</c:v>
                </c:pt>
                <c:pt idx="8">
                  <c:v>1</c:v>
                </c:pt>
                <c:pt idx="9">
                  <c:v>1.3</c:v>
                </c:pt>
                <c:pt idx="10">
                  <c:v>0.6</c:v>
                </c:pt>
                <c:pt idx="11">
                  <c:v>-0.2</c:v>
                </c:pt>
                <c:pt idx="12">
                  <c:v>-0.2</c:v>
                </c:pt>
                <c:pt idx="13">
                  <c:v>-0.2</c:v>
                </c:pt>
                <c:pt idx="14">
                  <c:v>0.1</c:v>
                </c:pt>
                <c:pt idx="15">
                  <c:v>-0.5</c:v>
                </c:pt>
                <c:pt idx="16">
                  <c:v>-0.3</c:v>
                </c:pt>
                <c:pt idx="17">
                  <c:v>-1.2</c:v>
                </c:pt>
                <c:pt idx="18">
                  <c:v>-0.4</c:v>
                </c:pt>
              </c:numCache>
            </c:numRef>
          </c:val>
          <c:extLst>
            <c:ext xmlns:c16="http://schemas.microsoft.com/office/drawing/2014/chart" uri="{C3380CC4-5D6E-409C-BE32-E72D297353CC}">
              <c16:uniqueId val="{00000001-13F3-484E-86AC-6A30FB89F89B}"/>
            </c:ext>
          </c:extLst>
        </c:ser>
        <c:dLbls>
          <c:showLegendKey val="0"/>
          <c:showVal val="0"/>
          <c:showCatName val="0"/>
          <c:showSerName val="0"/>
          <c:showPercent val="0"/>
          <c:showBubbleSize val="0"/>
        </c:dLbls>
        <c:gapWidth val="50"/>
        <c:overlap val="100"/>
        <c:axId val="238966656"/>
        <c:axId val="238968192"/>
      </c:barChart>
      <c:catAx>
        <c:axId val="238966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968192"/>
        <c:crosses val="autoZero"/>
        <c:auto val="1"/>
        <c:lblAlgn val="ctr"/>
        <c:lblOffset val="100"/>
        <c:tickMarkSkip val="4"/>
        <c:noMultiLvlLbl val="0"/>
      </c:catAx>
      <c:valAx>
        <c:axId val="238968192"/>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96665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3195020746887967E-2"/>
          <c:y val="0.90685854341809391"/>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452780358976869E-2"/>
          <c:y val="4.545790272088359E-2"/>
          <c:w val="0.88996690631062425"/>
          <c:h val="0.55643876602463949"/>
        </c:manualLayout>
      </c:layout>
      <c:barChart>
        <c:barDir val="col"/>
        <c:grouping val="stacked"/>
        <c:varyColors val="0"/>
        <c:ser>
          <c:idx val="0"/>
          <c:order val="0"/>
          <c:tx>
            <c:strRef>
              <c:f>'B.4.3'!$A$5</c:f>
              <c:strCache>
                <c:ptCount val="1"/>
                <c:pt idx="0">
                  <c:v>Iron ore</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'B.4.3'!$D$5:$O$5</c:f>
              <c:numCache>
                <c:formatCode>0.00</c:formatCode>
                <c:ptCount val="12"/>
                <c:pt idx="0">
                  <c:v>-0.42</c:v>
                </c:pt>
                <c:pt idx="1">
                  <c:v>-0.83</c:v>
                </c:pt>
                <c:pt idx="2">
                  <c:v>0</c:v>
                </c:pt>
                <c:pt idx="3">
                  <c:v>0.22</c:v>
                </c:pt>
                <c:pt idx="4">
                  <c:v>0.1</c:v>
                </c:pt>
                <c:pt idx="5">
                  <c:v>0.05</c:v>
                </c:pt>
                <c:pt idx="6">
                  <c:v>0.26</c:v>
                </c:pt>
                <c:pt idx="7">
                  <c:v>0.21</c:v>
                </c:pt>
                <c:pt idx="8">
                  <c:v>-0.32</c:v>
                </c:pt>
                <c:pt idx="9">
                  <c:v>-0.12</c:v>
                </c:pt>
                <c:pt idx="10">
                  <c:v>-0.18</c:v>
                </c:pt>
                <c:pt idx="11">
                  <c:v>0.47</c:v>
                </c:pt>
              </c:numCache>
            </c:numRef>
          </c:val>
          <c:extLst>
            <c:ext xmlns:c16="http://schemas.microsoft.com/office/drawing/2014/chart" uri="{C3380CC4-5D6E-409C-BE32-E72D297353CC}">
              <c16:uniqueId val="{00000000-A709-4DA4-A73C-A0EA92E63112}"/>
            </c:ext>
          </c:extLst>
        </c:ser>
        <c:ser>
          <c:idx val="1"/>
          <c:order val="1"/>
          <c:tx>
            <c:strRef>
              <c:f>'B.4.3'!$A$6</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'B.4.3'!$D$6:$O$6</c:f>
              <c:numCache>
                <c:formatCode>0.00</c:formatCode>
                <c:ptCount val="12"/>
                <c:pt idx="0">
                  <c:v>-0.05</c:v>
                </c:pt>
                <c:pt idx="1">
                  <c:v>-0.1</c:v>
                </c:pt>
                <c:pt idx="2">
                  <c:v>-0.04</c:v>
                </c:pt>
                <c:pt idx="3">
                  <c:v>0.01</c:v>
                </c:pt>
                <c:pt idx="4">
                  <c:v>0.03</c:v>
                </c:pt>
                <c:pt idx="5">
                  <c:v>-0.02</c:v>
                </c:pt>
                <c:pt idx="6">
                  <c:v>0.35</c:v>
                </c:pt>
                <c:pt idx="7">
                  <c:v>0.31</c:v>
                </c:pt>
                <c:pt idx="8">
                  <c:v>-0.08</c:v>
                </c:pt>
                <c:pt idx="9">
                  <c:v>-0.11</c:v>
                </c:pt>
                <c:pt idx="10">
                  <c:v>0.14000000000000001</c:v>
                </c:pt>
                <c:pt idx="11">
                  <c:v>0.24</c:v>
                </c:pt>
              </c:numCache>
            </c:numRef>
          </c:val>
          <c:extLst>
            <c:ext xmlns:c16="http://schemas.microsoft.com/office/drawing/2014/chart" uri="{C3380CC4-5D6E-409C-BE32-E72D297353CC}">
              <c16:uniqueId val="{00000001-A709-4DA4-A73C-A0EA92E63112}"/>
            </c:ext>
          </c:extLst>
        </c:ser>
        <c:ser>
          <c:idx val="2"/>
          <c:order val="2"/>
          <c:tx>
            <c:strRef>
              <c:f>'B.4.3'!$A$7</c:f>
              <c:strCache>
                <c:ptCount val="1"/>
                <c:pt idx="0">
                  <c:v>Sunflower oil</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'B.4.3'!$D$7:$O$7</c:f>
              <c:numCache>
                <c:formatCode>0.00</c:formatCode>
                <c:ptCount val="12"/>
                <c:pt idx="0">
                  <c:v>-7.0000000000000007E-2</c:v>
                </c:pt>
                <c:pt idx="1">
                  <c:v>-0.04</c:v>
                </c:pt>
                <c:pt idx="2">
                  <c:v>0</c:v>
                </c:pt>
                <c:pt idx="3">
                  <c:v>-0.01</c:v>
                </c:pt>
                <c:pt idx="4">
                  <c:v>-0.01</c:v>
                </c:pt>
                <c:pt idx="5">
                  <c:v>-0.03</c:v>
                </c:pt>
                <c:pt idx="6">
                  <c:v>-0.03</c:v>
                </c:pt>
                <c:pt idx="7">
                  <c:v>0.15</c:v>
                </c:pt>
                <c:pt idx="8">
                  <c:v>0.04</c:v>
                </c:pt>
                <c:pt idx="9">
                  <c:v>-0.01</c:v>
                </c:pt>
                <c:pt idx="10">
                  <c:v>-0.11</c:v>
                </c:pt>
                <c:pt idx="11">
                  <c:v>0.28999999999999998</c:v>
                </c:pt>
              </c:numCache>
            </c:numRef>
          </c:val>
          <c:extLst>
            <c:ext xmlns:c16="http://schemas.microsoft.com/office/drawing/2014/chart" uri="{C3380CC4-5D6E-409C-BE32-E72D297353CC}">
              <c16:uniqueId val="{00000002-A709-4DA4-A73C-A0EA92E63112}"/>
            </c:ext>
          </c:extLst>
        </c:ser>
        <c:ser>
          <c:idx val="3"/>
          <c:order val="3"/>
          <c:tx>
            <c:strRef>
              <c:f>'B.4.3'!$A$8</c:f>
              <c:strCache>
                <c:ptCount val="1"/>
                <c:pt idx="0">
                  <c:v>Oilcake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'B.4.3'!$D$8:$O$8</c:f>
              <c:numCache>
                <c:formatCode>0.00</c:formatCode>
                <c:ptCount val="12"/>
                <c:pt idx="0">
                  <c:v>0</c:v>
                </c:pt>
                <c:pt idx="1">
                  <c:v>0</c:v>
                </c:pt>
                <c:pt idx="2">
                  <c:v>0</c:v>
                </c:pt>
                <c:pt idx="3">
                  <c:v>0</c:v>
                </c:pt>
                <c:pt idx="4">
                  <c:v>0.04</c:v>
                </c:pt>
                <c:pt idx="5">
                  <c:v>-0.01</c:v>
                </c:pt>
                <c:pt idx="6">
                  <c:v>0</c:v>
                </c:pt>
                <c:pt idx="7">
                  <c:v>0</c:v>
                </c:pt>
                <c:pt idx="8">
                  <c:v>0</c:v>
                </c:pt>
                <c:pt idx="9">
                  <c:v>0</c:v>
                </c:pt>
                <c:pt idx="10">
                  <c:v>0.1</c:v>
                </c:pt>
                <c:pt idx="11">
                  <c:v>0.14000000000000001</c:v>
                </c:pt>
              </c:numCache>
            </c:numRef>
          </c:val>
          <c:extLst>
            <c:ext xmlns:c16="http://schemas.microsoft.com/office/drawing/2014/chart" uri="{C3380CC4-5D6E-409C-BE32-E72D297353CC}">
              <c16:uniqueId val="{00000003-A709-4DA4-A73C-A0EA92E63112}"/>
            </c:ext>
          </c:extLst>
        </c:ser>
        <c:ser>
          <c:idx val="4"/>
          <c:order val="4"/>
          <c:tx>
            <c:strRef>
              <c:f>'B.4.3'!$A$9</c:f>
              <c:strCache>
                <c:ptCount val="1"/>
                <c:pt idx="0">
                  <c:v>Barley</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'B.4.3'!$D$9:$O$9</c:f>
              <c:numCache>
                <c:formatCode>0.00</c:formatCode>
                <c:ptCount val="12"/>
                <c:pt idx="0">
                  <c:v>0</c:v>
                </c:pt>
                <c:pt idx="1">
                  <c:v>-0.03</c:v>
                </c:pt>
                <c:pt idx="2">
                  <c:v>-0.01</c:v>
                </c:pt>
                <c:pt idx="3">
                  <c:v>0.01</c:v>
                </c:pt>
                <c:pt idx="4">
                  <c:v>0.01</c:v>
                </c:pt>
                <c:pt idx="5">
                  <c:v>-0.01</c:v>
                </c:pt>
                <c:pt idx="6">
                  <c:v>0.04</c:v>
                </c:pt>
                <c:pt idx="7">
                  <c:v>0.12</c:v>
                </c:pt>
                <c:pt idx="8">
                  <c:v>-0.08</c:v>
                </c:pt>
                <c:pt idx="9">
                  <c:v>7.0000000000000007E-2</c:v>
                </c:pt>
                <c:pt idx="10">
                  <c:v>-7.0000000000000007E-2</c:v>
                </c:pt>
                <c:pt idx="11">
                  <c:v>0.11</c:v>
                </c:pt>
              </c:numCache>
            </c:numRef>
          </c:val>
          <c:extLst>
            <c:ext xmlns:c16="http://schemas.microsoft.com/office/drawing/2014/chart" uri="{C3380CC4-5D6E-409C-BE32-E72D297353CC}">
              <c16:uniqueId val="{00000004-A709-4DA4-A73C-A0EA92E63112}"/>
            </c:ext>
          </c:extLst>
        </c:ser>
        <c:ser>
          <c:idx val="5"/>
          <c:order val="5"/>
          <c:tx>
            <c:strRef>
              <c:f>'B.4.3'!$A$10</c:f>
              <c:strCache>
                <c:ptCount val="1"/>
                <c:pt idx="0">
                  <c:v>Sawn wood</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'B.4.3'!$D$10:$O$10</c:f>
              <c:numCache>
                <c:formatCode>0.00</c:formatCode>
                <c:ptCount val="12"/>
                <c:pt idx="0">
                  <c:v>0</c:v>
                </c:pt>
                <c:pt idx="1">
                  <c:v>0</c:v>
                </c:pt>
                <c:pt idx="2">
                  <c:v>0</c:v>
                </c:pt>
                <c:pt idx="3">
                  <c:v>0</c:v>
                </c:pt>
                <c:pt idx="4">
                  <c:v>0</c:v>
                </c:pt>
                <c:pt idx="5">
                  <c:v>-0.01</c:v>
                </c:pt>
                <c:pt idx="6">
                  <c:v>0</c:v>
                </c:pt>
                <c:pt idx="7">
                  <c:v>0</c:v>
                </c:pt>
                <c:pt idx="8">
                  <c:v>0</c:v>
                </c:pt>
                <c:pt idx="9">
                  <c:v>0.02</c:v>
                </c:pt>
                <c:pt idx="10">
                  <c:v>0.05</c:v>
                </c:pt>
                <c:pt idx="11">
                  <c:v>0.04</c:v>
                </c:pt>
              </c:numCache>
            </c:numRef>
          </c:val>
          <c:extLst>
            <c:ext xmlns:c16="http://schemas.microsoft.com/office/drawing/2014/chart" uri="{C3380CC4-5D6E-409C-BE32-E72D297353CC}">
              <c16:uniqueId val="{00000005-A709-4DA4-A73C-A0EA92E63112}"/>
            </c:ext>
          </c:extLst>
        </c:ser>
        <c:ser>
          <c:idx val="6"/>
          <c:order val="6"/>
          <c:tx>
            <c:strRef>
              <c:f>'B.4.3'!$A$11</c:f>
              <c:strCache>
                <c:ptCount val="1"/>
                <c:pt idx="0">
                  <c:v>Soybean&amp;rapeseed oil</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'B.4.3'!$D$11:$O$11</c:f>
              <c:numCache>
                <c:formatCode>0.00</c:formatCode>
                <c:ptCount val="12"/>
                <c:pt idx="0">
                  <c:v>-0.01</c:v>
                </c:pt>
                <c:pt idx="1">
                  <c:v>-0.02</c:v>
                </c:pt>
                <c:pt idx="2">
                  <c:v>0</c:v>
                </c:pt>
                <c:pt idx="3">
                  <c:v>0</c:v>
                </c:pt>
                <c:pt idx="4">
                  <c:v>0</c:v>
                </c:pt>
                <c:pt idx="5">
                  <c:v>-0.01</c:v>
                </c:pt>
                <c:pt idx="6">
                  <c:v>0.04</c:v>
                </c:pt>
                <c:pt idx="7">
                  <c:v>0.08</c:v>
                </c:pt>
                <c:pt idx="8">
                  <c:v>-0.05</c:v>
                </c:pt>
                <c:pt idx="9">
                  <c:v>0.01</c:v>
                </c:pt>
                <c:pt idx="10">
                  <c:v>0.04</c:v>
                </c:pt>
                <c:pt idx="11">
                  <c:v>7.0000000000000007E-2</c:v>
                </c:pt>
              </c:numCache>
            </c:numRef>
          </c:val>
          <c:extLst>
            <c:ext xmlns:c16="http://schemas.microsoft.com/office/drawing/2014/chart" uri="{C3380CC4-5D6E-409C-BE32-E72D297353CC}">
              <c16:uniqueId val="{00000006-A709-4DA4-A73C-A0EA92E63112}"/>
            </c:ext>
          </c:extLst>
        </c:ser>
        <c:ser>
          <c:idx val="7"/>
          <c:order val="7"/>
          <c:tx>
            <c:strRef>
              <c:f>'B.4.3'!$A$12</c:f>
              <c:strCache>
                <c:ptCount val="1"/>
                <c:pt idx="0">
                  <c:v>Pig iron</c:v>
                </c:pt>
              </c:strCache>
            </c:strRef>
          </c:tx>
          <c:spPr>
            <a:solidFill>
              <a:srgbClr val="8C969B"/>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By prices</c:v>
                  </c:pt>
                  <c:pt idx="6">
                    <c:v>By volumes</c:v>
                  </c:pt>
                </c:lvl>
              </c:multiLvlStrCache>
            </c:multiLvlStrRef>
          </c:cat>
          <c:val>
            <c:numRef>
              <c:f>'B.4.3'!$D$12:$O$12</c:f>
              <c:numCache>
                <c:formatCode>0.00</c:formatCode>
                <c:ptCount val="12"/>
                <c:pt idx="0">
                  <c:v>0</c:v>
                </c:pt>
                <c:pt idx="1">
                  <c:v>0</c:v>
                </c:pt>
                <c:pt idx="2">
                  <c:v>0</c:v>
                </c:pt>
                <c:pt idx="3">
                  <c:v>0</c:v>
                </c:pt>
                <c:pt idx="4">
                  <c:v>0</c:v>
                </c:pt>
                <c:pt idx="5">
                  <c:v>0</c:v>
                </c:pt>
                <c:pt idx="6">
                  <c:v>0</c:v>
                </c:pt>
                <c:pt idx="7">
                  <c:v>0</c:v>
                </c:pt>
                <c:pt idx="8">
                  <c:v>0</c:v>
                </c:pt>
                <c:pt idx="9">
                  <c:v>0</c:v>
                </c:pt>
                <c:pt idx="10">
                  <c:v>0</c:v>
                </c:pt>
                <c:pt idx="11">
                  <c:v>0.03</c:v>
                </c:pt>
              </c:numCache>
            </c:numRef>
          </c:val>
          <c:extLst>
            <c:ext xmlns:c16="http://schemas.microsoft.com/office/drawing/2014/chart" uri="{C3380CC4-5D6E-409C-BE32-E72D297353CC}">
              <c16:uniqueId val="{00000007-A709-4DA4-A73C-A0EA92E63112}"/>
            </c:ext>
          </c:extLst>
        </c:ser>
        <c:dLbls>
          <c:showLegendKey val="0"/>
          <c:showVal val="0"/>
          <c:showCatName val="0"/>
          <c:showSerName val="0"/>
          <c:showPercent val="0"/>
          <c:showBubbleSize val="0"/>
        </c:dLbls>
        <c:gapWidth val="50"/>
        <c:overlap val="100"/>
        <c:axId val="238309760"/>
        <c:axId val="238311296"/>
      </c:barChart>
      <c:catAx>
        <c:axId val="238309760"/>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311296"/>
        <c:crosses val="autoZero"/>
        <c:auto val="1"/>
        <c:lblAlgn val="ctr"/>
        <c:lblOffset val="100"/>
        <c:noMultiLvlLbl val="0"/>
      </c:catAx>
      <c:valAx>
        <c:axId val="238311296"/>
        <c:scaling>
          <c:orientation val="minMax"/>
          <c:max val="1.5"/>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309760"/>
        <c:crosses val="autoZero"/>
        <c:crossBetween val="between"/>
        <c:majorUnit val="0.300000000000000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703933747412008E-2"/>
          <c:y val="0.74082050874146732"/>
          <c:w val="0.92753623188405798"/>
          <c:h val="0.2553191117412265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778581279766025E-2"/>
          <c:w val="0.96680497925311204"/>
          <c:h val="0.71869318223227885"/>
        </c:manualLayout>
      </c:layout>
      <c:barChart>
        <c:barDir val="col"/>
        <c:grouping val="stacked"/>
        <c:varyColors val="0"/>
        <c:ser>
          <c:idx val="0"/>
          <c:order val="0"/>
          <c:tx>
            <c:strRef>
              <c:f>'B.4.4'!$B$1</c:f>
              <c:strCache>
                <c:ptCount val="1"/>
                <c:pt idx="0">
                  <c:v>Barley</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'B.4.4'!$B$4:$B$14</c:f>
              <c:numCache>
                <c:formatCode>0.0</c:formatCode>
                <c:ptCount val="11"/>
                <c:pt idx="0">
                  <c:v>0</c:v>
                </c:pt>
                <c:pt idx="1">
                  <c:v>0</c:v>
                </c:pt>
                <c:pt idx="2">
                  <c:v>-10.1</c:v>
                </c:pt>
                <c:pt idx="3">
                  <c:v>-1.9</c:v>
                </c:pt>
                <c:pt idx="4">
                  <c:v>0</c:v>
                </c:pt>
                <c:pt idx="5">
                  <c:v>0</c:v>
                </c:pt>
                <c:pt idx="6">
                  <c:v>20.399999999999999</c:v>
                </c:pt>
                <c:pt idx="7">
                  <c:v>0</c:v>
                </c:pt>
                <c:pt idx="8">
                  <c:v>0</c:v>
                </c:pt>
                <c:pt idx="9">
                  <c:v>0.9</c:v>
                </c:pt>
                <c:pt idx="10">
                  <c:v>17.899999999999999</c:v>
                </c:pt>
              </c:numCache>
            </c:numRef>
          </c:val>
          <c:extLst>
            <c:ext xmlns:c16="http://schemas.microsoft.com/office/drawing/2014/chart" uri="{C3380CC4-5D6E-409C-BE32-E72D297353CC}">
              <c16:uniqueId val="{00000000-E077-442B-A63C-5C1C95729407}"/>
            </c:ext>
          </c:extLst>
        </c:ser>
        <c:ser>
          <c:idx val="1"/>
          <c:order val="1"/>
          <c:tx>
            <c:strRef>
              <c:f>'B.4.4'!$C$1</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'B.4.4'!$C$4:$C$14</c:f>
              <c:numCache>
                <c:formatCode>0.0</c:formatCode>
                <c:ptCount val="11"/>
                <c:pt idx="0">
                  <c:v>28.2</c:v>
                </c:pt>
                <c:pt idx="1">
                  <c:v>7.3</c:v>
                </c:pt>
                <c:pt idx="2">
                  <c:v>1.1000000000000001</c:v>
                </c:pt>
                <c:pt idx="3">
                  <c:v>2.4</c:v>
                </c:pt>
                <c:pt idx="4">
                  <c:v>31.9</c:v>
                </c:pt>
                <c:pt idx="5">
                  <c:v>7.4</c:v>
                </c:pt>
                <c:pt idx="6">
                  <c:v>-6.5</c:v>
                </c:pt>
                <c:pt idx="7">
                  <c:v>9.6999999999999993</c:v>
                </c:pt>
                <c:pt idx="8">
                  <c:v>1.5</c:v>
                </c:pt>
                <c:pt idx="9">
                  <c:v>16.5</c:v>
                </c:pt>
                <c:pt idx="10">
                  <c:v>6.8</c:v>
                </c:pt>
              </c:numCache>
            </c:numRef>
          </c:val>
          <c:extLst>
            <c:ext xmlns:c16="http://schemas.microsoft.com/office/drawing/2014/chart" uri="{C3380CC4-5D6E-409C-BE32-E72D297353CC}">
              <c16:uniqueId val="{00000001-E077-442B-A63C-5C1C95729407}"/>
            </c:ext>
          </c:extLst>
        </c:ser>
        <c:ser>
          <c:idx val="2"/>
          <c:order val="2"/>
          <c:tx>
            <c:strRef>
              <c:f>'B.4.4'!$D$1</c:f>
              <c:strCache>
                <c:ptCount val="1"/>
                <c:pt idx="0">
                  <c:v>Sunflower oil&amp;oilcake</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'B.4.4'!$D$4:$D$14</c:f>
              <c:numCache>
                <c:formatCode>0.0</c:formatCode>
                <c:ptCount val="11"/>
                <c:pt idx="0">
                  <c:v>-17</c:v>
                </c:pt>
                <c:pt idx="1">
                  <c:v>1.1000000000000001</c:v>
                </c:pt>
                <c:pt idx="2">
                  <c:v>-10.1</c:v>
                </c:pt>
                <c:pt idx="3">
                  <c:v>21.1</c:v>
                </c:pt>
                <c:pt idx="4">
                  <c:v>23.2</c:v>
                </c:pt>
                <c:pt idx="5">
                  <c:v>18.899999999999999</c:v>
                </c:pt>
                <c:pt idx="6">
                  <c:v>26</c:v>
                </c:pt>
                <c:pt idx="7">
                  <c:v>9.3000000000000007</c:v>
                </c:pt>
                <c:pt idx="8">
                  <c:v>22.8</c:v>
                </c:pt>
                <c:pt idx="9">
                  <c:v>12.8</c:v>
                </c:pt>
                <c:pt idx="10">
                  <c:v>8.1999999999999993</c:v>
                </c:pt>
              </c:numCache>
            </c:numRef>
          </c:val>
          <c:extLst>
            <c:ext xmlns:c16="http://schemas.microsoft.com/office/drawing/2014/chart" uri="{C3380CC4-5D6E-409C-BE32-E72D297353CC}">
              <c16:uniqueId val="{00000002-E077-442B-A63C-5C1C95729407}"/>
            </c:ext>
          </c:extLst>
        </c:ser>
        <c:ser>
          <c:idx val="3"/>
          <c:order val="3"/>
          <c:tx>
            <c:strRef>
              <c:f>'B.4.4'!$E$1</c:f>
              <c:strCache>
                <c:ptCount val="1"/>
                <c:pt idx="0">
                  <c:v>Iron ore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'B.4.4'!$E$4:$E$14</c:f>
              <c:numCache>
                <c:formatCode>0.0</c:formatCode>
                <c:ptCount val="11"/>
                <c:pt idx="0">
                  <c:v>-20</c:v>
                </c:pt>
                <c:pt idx="1">
                  <c:v>-14.2</c:v>
                </c:pt>
                <c:pt idx="2">
                  <c:v>5.8</c:v>
                </c:pt>
                <c:pt idx="3">
                  <c:v>9.1</c:v>
                </c:pt>
                <c:pt idx="4">
                  <c:v>9.5</c:v>
                </c:pt>
                <c:pt idx="5">
                  <c:v>20.5</c:v>
                </c:pt>
                <c:pt idx="6">
                  <c:v>65.7</c:v>
                </c:pt>
                <c:pt idx="7">
                  <c:v>9</c:v>
                </c:pt>
                <c:pt idx="8">
                  <c:v>50</c:v>
                </c:pt>
                <c:pt idx="9">
                  <c:v>45.3</c:v>
                </c:pt>
                <c:pt idx="10">
                  <c:v>17.600000000000001</c:v>
                </c:pt>
              </c:numCache>
            </c:numRef>
          </c:val>
          <c:extLst>
            <c:ext xmlns:c16="http://schemas.microsoft.com/office/drawing/2014/chart" uri="{C3380CC4-5D6E-409C-BE32-E72D297353CC}">
              <c16:uniqueId val="{00000003-E077-442B-A63C-5C1C95729407}"/>
            </c:ext>
          </c:extLst>
        </c:ser>
        <c:ser>
          <c:idx val="4"/>
          <c:order val="4"/>
          <c:tx>
            <c:strRef>
              <c:f>'B.4.4'!$F$1</c:f>
              <c:strCache>
                <c:ptCount val="1"/>
                <c:pt idx="0">
                  <c:v>Pig iron&amp;ferroalloys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'B.4.4'!$F$4:$F$14</c:f>
              <c:numCache>
                <c:formatCode>0.0</c:formatCode>
                <c:ptCount val="11"/>
                <c:pt idx="0">
                  <c:v>0.1</c:v>
                </c:pt>
                <c:pt idx="1">
                  <c:v>0.1</c:v>
                </c:pt>
                <c:pt idx="2">
                  <c:v>0.4</c:v>
                </c:pt>
                <c:pt idx="3">
                  <c:v>0.1</c:v>
                </c:pt>
                <c:pt idx="4">
                  <c:v>-0.1</c:v>
                </c:pt>
                <c:pt idx="5">
                  <c:v>-0.1</c:v>
                </c:pt>
                <c:pt idx="6">
                  <c:v>-0.5</c:v>
                </c:pt>
                <c:pt idx="7">
                  <c:v>3.8</c:v>
                </c:pt>
                <c:pt idx="8">
                  <c:v>9.5</c:v>
                </c:pt>
                <c:pt idx="9">
                  <c:v>3.1</c:v>
                </c:pt>
                <c:pt idx="10">
                  <c:v>6.3</c:v>
                </c:pt>
              </c:numCache>
            </c:numRef>
          </c:val>
          <c:extLst>
            <c:ext xmlns:c16="http://schemas.microsoft.com/office/drawing/2014/chart" uri="{C3380CC4-5D6E-409C-BE32-E72D297353CC}">
              <c16:uniqueId val="{00000004-E077-442B-A63C-5C1C95729407}"/>
            </c:ext>
          </c:extLst>
        </c:ser>
        <c:ser>
          <c:idx val="5"/>
          <c:order val="5"/>
          <c:tx>
            <c:strRef>
              <c:f>'B.4.4'!$G$1</c:f>
              <c:strCache>
                <c:ptCount val="1"/>
                <c:pt idx="0">
                  <c:v>Flat-rolled&amp;semi-finished products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'B.4.4'!$G$4:$G$14</c:f>
              <c:numCache>
                <c:formatCode>0.0</c:formatCode>
                <c:ptCount val="11"/>
                <c:pt idx="0">
                  <c:v>0</c:v>
                </c:pt>
                <c:pt idx="1">
                  <c:v>0</c:v>
                </c:pt>
                <c:pt idx="2">
                  <c:v>0</c:v>
                </c:pt>
                <c:pt idx="3">
                  <c:v>0</c:v>
                </c:pt>
                <c:pt idx="4">
                  <c:v>0</c:v>
                </c:pt>
                <c:pt idx="5">
                  <c:v>0</c:v>
                </c:pt>
                <c:pt idx="6">
                  <c:v>0</c:v>
                </c:pt>
                <c:pt idx="7">
                  <c:v>0</c:v>
                </c:pt>
                <c:pt idx="8">
                  <c:v>2.7</c:v>
                </c:pt>
                <c:pt idx="9">
                  <c:v>8</c:v>
                </c:pt>
                <c:pt idx="10">
                  <c:v>22.8</c:v>
                </c:pt>
              </c:numCache>
            </c:numRef>
          </c:val>
          <c:extLst>
            <c:ext xmlns:c16="http://schemas.microsoft.com/office/drawing/2014/chart" uri="{C3380CC4-5D6E-409C-BE32-E72D297353CC}">
              <c16:uniqueId val="{00000005-E077-442B-A63C-5C1C95729407}"/>
            </c:ext>
          </c:extLst>
        </c:ser>
        <c:ser>
          <c:idx val="6"/>
          <c:order val="6"/>
          <c:tx>
            <c:strRef>
              <c:f>'B.4.4'!$H$1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'B.4.4'!$H$4:$H$14</c:f>
              <c:numCache>
                <c:formatCode>0.0</c:formatCode>
                <c:ptCount val="11"/>
                <c:pt idx="0">
                  <c:v>13.9</c:v>
                </c:pt>
                <c:pt idx="1">
                  <c:v>10.6</c:v>
                </c:pt>
                <c:pt idx="2">
                  <c:v>0.7</c:v>
                </c:pt>
                <c:pt idx="3">
                  <c:v>-0.8</c:v>
                </c:pt>
                <c:pt idx="4">
                  <c:v>-4</c:v>
                </c:pt>
                <c:pt idx="5">
                  <c:v>0.6</c:v>
                </c:pt>
                <c:pt idx="6">
                  <c:v>21.2</c:v>
                </c:pt>
                <c:pt idx="7">
                  <c:v>-0.7</c:v>
                </c:pt>
                <c:pt idx="8">
                  <c:v>14.1</c:v>
                </c:pt>
                <c:pt idx="9">
                  <c:v>5</c:v>
                </c:pt>
                <c:pt idx="10">
                  <c:v>-3.7</c:v>
                </c:pt>
              </c:numCache>
            </c:numRef>
          </c:val>
          <c:extLst>
            <c:ext xmlns:c16="http://schemas.microsoft.com/office/drawing/2014/chart" uri="{C3380CC4-5D6E-409C-BE32-E72D297353CC}">
              <c16:uniqueId val="{00000006-E077-442B-A63C-5C1C95729407}"/>
            </c:ext>
          </c:extLst>
        </c:ser>
        <c:dLbls>
          <c:showLegendKey val="0"/>
          <c:showVal val="0"/>
          <c:showCatName val="0"/>
          <c:showSerName val="0"/>
          <c:showPercent val="0"/>
          <c:showBubbleSize val="0"/>
        </c:dLbls>
        <c:gapWidth val="50"/>
        <c:overlap val="100"/>
        <c:axId val="238389888"/>
        <c:axId val="238408448"/>
      </c:barChart>
      <c:lineChart>
        <c:grouping val="standard"/>
        <c:varyColors val="0"/>
        <c:ser>
          <c:idx val="7"/>
          <c:order val="7"/>
          <c:tx>
            <c:strRef>
              <c:f>'B.4.4'!$I$1</c:f>
              <c:strCache>
                <c:ptCount val="1"/>
                <c:pt idx="0">
                  <c:v>Exports</c:v>
                </c:pt>
              </c:strCache>
            </c:strRef>
          </c:tx>
          <c:spPr>
            <a:ln w="25400" cmpd="sng">
              <a:noFill/>
              <a:prstDash val="solid"/>
            </a:ln>
          </c:spPr>
          <c:marker>
            <c:symbol val="circle"/>
            <c:size val="5"/>
            <c:spPr>
              <a:solidFill>
                <a:schemeClr val="bg1"/>
              </a:solidFill>
              <a:ln w="12700" cmpd="sng">
                <a:solidFill>
                  <a:schemeClr val="tx1"/>
                </a:solidFill>
                <a:prstDash val="solid"/>
              </a:ln>
            </c:spPr>
          </c:marker>
          <c:val>
            <c:numRef>
              <c:f>'B.4.4'!$I$4:$I$14</c:f>
              <c:numCache>
                <c:formatCode>0.0</c:formatCode>
                <c:ptCount val="11"/>
                <c:pt idx="0">
                  <c:v>5.2</c:v>
                </c:pt>
                <c:pt idx="1">
                  <c:v>4.9000000000000004</c:v>
                </c:pt>
                <c:pt idx="2">
                  <c:v>-12.1</c:v>
                </c:pt>
                <c:pt idx="3">
                  <c:v>30.1</c:v>
                </c:pt>
                <c:pt idx="4">
                  <c:v>60.5</c:v>
                </c:pt>
                <c:pt idx="5">
                  <c:v>47.3</c:v>
                </c:pt>
                <c:pt idx="6">
                  <c:v>126.4</c:v>
                </c:pt>
                <c:pt idx="7">
                  <c:v>31.2</c:v>
                </c:pt>
                <c:pt idx="8">
                  <c:v>100.6</c:v>
                </c:pt>
                <c:pt idx="9">
                  <c:v>91.7</c:v>
                </c:pt>
                <c:pt idx="10">
                  <c:v>75.900000000000006</c:v>
                </c:pt>
              </c:numCache>
            </c:numRef>
          </c:val>
          <c:smooth val="0"/>
          <c:extLst>
            <c:ext xmlns:c16="http://schemas.microsoft.com/office/drawing/2014/chart" uri="{C3380CC4-5D6E-409C-BE32-E72D297353CC}">
              <c16:uniqueId val="{00000007-E077-442B-A63C-5C1C95729407}"/>
            </c:ext>
          </c:extLst>
        </c:ser>
        <c:dLbls>
          <c:showLegendKey val="0"/>
          <c:showVal val="0"/>
          <c:showCatName val="0"/>
          <c:showSerName val="0"/>
          <c:showPercent val="0"/>
          <c:showBubbleSize val="0"/>
        </c:dLbls>
        <c:marker val="1"/>
        <c:smooth val="0"/>
        <c:axId val="238389888"/>
        <c:axId val="238408448"/>
      </c:lineChart>
      <c:catAx>
        <c:axId val="238389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408448"/>
        <c:crosses val="autoZero"/>
        <c:auto val="1"/>
        <c:lblAlgn val="ctr"/>
        <c:lblOffset val="100"/>
        <c:tickMarkSkip val="4"/>
        <c:noMultiLvlLbl val="0"/>
      </c:catAx>
      <c:valAx>
        <c:axId val="238408448"/>
        <c:scaling>
          <c:orientation val="minMax"/>
          <c:max val="14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3898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0"/>
          <c:y val="0.73997059891527228"/>
          <c:w val="0.98755186721991706"/>
          <c:h val="0.255898330037250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Nominal</c:v>
                </c:pt>
              </c:strCache>
            </c:strRef>
          </c:tx>
          <c:spPr>
            <a:ln w="25400" cmpd="sng">
              <a:solidFill>
                <a:srgbClr val="91C864"/>
              </a:solidFill>
              <a:prstDash val="solid"/>
            </a:ln>
          </c:spPr>
          <c:marker>
            <c:symbol val="none"/>
          </c:marker>
          <c:cat>
            <c:numRef>
              <c:f>'2.6.1'!$E$4:$E$37</c:f>
              <c:numCache>
                <c:formatCode>mm/yy</c:formatCode>
                <c:ptCount val="34"/>
                <c:pt idx="0">
                  <c:v>43131</c:v>
                </c:pt>
                <c:pt idx="6">
                  <c:v>43312</c:v>
                </c:pt>
                <c:pt idx="12">
                  <c:v>43496</c:v>
                </c:pt>
                <c:pt idx="18">
                  <c:v>43677</c:v>
                </c:pt>
                <c:pt idx="24">
                  <c:v>43861</c:v>
                </c:pt>
                <c:pt idx="33">
                  <c:v>44135</c:v>
                </c:pt>
              </c:numCache>
            </c:numRef>
          </c:cat>
          <c:val>
            <c:numRef>
              <c:f>'2.6.1'!$B$4:$B$37</c:f>
              <c:numCache>
                <c:formatCode>0.0</c:formatCode>
                <c:ptCount val="34"/>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pt idx="33">
                  <c:v>6</c:v>
                </c:pt>
              </c:numCache>
            </c:numRef>
          </c:val>
          <c:smooth val="0"/>
          <c:extLst>
            <c:ext xmlns:c16="http://schemas.microsoft.com/office/drawing/2014/chart" uri="{C3380CC4-5D6E-409C-BE32-E72D297353CC}">
              <c16:uniqueId val="{00000000-3513-4317-A7AD-D1A77B25F97B}"/>
            </c:ext>
          </c:extLst>
        </c:ser>
        <c:ser>
          <c:idx val="1"/>
          <c:order val="1"/>
          <c:tx>
            <c:strRef>
              <c:f>'2.6.1'!$C$1</c:f>
              <c:strCache>
                <c:ptCount val="1"/>
                <c:pt idx="0">
                  <c:v>Real, ex ante*</c:v>
                </c:pt>
              </c:strCache>
            </c:strRef>
          </c:tx>
          <c:spPr>
            <a:ln w="25400" cmpd="sng">
              <a:solidFill>
                <a:srgbClr val="057D46"/>
              </a:solidFill>
              <a:prstDash val="solid"/>
            </a:ln>
          </c:spPr>
          <c:marker>
            <c:symbol val="none"/>
          </c:marker>
          <c:cat>
            <c:numRef>
              <c:f>'2.6.1'!$E$4:$E$37</c:f>
              <c:numCache>
                <c:formatCode>mm/yy</c:formatCode>
                <c:ptCount val="34"/>
                <c:pt idx="0">
                  <c:v>43131</c:v>
                </c:pt>
                <c:pt idx="6">
                  <c:v>43312</c:v>
                </c:pt>
                <c:pt idx="12">
                  <c:v>43496</c:v>
                </c:pt>
                <c:pt idx="18">
                  <c:v>43677</c:v>
                </c:pt>
                <c:pt idx="24">
                  <c:v>43861</c:v>
                </c:pt>
                <c:pt idx="33">
                  <c:v>44135</c:v>
                </c:pt>
              </c:numCache>
            </c:numRef>
          </c:cat>
          <c:val>
            <c:numRef>
              <c:f>'2.6.1'!$C$4:$C$37</c:f>
              <c:numCache>
                <c:formatCode>0.0</c:formatCode>
                <c:ptCount val="34"/>
                <c:pt idx="0">
                  <c:v>6</c:v>
                </c:pt>
                <c:pt idx="1">
                  <c:v>7.5</c:v>
                </c:pt>
                <c:pt idx="2">
                  <c:v>8.1</c:v>
                </c:pt>
                <c:pt idx="3">
                  <c:v>8.8000000000000007</c:v>
                </c:pt>
                <c:pt idx="4">
                  <c:v>8.1999999999999993</c:v>
                </c:pt>
                <c:pt idx="5">
                  <c:v>8.9</c:v>
                </c:pt>
                <c:pt idx="6">
                  <c:v>8.4</c:v>
                </c:pt>
                <c:pt idx="7">
                  <c:v>9.6999999999999993</c:v>
                </c:pt>
                <c:pt idx="8">
                  <c:v>9.1</c:v>
                </c:pt>
                <c:pt idx="9">
                  <c:v>10</c:v>
                </c:pt>
                <c:pt idx="10">
                  <c:v>10</c:v>
                </c:pt>
                <c:pt idx="11">
                  <c:v>10.199999999999999</c:v>
                </c:pt>
                <c:pt idx="12">
                  <c:v>10.9</c:v>
                </c:pt>
                <c:pt idx="13">
                  <c:v>11</c:v>
                </c:pt>
                <c:pt idx="14">
                  <c:v>10.9</c:v>
                </c:pt>
                <c:pt idx="15">
                  <c:v>10.8</c:v>
                </c:pt>
                <c:pt idx="16">
                  <c:v>10.3</c:v>
                </c:pt>
                <c:pt idx="17">
                  <c:v>10.5</c:v>
                </c:pt>
                <c:pt idx="18">
                  <c:v>10.4</c:v>
                </c:pt>
                <c:pt idx="19">
                  <c:v>10</c:v>
                </c:pt>
                <c:pt idx="20">
                  <c:v>#N/A</c:v>
                </c:pt>
                <c:pt idx="21">
                  <c:v>9.6999999999999993</c:v>
                </c:pt>
                <c:pt idx="22">
                  <c:v>#N/A</c:v>
                </c:pt>
                <c:pt idx="23">
                  <c:v>8.1999999999999993</c:v>
                </c:pt>
                <c:pt idx="24">
                  <c:v>7.4</c:v>
                </c:pt>
                <c:pt idx="25">
                  <c:v>#N/A</c:v>
                </c:pt>
                <c:pt idx="26">
                  <c:v>5.0999999999999996</c:v>
                </c:pt>
                <c:pt idx="27">
                  <c:v>3</c:v>
                </c:pt>
                <c:pt idx="28">
                  <c:v>#N/A</c:v>
                </c:pt>
                <c:pt idx="29">
                  <c:v>0.5</c:v>
                </c:pt>
                <c:pt idx="30">
                  <c:v>0.2</c:v>
                </c:pt>
                <c:pt idx="31">
                  <c:v>-0.4</c:v>
                </c:pt>
                <c:pt idx="32">
                  <c:v>#N/A</c:v>
                </c:pt>
                <c:pt idx="33">
                  <c:v>-0.5</c:v>
                </c:pt>
              </c:numCache>
            </c:numRef>
          </c:val>
          <c:smooth val="0"/>
          <c:extLst>
            <c:ext xmlns:c16="http://schemas.microsoft.com/office/drawing/2014/chart" uri="{C3380CC4-5D6E-409C-BE32-E72D297353CC}">
              <c16:uniqueId val="{00000001-3513-4317-A7AD-D1A77B25F97B}"/>
            </c:ext>
          </c:extLst>
        </c:ser>
        <c:ser>
          <c:idx val="2"/>
          <c:order val="2"/>
          <c:tx>
            <c:strRef>
              <c:f>'2.6.1'!$D$1</c:f>
              <c:strCache>
                <c:ptCount val="1"/>
                <c:pt idx="0">
                  <c:v>Real, neutral level</c:v>
                </c:pt>
              </c:strCache>
            </c:strRef>
          </c:tx>
          <c:spPr>
            <a:ln w="25400" cmpd="sng">
              <a:solidFill>
                <a:srgbClr val="7D0532"/>
              </a:solidFill>
              <a:prstDash val="sysDot"/>
            </a:ln>
          </c:spPr>
          <c:marker>
            <c:symbol val="none"/>
          </c:marker>
          <c:cat>
            <c:numRef>
              <c:f>'2.6.1'!$E$4:$E$37</c:f>
              <c:numCache>
                <c:formatCode>mm/yy</c:formatCode>
                <c:ptCount val="34"/>
                <c:pt idx="0">
                  <c:v>43131</c:v>
                </c:pt>
                <c:pt idx="6">
                  <c:v>43312</c:v>
                </c:pt>
                <c:pt idx="12">
                  <c:v>43496</c:v>
                </c:pt>
                <c:pt idx="18">
                  <c:v>43677</c:v>
                </c:pt>
                <c:pt idx="24">
                  <c:v>43861</c:v>
                </c:pt>
                <c:pt idx="33">
                  <c:v>44135</c:v>
                </c:pt>
              </c:numCache>
            </c:numRef>
          </c:cat>
          <c:val>
            <c:numRef>
              <c:f>'2.6.1'!$D$4:$D$37</c:f>
              <c:numCache>
                <c:formatCode>0.0</c:formatCode>
                <c:ptCount val="34"/>
                <c:pt idx="0">
                  <c:v>1.1000000000000001</c:v>
                </c:pt>
                <c:pt idx="1">
                  <c:v>1</c:v>
                </c:pt>
                <c:pt idx="2">
                  <c:v>#N/A</c:v>
                </c:pt>
                <c:pt idx="3">
                  <c:v>#N/A</c:v>
                </c:pt>
                <c:pt idx="4">
                  <c:v>0.5</c:v>
                </c:pt>
                <c:pt idx="5">
                  <c:v>#N/A</c:v>
                </c:pt>
                <c:pt idx="6">
                  <c:v>#N/A</c:v>
                </c:pt>
                <c:pt idx="7">
                  <c:v>-0.1</c:v>
                </c:pt>
                <c:pt idx="8">
                  <c:v>#N/A</c:v>
                </c:pt>
                <c:pt idx="9">
                  <c:v>#N/A</c:v>
                </c:pt>
                <c:pt idx="10">
                  <c:v>-0.6</c:v>
                </c:pt>
                <c:pt idx="11">
                  <c:v>#N/A</c:v>
                </c:pt>
                <c:pt idx="12">
                  <c:v>#N/A</c:v>
                </c:pt>
                <c:pt idx="13">
                  <c:v>-1</c:v>
                </c:pt>
                <c:pt idx="14">
                  <c:v>#N/A</c:v>
                </c:pt>
                <c:pt idx="15">
                  <c:v>#N/A</c:v>
                </c:pt>
                <c:pt idx="16">
                  <c:v>-1.3</c:v>
                </c:pt>
                <c:pt idx="17">
                  <c:v>#N/A</c:v>
                </c:pt>
                <c:pt idx="18">
                  <c:v>#N/A</c:v>
                </c:pt>
                <c:pt idx="19">
                  <c:v>-1.4</c:v>
                </c:pt>
                <c:pt idx="20">
                  <c:v>#N/A</c:v>
                </c:pt>
                <c:pt idx="21">
                  <c:v>#N/A</c:v>
                </c:pt>
                <c:pt idx="22">
                  <c:v>-1.1000000000000001</c:v>
                </c:pt>
                <c:pt idx="23">
                  <c:v>#N/A</c:v>
                </c:pt>
                <c:pt idx="24">
                  <c:v>#N/A</c:v>
                </c:pt>
                <c:pt idx="25">
                  <c:v>1.1000000000000001</c:v>
                </c:pt>
                <c:pt idx="26">
                  <c:v>#N/A</c:v>
                </c:pt>
                <c:pt idx="27">
                  <c:v>2.5</c:v>
                </c:pt>
                <c:pt idx="28">
                  <c:v>2.8</c:v>
                </c:pt>
                <c:pt idx="29">
                  <c:v>2.9</c:v>
                </c:pt>
                <c:pt idx="30">
                  <c:v>2.9</c:v>
                </c:pt>
                <c:pt idx="31">
                  <c:v>2.9</c:v>
                </c:pt>
                <c:pt idx="32">
                  <c:v>2.9</c:v>
                </c:pt>
                <c:pt idx="33">
                  <c:v>2.9</c:v>
                </c:pt>
              </c:numCache>
            </c:numRef>
          </c:val>
          <c:smooth val="0"/>
          <c:extLst>
            <c:ext xmlns:c16="http://schemas.microsoft.com/office/drawing/2014/chart" uri="{C3380CC4-5D6E-409C-BE32-E72D297353CC}">
              <c16:uniqueId val="{00000002-3513-4317-A7AD-D1A77B25F97B}"/>
            </c:ext>
          </c:extLst>
        </c:ser>
        <c:dLbls>
          <c:showLegendKey val="0"/>
          <c:showVal val="0"/>
          <c:showCatName val="0"/>
          <c:showSerName val="0"/>
          <c:showPercent val="0"/>
          <c:showBubbleSize val="0"/>
        </c:dLbls>
        <c:smooth val="0"/>
        <c:axId val="240320512"/>
        <c:axId val="240322048"/>
      </c:lineChart>
      <c:catAx>
        <c:axId val="240320512"/>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0322048"/>
        <c:crosses val="autoZero"/>
        <c:auto val="0"/>
        <c:lblAlgn val="ctr"/>
        <c:lblOffset val="100"/>
        <c:tickLblSkip val="1"/>
        <c:tickMarkSkip val="12"/>
        <c:noMultiLvlLbl val="1"/>
      </c:catAx>
      <c:valAx>
        <c:axId val="240322048"/>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320512"/>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0556387063187"/>
          <c:y val="5.3646278986645292E-2"/>
          <c:w val="0.85930435348473999"/>
          <c:h val="0.5270964950148721"/>
        </c:manualLayout>
      </c:layout>
      <c:barChart>
        <c:barDir val="col"/>
        <c:grouping val="stacked"/>
        <c:varyColors val="0"/>
        <c:ser>
          <c:idx val="0"/>
          <c:order val="0"/>
          <c:tx>
            <c:strRef>
              <c:f>'B.1.3'!$A$4</c:f>
              <c:strCache>
                <c:ptCount val="1"/>
                <c:pt idx="0">
                  <c:v>Final сonsumption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'B.1.3'!$D$1:$J$1</c:f>
              <c:strCache>
                <c:ptCount val="7"/>
                <c:pt idx="0">
                  <c:v>Euro area </c:v>
                </c:pt>
                <c:pt idx="1">
                  <c:v>Czech Republic</c:v>
                </c:pt>
                <c:pt idx="2">
                  <c:v>Romania</c:v>
                </c:pt>
                <c:pt idx="3">
                  <c:v>Turkey</c:v>
                </c:pt>
                <c:pt idx="4">
                  <c:v>USA</c:v>
                </c:pt>
                <c:pt idx="5">
                  <c:v>Poland</c:v>
                </c:pt>
                <c:pt idx="6">
                  <c:v>India</c:v>
                </c:pt>
              </c:strCache>
            </c:strRef>
          </c:cat>
          <c:val>
            <c:numRef>
              <c:f>'B.1.3'!$D$4:$J$4</c:f>
              <c:numCache>
                <c:formatCode>0.0</c:formatCode>
                <c:ptCount val="7"/>
                <c:pt idx="0">
                  <c:v>-9</c:v>
                </c:pt>
                <c:pt idx="1">
                  <c:v>-3</c:v>
                </c:pt>
                <c:pt idx="2">
                  <c:v>-7.6</c:v>
                </c:pt>
                <c:pt idx="3">
                  <c:v>-5.2</c:v>
                </c:pt>
                <c:pt idx="4">
                  <c:v>-6.7</c:v>
                </c:pt>
                <c:pt idx="5">
                  <c:v>-5.5</c:v>
                </c:pt>
                <c:pt idx="6">
                  <c:v>-13.1</c:v>
                </c:pt>
              </c:numCache>
            </c:numRef>
          </c:val>
          <c:extLst>
            <c:ext xmlns:c16="http://schemas.microsoft.com/office/drawing/2014/chart" uri="{C3380CC4-5D6E-409C-BE32-E72D297353CC}">
              <c16:uniqueId val="{00000000-6A80-5C40-8A40-154737615797}"/>
            </c:ext>
          </c:extLst>
        </c:ser>
        <c:ser>
          <c:idx val="1"/>
          <c:order val="1"/>
          <c:tx>
            <c:strRef>
              <c:f>'B.1.3'!$A$5</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'B.1.3'!$D$1:$J$1</c:f>
              <c:strCache>
                <c:ptCount val="7"/>
                <c:pt idx="0">
                  <c:v>Euro area </c:v>
                </c:pt>
                <c:pt idx="1">
                  <c:v>Czech Republic</c:v>
                </c:pt>
                <c:pt idx="2">
                  <c:v>Romania</c:v>
                </c:pt>
                <c:pt idx="3">
                  <c:v>Turkey</c:v>
                </c:pt>
                <c:pt idx="4">
                  <c:v>USA</c:v>
                </c:pt>
                <c:pt idx="5">
                  <c:v>Poland</c:v>
                </c:pt>
                <c:pt idx="6">
                  <c:v>India</c:v>
                </c:pt>
              </c:strCache>
            </c:strRef>
          </c:cat>
          <c:val>
            <c:numRef>
              <c:f>'B.1.3'!$D$5:$J$5</c:f>
              <c:numCache>
                <c:formatCode>0.0</c:formatCode>
                <c:ptCount val="7"/>
                <c:pt idx="0">
                  <c:v>-4.8</c:v>
                </c:pt>
                <c:pt idx="1">
                  <c:v>-1.1000000000000001</c:v>
                </c:pt>
                <c:pt idx="2">
                  <c:v>0.5</c:v>
                </c:pt>
                <c:pt idx="3">
                  <c:v>-1.5</c:v>
                </c:pt>
                <c:pt idx="4">
                  <c:v>-3.1</c:v>
                </c:pt>
                <c:pt idx="5">
                  <c:v>-1.8</c:v>
                </c:pt>
                <c:pt idx="6">
                  <c:v>-15.1</c:v>
                </c:pt>
              </c:numCache>
            </c:numRef>
          </c:val>
          <c:extLst>
            <c:ext xmlns:c16="http://schemas.microsoft.com/office/drawing/2014/chart" uri="{C3380CC4-5D6E-409C-BE32-E72D297353CC}">
              <c16:uniqueId val="{00000001-6A80-5C40-8A40-154737615797}"/>
            </c:ext>
          </c:extLst>
        </c:ser>
        <c:ser>
          <c:idx val="3"/>
          <c:order val="2"/>
          <c:tx>
            <c:strRef>
              <c:f>'B.1.3'!$A$7</c:f>
              <c:strCache>
                <c:ptCount val="1"/>
                <c:pt idx="0">
                  <c:v>Change in inventories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'B.1.3'!$D$1:$J$1</c:f>
              <c:strCache>
                <c:ptCount val="7"/>
                <c:pt idx="0">
                  <c:v>Euro area </c:v>
                </c:pt>
                <c:pt idx="1">
                  <c:v>Czech Republic</c:v>
                </c:pt>
                <c:pt idx="2">
                  <c:v>Romania</c:v>
                </c:pt>
                <c:pt idx="3">
                  <c:v>Turkey</c:v>
                </c:pt>
                <c:pt idx="4">
                  <c:v>USA</c:v>
                </c:pt>
                <c:pt idx="5">
                  <c:v>Poland</c:v>
                </c:pt>
                <c:pt idx="6">
                  <c:v>India</c:v>
                </c:pt>
              </c:strCache>
            </c:strRef>
          </c:cat>
          <c:val>
            <c:numRef>
              <c:f>'B.1.3'!$D$7:$J$7</c:f>
              <c:numCache>
                <c:formatCode>0.0</c:formatCode>
                <c:ptCount val="7"/>
                <c:pt idx="0">
                  <c:v>0</c:v>
                </c:pt>
                <c:pt idx="1">
                  <c:v>-1.2</c:v>
                </c:pt>
                <c:pt idx="2">
                  <c:v>-1.1000000000000001</c:v>
                </c:pt>
                <c:pt idx="3">
                  <c:v>4.5999999999999996</c:v>
                </c:pt>
                <c:pt idx="4">
                  <c:v>0.1</c:v>
                </c:pt>
                <c:pt idx="5">
                  <c:v>-1.7</c:v>
                </c:pt>
                <c:pt idx="6">
                  <c:v>-1.2</c:v>
                </c:pt>
              </c:numCache>
            </c:numRef>
          </c:val>
          <c:extLst>
            <c:ext xmlns:c16="http://schemas.microsoft.com/office/drawing/2014/chart" uri="{C3380CC4-5D6E-409C-BE32-E72D297353CC}">
              <c16:uniqueId val="{00000002-6A80-5C40-8A40-154737615797}"/>
            </c:ext>
          </c:extLst>
        </c:ser>
        <c:ser>
          <c:idx val="2"/>
          <c:order val="3"/>
          <c:tx>
            <c:strRef>
              <c:f>'B.1.3'!$A$6</c:f>
              <c:strCache>
                <c:ptCount val="1"/>
                <c:pt idx="0">
                  <c:v>Net Exports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'B.1.3'!$D$1:$J$1</c:f>
              <c:strCache>
                <c:ptCount val="7"/>
                <c:pt idx="0">
                  <c:v>Euro area </c:v>
                </c:pt>
                <c:pt idx="1">
                  <c:v>Czech Republic</c:v>
                </c:pt>
                <c:pt idx="2">
                  <c:v>Romania</c:v>
                </c:pt>
                <c:pt idx="3">
                  <c:v>Turkey</c:v>
                </c:pt>
                <c:pt idx="4">
                  <c:v>USA</c:v>
                </c:pt>
                <c:pt idx="5">
                  <c:v>Poland</c:v>
                </c:pt>
                <c:pt idx="6">
                  <c:v>India</c:v>
                </c:pt>
              </c:strCache>
            </c:strRef>
          </c:cat>
          <c:val>
            <c:numRef>
              <c:f>'B.1.3'!$D$6:$J$6</c:f>
              <c:numCache>
                <c:formatCode>0.0</c:formatCode>
                <c:ptCount val="7"/>
                <c:pt idx="0">
                  <c:v>-0.9</c:v>
                </c:pt>
                <c:pt idx="1">
                  <c:v>-5.6</c:v>
                </c:pt>
                <c:pt idx="2">
                  <c:v>-2.0999999999999996</c:v>
                </c:pt>
                <c:pt idx="3">
                  <c:v>-7.8</c:v>
                </c:pt>
                <c:pt idx="4">
                  <c:v>0.7</c:v>
                </c:pt>
                <c:pt idx="5">
                  <c:v>0.8</c:v>
                </c:pt>
                <c:pt idx="6">
                  <c:v>5.5</c:v>
                </c:pt>
              </c:numCache>
            </c:numRef>
          </c:val>
          <c:extLst>
            <c:ext xmlns:c16="http://schemas.microsoft.com/office/drawing/2014/chart" uri="{C3380CC4-5D6E-409C-BE32-E72D297353CC}">
              <c16:uniqueId val="{00000003-6A80-5C40-8A40-154737615797}"/>
            </c:ext>
          </c:extLst>
        </c:ser>
        <c:dLbls>
          <c:showLegendKey val="0"/>
          <c:showVal val="0"/>
          <c:showCatName val="0"/>
          <c:showSerName val="0"/>
          <c:showPercent val="0"/>
          <c:showBubbleSize val="0"/>
        </c:dLbls>
        <c:gapWidth val="50"/>
        <c:overlap val="100"/>
        <c:axId val="226365440"/>
        <c:axId val="226367360"/>
      </c:barChart>
      <c:lineChart>
        <c:grouping val="standard"/>
        <c:varyColors val="0"/>
        <c:ser>
          <c:idx val="4"/>
          <c:order val="4"/>
          <c:tx>
            <c:strRef>
              <c:f>'B.1.3'!$A$8</c:f>
              <c:strCache>
                <c:ptCount val="1"/>
                <c:pt idx="0">
                  <c:v>GDP</c:v>
                </c:pt>
              </c:strCache>
            </c:strRef>
          </c:tx>
          <c:spPr>
            <a:ln w="25400" cap="rnd" cmpd="sng">
              <a:noFill/>
              <a:prstDash val="solid"/>
              <a:round/>
            </a:ln>
            <a:effectLst/>
          </c:spPr>
          <c:marker>
            <c:symbol val="circle"/>
            <c:size val="4"/>
            <c:spPr>
              <a:solidFill>
                <a:srgbClr val="005591"/>
              </a:solidFill>
              <a:ln w="25400" cmpd="sng">
                <a:solidFill>
                  <a:srgbClr val="005591"/>
                </a:solidFill>
                <a:prstDash val="solid"/>
              </a:ln>
              <a:effectLst/>
            </c:spPr>
          </c:marker>
          <c:cat>
            <c:multiLvlStrRef>
              <c:f>'B.1.3'!$D$3:$J$3</c:f>
            </c:multiLvlStrRef>
          </c:cat>
          <c:val>
            <c:numRef>
              <c:f>'B.1.3'!$D$8:$J$8</c:f>
              <c:numCache>
                <c:formatCode>0.0</c:formatCode>
                <c:ptCount val="7"/>
                <c:pt idx="0">
                  <c:v>-14.7</c:v>
                </c:pt>
                <c:pt idx="1">
                  <c:v>-10.9</c:v>
                </c:pt>
                <c:pt idx="2">
                  <c:v>-10.3</c:v>
                </c:pt>
                <c:pt idx="3">
                  <c:v>-9.9</c:v>
                </c:pt>
                <c:pt idx="4">
                  <c:v>-9</c:v>
                </c:pt>
                <c:pt idx="5">
                  <c:v>-8.1999999999999993</c:v>
                </c:pt>
                <c:pt idx="6">
                  <c:v>-23.9</c:v>
                </c:pt>
              </c:numCache>
            </c:numRef>
          </c:val>
          <c:smooth val="0"/>
          <c:extLst>
            <c:ext xmlns:c16="http://schemas.microsoft.com/office/drawing/2014/chart" uri="{C3380CC4-5D6E-409C-BE32-E72D297353CC}">
              <c16:uniqueId val="{00000004-6A80-5C40-8A40-154737615797}"/>
            </c:ext>
          </c:extLst>
        </c:ser>
        <c:dLbls>
          <c:showLegendKey val="0"/>
          <c:showVal val="0"/>
          <c:showCatName val="0"/>
          <c:showSerName val="0"/>
          <c:showPercent val="0"/>
          <c:showBubbleSize val="0"/>
        </c:dLbls>
        <c:marker val="1"/>
        <c:smooth val="0"/>
        <c:axId val="226365440"/>
        <c:axId val="226367360"/>
      </c:lineChart>
      <c:catAx>
        <c:axId val="2263654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367360"/>
        <c:crosses val="autoZero"/>
        <c:auto val="1"/>
        <c:lblAlgn val="ctr"/>
        <c:lblOffset val="100"/>
        <c:noMultiLvlLbl val="0"/>
      </c:catAx>
      <c:valAx>
        <c:axId val="226367360"/>
        <c:scaling>
          <c:orientation val="minMax"/>
          <c:max val="6"/>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3654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793388429752067E-2"/>
          <c:y val="0.86016214624314113"/>
          <c:w val="0.92561983471074383"/>
          <c:h val="0.1244541270752454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Interest rate corridor**</c:v>
                </c:pt>
              </c:strCache>
            </c:strRef>
          </c:tx>
          <c:spPr>
            <a:solidFill>
              <a:srgbClr val="91C864"/>
            </a:solidFill>
            <a:ln>
              <a:noFill/>
            </a:ln>
            <a:effectLst/>
          </c:spP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'2.6.2'!$H$4:$H$707</c:f>
              <c:numCache>
                <c:formatCode>General</c:formatCode>
                <c:ptCount val="704"/>
              </c:numCache>
            </c:numRef>
          </c:val>
          <c:extLst>
            <c:ext xmlns:c16="http://schemas.microsoft.com/office/drawing/2014/chart" uri="{C3380CC4-5D6E-409C-BE32-E72D297353CC}">
              <c16:uniqueId val="{00000000-A764-4896-9610-0456DBCF4B65}"/>
            </c:ext>
          </c:extLst>
        </c:ser>
        <c:ser>
          <c:idx val="0"/>
          <c:order val="1"/>
          <c:tx>
            <c:strRef>
              <c:f>'2.6.2'!$D$1</c:f>
              <c:strCache>
                <c:ptCount val="1"/>
                <c:pt idx="0">
                  <c:v>Overnight CDs </c:v>
                </c:pt>
              </c:strCache>
            </c:strRef>
          </c:tx>
          <c:spPr>
            <a:noFill/>
            <a:ln>
              <a:noFill/>
            </a:ln>
            <a:effectLst/>
          </c:spP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'2.6.2'!$D$4:$D$707</c:f>
              <c:numCache>
                <c:formatCode>0.0</c:formatCode>
                <c:ptCount val="704"/>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6</c:v>
                </c:pt>
                <c:pt idx="577">
                  <c:v>6</c:v>
                </c:pt>
                <c:pt idx="578">
                  <c:v>6</c:v>
                </c:pt>
                <c:pt idx="579">
                  <c:v>6</c:v>
                </c:pt>
                <c:pt idx="580">
                  <c:v>6</c:v>
                </c:pt>
                <c:pt idx="581">
                  <c:v>6</c:v>
                </c:pt>
                <c:pt idx="582">
                  <c:v>6</c:v>
                </c:pt>
                <c:pt idx="583">
                  <c:v>6</c:v>
                </c:pt>
                <c:pt idx="584">
                  <c:v>6</c:v>
                </c:pt>
                <c:pt idx="585">
                  <c:v>6</c:v>
                </c:pt>
                <c:pt idx="586">
                  <c:v>6</c:v>
                </c:pt>
                <c:pt idx="587">
                  <c:v>6</c:v>
                </c:pt>
                <c:pt idx="588">
                  <c:v>6</c:v>
                </c:pt>
                <c:pt idx="589">
                  <c:v>6</c:v>
                </c:pt>
                <c:pt idx="590">
                  <c:v>6</c:v>
                </c:pt>
                <c:pt idx="591">
                  <c:v>6</c:v>
                </c:pt>
                <c:pt idx="592">
                  <c:v>6</c:v>
                </c:pt>
                <c:pt idx="593">
                  <c:v>6</c:v>
                </c:pt>
                <c:pt idx="594">
                  <c:v>6</c:v>
                </c:pt>
                <c:pt idx="595">
                  <c:v>6</c:v>
                </c:pt>
                <c:pt idx="596">
                  <c:v>6</c:v>
                </c:pt>
                <c:pt idx="597">
                  <c:v>6</c:v>
                </c:pt>
                <c:pt idx="598">
                  <c:v>6</c:v>
                </c:pt>
                <c:pt idx="599">
                  <c:v>6</c:v>
                </c:pt>
                <c:pt idx="600">
                  <c:v>6</c:v>
                </c:pt>
                <c:pt idx="601">
                  <c:v>6</c:v>
                </c:pt>
                <c:pt idx="602">
                  <c:v>6</c:v>
                </c:pt>
                <c:pt idx="603">
                  <c:v>6</c:v>
                </c:pt>
                <c:pt idx="604">
                  <c:v>6</c:v>
                </c:pt>
                <c:pt idx="605">
                  <c:v>6</c:v>
                </c:pt>
                <c:pt idx="606">
                  <c:v>6</c:v>
                </c:pt>
                <c:pt idx="607">
                  <c:v>6</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numCache>
            </c:numRef>
          </c:val>
          <c:extLst>
            <c:ext xmlns:c16="http://schemas.microsoft.com/office/drawing/2014/chart" uri="{C3380CC4-5D6E-409C-BE32-E72D297353CC}">
              <c16:uniqueId val="{00000001-A764-4896-9610-0456DBCF4B65}"/>
            </c:ext>
          </c:extLst>
        </c:ser>
        <c:ser>
          <c:idx val="1"/>
          <c:order val="2"/>
          <c:tx>
            <c:strRef>
              <c:f>'2.6.2'!$G$1</c:f>
              <c:strCache>
                <c:ptCount val="1"/>
                <c:pt idx="0">
                  <c:v>Interest rate corridor**</c:v>
                </c:pt>
              </c:strCache>
            </c:strRef>
          </c:tx>
          <c:spPr>
            <a:solidFill>
              <a:srgbClr val="91C864"/>
            </a:solidFill>
            <a:ln w="6350">
              <a:noFill/>
            </a:ln>
            <a:effectLst/>
          </c:spP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'2.6.2'!$G$4:$G$707</c:f>
              <c:numCache>
                <c:formatCode>0.0</c:formatCode>
                <c:ptCount val="70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numCache>
            </c:numRef>
          </c:val>
          <c:extLst>
            <c:ext xmlns:c16="http://schemas.microsoft.com/office/drawing/2014/chart" uri="{C3380CC4-5D6E-409C-BE32-E72D297353CC}">
              <c16:uniqueId val="{00000002-A764-4896-9610-0456DBCF4B65}"/>
            </c:ext>
          </c:extLst>
        </c:ser>
        <c:dLbls>
          <c:showLegendKey val="0"/>
          <c:showVal val="0"/>
          <c:showCatName val="0"/>
          <c:showSerName val="0"/>
          <c:showPercent val="0"/>
          <c:showBubbleSize val="0"/>
        </c:dLbls>
        <c:axId val="240993408"/>
        <c:axId val="240994944"/>
      </c:areaChart>
      <c:lineChart>
        <c:grouping val="standard"/>
        <c:varyColors val="0"/>
        <c:ser>
          <c:idx val="4"/>
          <c:order val="3"/>
          <c:tx>
            <c:strRef>
              <c:f>'2.6.2'!$B$1</c:f>
              <c:strCache>
                <c:ptCount val="1"/>
                <c:pt idx="0">
                  <c:v>Key policy rate</c:v>
                </c:pt>
              </c:strCache>
            </c:strRef>
          </c:tx>
          <c:spPr>
            <a:ln w="25400" cap="rnd">
              <a:solidFill>
                <a:srgbClr val="057C48"/>
              </a:solidFill>
              <a:round/>
            </a:ln>
            <a:effectLst/>
          </c:spPr>
          <c:marker>
            <c:symbol val="none"/>
          </c:marke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'2.6.2'!$B$4:$B$707</c:f>
              <c:numCache>
                <c:formatCode>0.0</c:formatCode>
                <c:ptCount val="704"/>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8</c:v>
                </c:pt>
                <c:pt idx="577">
                  <c:v>8</c:v>
                </c:pt>
                <c:pt idx="578">
                  <c:v>8</c:v>
                </c:pt>
                <c:pt idx="579">
                  <c:v>8</c:v>
                </c:pt>
                <c:pt idx="580">
                  <c:v>8</c:v>
                </c:pt>
                <c:pt idx="581">
                  <c:v>8</c:v>
                </c:pt>
                <c:pt idx="582">
                  <c:v>8</c:v>
                </c:pt>
                <c:pt idx="583">
                  <c:v>8</c:v>
                </c:pt>
                <c:pt idx="584">
                  <c:v>8</c:v>
                </c:pt>
                <c:pt idx="585">
                  <c:v>8</c:v>
                </c:pt>
                <c:pt idx="586">
                  <c:v>8</c:v>
                </c:pt>
                <c:pt idx="587">
                  <c:v>8</c:v>
                </c:pt>
                <c:pt idx="588">
                  <c:v>8</c:v>
                </c:pt>
                <c:pt idx="589">
                  <c:v>8</c:v>
                </c:pt>
                <c:pt idx="590">
                  <c:v>8</c:v>
                </c:pt>
                <c:pt idx="591">
                  <c:v>8</c:v>
                </c:pt>
                <c:pt idx="592">
                  <c:v>8</c:v>
                </c:pt>
                <c:pt idx="593">
                  <c:v>8</c:v>
                </c:pt>
                <c:pt idx="594">
                  <c:v>8</c:v>
                </c:pt>
                <c:pt idx="595">
                  <c:v>8</c:v>
                </c:pt>
                <c:pt idx="596">
                  <c:v>8</c:v>
                </c:pt>
                <c:pt idx="597">
                  <c:v>8</c:v>
                </c:pt>
                <c:pt idx="598">
                  <c:v>8</c:v>
                </c:pt>
                <c:pt idx="599">
                  <c:v>8</c:v>
                </c:pt>
                <c:pt idx="600">
                  <c:v>8</c:v>
                </c:pt>
                <c:pt idx="601">
                  <c:v>8</c:v>
                </c:pt>
                <c:pt idx="602">
                  <c:v>8</c:v>
                </c:pt>
                <c:pt idx="603">
                  <c:v>8</c:v>
                </c:pt>
                <c:pt idx="604">
                  <c:v>8</c:v>
                </c:pt>
                <c:pt idx="605">
                  <c:v>8</c:v>
                </c:pt>
                <c:pt idx="606">
                  <c:v>8</c:v>
                </c:pt>
                <c:pt idx="607">
                  <c:v>8</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6</c:v>
                </c:pt>
                <c:pt idx="700">
                  <c:v>6</c:v>
                </c:pt>
                <c:pt idx="701">
                  <c:v>6</c:v>
                </c:pt>
                <c:pt idx="702">
                  <c:v>6</c:v>
                </c:pt>
                <c:pt idx="703">
                  <c:v>6</c:v>
                </c:pt>
              </c:numCache>
            </c:numRef>
          </c:val>
          <c:smooth val="0"/>
          <c:extLst>
            <c:ext xmlns:c16="http://schemas.microsoft.com/office/drawing/2014/chart" uri="{C3380CC4-5D6E-409C-BE32-E72D297353CC}">
              <c16:uniqueId val="{00000003-A764-4896-9610-0456DBCF4B65}"/>
            </c:ext>
          </c:extLst>
        </c:ser>
        <c:ser>
          <c:idx val="3"/>
          <c:order val="4"/>
          <c:tx>
            <c:strRef>
              <c:f>'2.6.2'!$E$1</c:f>
              <c:strCache>
                <c:ptCount val="1"/>
                <c:pt idx="0">
                  <c:v>UIIR (before 22.06.2020)</c:v>
                </c:pt>
              </c:strCache>
            </c:strRef>
          </c:tx>
          <c:spPr>
            <a:ln w="12700" cap="rnd">
              <a:solidFill>
                <a:srgbClr val="DC4B64"/>
              </a:solidFill>
              <a:round/>
            </a:ln>
            <a:effectLst/>
          </c:spPr>
          <c:marker>
            <c:symbol val="none"/>
          </c:marke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'2.6.2'!$E$4:$E$707</c:f>
              <c:numCache>
                <c:formatCode>0.0</c:formatCode>
                <c:ptCount val="704"/>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#N/A</c:v>
                </c:pt>
                <c:pt idx="560">
                  <c:v>10</c:v>
                </c:pt>
                <c:pt idx="561">
                  <c:v>10.3</c:v>
                </c:pt>
                <c:pt idx="562">
                  <c:v>11.7</c:v>
                </c:pt>
                <c:pt idx="563">
                  <c:v>#N/A</c:v>
                </c:pt>
                <c:pt idx="564">
                  <c:v>10.9</c:v>
                </c:pt>
                <c:pt idx="565">
                  <c:v>10.7</c:v>
                </c:pt>
                <c:pt idx="566">
                  <c:v>10.3</c:v>
                </c:pt>
                <c:pt idx="567">
                  <c:v>9.3000000000000007</c:v>
                </c:pt>
                <c:pt idx="568">
                  <c:v>9.8000000000000007</c:v>
                </c:pt>
                <c:pt idx="569">
                  <c:v>9.3000000000000007</c:v>
                </c:pt>
                <c:pt idx="570">
                  <c:v>9</c:v>
                </c:pt>
                <c:pt idx="571">
                  <c:v>9.1</c:v>
                </c:pt>
                <c:pt idx="572">
                  <c:v>9.4</c:v>
                </c:pt>
                <c:pt idx="573">
                  <c:v>9.5</c:v>
                </c:pt>
                <c:pt idx="574">
                  <c:v>9.4</c:v>
                </c:pt>
                <c:pt idx="575">
                  <c:v>9.4</c:v>
                </c:pt>
                <c:pt idx="576">
                  <c:v>7.8</c:v>
                </c:pt>
                <c:pt idx="577">
                  <c:v>6.9</c:v>
                </c:pt>
                <c:pt idx="578">
                  <c:v>6.9</c:v>
                </c:pt>
                <c:pt idx="579">
                  <c:v>6.9</c:v>
                </c:pt>
                <c:pt idx="580">
                  <c:v>#N/A</c:v>
                </c:pt>
                <c:pt idx="581">
                  <c:v>7.2</c:v>
                </c:pt>
                <c:pt idx="582">
                  <c:v>7.6</c:v>
                </c:pt>
                <c:pt idx="583">
                  <c:v>7.9</c:v>
                </c:pt>
                <c:pt idx="584">
                  <c:v>8.6999999999999993</c:v>
                </c:pt>
                <c:pt idx="585">
                  <c:v>8</c:v>
                </c:pt>
                <c:pt idx="586">
                  <c:v>6.9</c:v>
                </c:pt>
                <c:pt idx="587">
                  <c:v>7.4</c:v>
                </c:pt>
                <c:pt idx="588">
                  <c:v>7.4</c:v>
                </c:pt>
                <c:pt idx="589">
                  <c:v>7.9</c:v>
                </c:pt>
                <c:pt idx="590">
                  <c:v>8.9</c:v>
                </c:pt>
                <c:pt idx="591">
                  <c:v>6.6</c:v>
                </c:pt>
                <c:pt idx="592">
                  <c:v>6.9</c:v>
                </c:pt>
                <c:pt idx="593">
                  <c:v>6.5</c:v>
                </c:pt>
                <c:pt idx="594">
                  <c:v>6.8</c:v>
                </c:pt>
                <c:pt idx="595">
                  <c:v>6.7</c:v>
                </c:pt>
                <c:pt idx="596">
                  <c:v>6.6</c:v>
                </c:pt>
                <c:pt idx="597">
                  <c:v>6.5</c:v>
                </c:pt>
                <c:pt idx="598">
                  <c:v>6.4</c:v>
                </c:pt>
                <c:pt idx="599">
                  <c:v>#N/A</c:v>
                </c:pt>
                <c:pt idx="600">
                  <c:v>6.5</c:v>
                </c:pt>
                <c:pt idx="601">
                  <c:v>6.5</c:v>
                </c:pt>
                <c:pt idx="602">
                  <c:v>6.5</c:v>
                </c:pt>
                <c:pt idx="603">
                  <c:v>7.8</c:v>
                </c:pt>
                <c:pt idx="604">
                  <c:v>6.6</c:v>
                </c:pt>
                <c:pt idx="605">
                  <c:v>8.3000000000000007</c:v>
                </c:pt>
                <c:pt idx="606">
                  <c:v>7.5</c:v>
                </c:pt>
                <c:pt idx="607">
                  <c:v>7.5</c:v>
                </c:pt>
                <c:pt idx="608">
                  <c:v>6.7</c:v>
                </c:pt>
                <c:pt idx="609">
                  <c:v>6.1</c:v>
                </c:pt>
                <c:pt idx="610">
                  <c:v>7</c:v>
                </c:pt>
                <c:pt idx="611">
                  <c:v>7.6</c:v>
                </c:pt>
                <c:pt idx="612">
                  <c:v>6.1</c:v>
                </c:pt>
                <c:pt idx="613">
                  <c:v>6.2</c:v>
                </c:pt>
              </c:numCache>
            </c:numRef>
          </c:val>
          <c:smooth val="0"/>
          <c:extLst>
            <c:ext xmlns:c16="http://schemas.microsoft.com/office/drawing/2014/chart" uri="{C3380CC4-5D6E-409C-BE32-E72D297353CC}">
              <c16:uniqueId val="{00000004-A764-4896-9610-0456DBCF4B65}"/>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'2.6.2'!$F$4:$F$707</c:f>
              <c:numCache>
                <c:formatCode>0.0</c:formatCode>
                <c:ptCount val="704"/>
                <c:pt idx="614">
                  <c:v>5.7</c:v>
                </c:pt>
                <c:pt idx="615">
                  <c:v>5.6</c:v>
                </c:pt>
                <c:pt idx="616">
                  <c:v>5.6</c:v>
                </c:pt>
                <c:pt idx="617">
                  <c:v>5.6</c:v>
                </c:pt>
                <c:pt idx="618">
                  <c:v>5.6</c:v>
                </c:pt>
                <c:pt idx="619">
                  <c:v>5.3</c:v>
                </c:pt>
                <c:pt idx="620">
                  <c:v>5.4</c:v>
                </c:pt>
                <c:pt idx="621">
                  <c:v>5.6</c:v>
                </c:pt>
                <c:pt idx="622">
                  <c:v>5.4</c:v>
                </c:pt>
                <c:pt idx="623">
                  <c:v>5.4</c:v>
                </c:pt>
                <c:pt idx="624">
                  <c:v>5.6</c:v>
                </c:pt>
                <c:pt idx="625">
                  <c:v>6</c:v>
                </c:pt>
                <c:pt idx="626">
                  <c:v>5.3</c:v>
                </c:pt>
                <c:pt idx="627">
                  <c:v>5.3</c:v>
                </c:pt>
                <c:pt idx="628">
                  <c:v>5.3</c:v>
                </c:pt>
                <c:pt idx="629">
                  <c:v>5.4</c:v>
                </c:pt>
                <c:pt idx="630">
                  <c:v>6.2</c:v>
                </c:pt>
                <c:pt idx="631">
                  <c:v>5.7</c:v>
                </c:pt>
                <c:pt idx="632">
                  <c:v>5.4</c:v>
                </c:pt>
                <c:pt idx="633">
                  <c:v>5.3</c:v>
                </c:pt>
                <c:pt idx="634">
                  <c:v>5.3</c:v>
                </c:pt>
                <c:pt idx="635">
                  <c:v>5.4</c:v>
                </c:pt>
                <c:pt idx="636">
                  <c:v>5.4</c:v>
                </c:pt>
                <c:pt idx="637">
                  <c:v>5.3</c:v>
                </c:pt>
                <c:pt idx="638">
                  <c:v>5.2</c:v>
                </c:pt>
                <c:pt idx="639">
                  <c:v>5.2</c:v>
                </c:pt>
                <c:pt idx="640">
                  <c:v>5.2</c:v>
                </c:pt>
                <c:pt idx="641">
                  <c:v>5.0999999999999996</c:v>
                </c:pt>
                <c:pt idx="642">
                  <c:v>5</c:v>
                </c:pt>
                <c:pt idx="643">
                  <c:v>5.0999999999999996</c:v>
                </c:pt>
                <c:pt idx="644">
                  <c:v>5.0999999999999996</c:v>
                </c:pt>
                <c:pt idx="645">
                  <c:v>5</c:v>
                </c:pt>
                <c:pt idx="646">
                  <c:v>5</c:v>
                </c:pt>
                <c:pt idx="647">
                  <c:v>5.0999999999999996</c:v>
                </c:pt>
                <c:pt idx="648">
                  <c:v>5.8</c:v>
                </c:pt>
                <c:pt idx="649">
                  <c:v>5.0999999999999996</c:v>
                </c:pt>
                <c:pt idx="650">
                  <c:v>5.0999999999999996</c:v>
                </c:pt>
                <c:pt idx="651">
                  <c:v>5.0999999999999996</c:v>
                </c:pt>
                <c:pt idx="652">
                  <c:v>5.0999999999999996</c:v>
                </c:pt>
                <c:pt idx="653">
                  <c:v>5.0999999999999996</c:v>
                </c:pt>
                <c:pt idx="654">
                  <c:v>5.2</c:v>
                </c:pt>
                <c:pt idx="655">
                  <c:v>5.0999999999999996</c:v>
                </c:pt>
                <c:pt idx="656">
                  <c:v>5.2</c:v>
                </c:pt>
                <c:pt idx="657">
                  <c:v>5.2</c:v>
                </c:pt>
                <c:pt idx="658">
                  <c:v>5.2</c:v>
                </c:pt>
                <c:pt idx="659">
                  <c:v>5.2</c:v>
                </c:pt>
                <c:pt idx="660">
                  <c:v>5.2</c:v>
                </c:pt>
                <c:pt idx="661">
                  <c:v>5.2</c:v>
                </c:pt>
                <c:pt idx="662">
                  <c:v>5</c:v>
                </c:pt>
                <c:pt idx="663">
                  <c:v>5.0999999999999996</c:v>
                </c:pt>
                <c:pt idx="664">
                  <c:v>5.0999999999999996</c:v>
                </c:pt>
                <c:pt idx="665">
                  <c:v>5.0999999999999996</c:v>
                </c:pt>
                <c:pt idx="666">
                  <c:v>5.0999999999999996</c:v>
                </c:pt>
                <c:pt idx="667">
                  <c:v>5.0999999999999996</c:v>
                </c:pt>
                <c:pt idx="668">
                  <c:v>5.0999999999999996</c:v>
                </c:pt>
                <c:pt idx="669">
                  <c:v>5.0999999999999996</c:v>
                </c:pt>
                <c:pt idx="670">
                  <c:v>5.0999999999999996</c:v>
                </c:pt>
                <c:pt idx="671">
                  <c:v>5.0999999999999996</c:v>
                </c:pt>
                <c:pt idx="672">
                  <c:v>5.0999999999999996</c:v>
                </c:pt>
                <c:pt idx="673">
                  <c:v>5.0999999999999996</c:v>
                </c:pt>
                <c:pt idx="674">
                  <c:v>5.0999999999999996</c:v>
                </c:pt>
                <c:pt idx="675">
                  <c:v>5.0999999999999996</c:v>
                </c:pt>
                <c:pt idx="676">
                  <c:v>5.2</c:v>
                </c:pt>
                <c:pt idx="677">
                  <c:v>5.0999999999999996</c:v>
                </c:pt>
                <c:pt idx="678">
                  <c:v>5.0999999999999996</c:v>
                </c:pt>
                <c:pt idx="679">
                  <c:v>5.0999999999999996</c:v>
                </c:pt>
                <c:pt idx="680">
                  <c:v>5</c:v>
                </c:pt>
                <c:pt idx="681">
                  <c:v>5</c:v>
                </c:pt>
                <c:pt idx="682">
                  <c:v>5</c:v>
                </c:pt>
                <c:pt idx="683">
                  <c:v>5.0999999999999996</c:v>
                </c:pt>
                <c:pt idx="684">
                  <c:v>4.9000000000000004</c:v>
                </c:pt>
                <c:pt idx="685">
                  <c:v>5.0999999999999996</c:v>
                </c:pt>
                <c:pt idx="686">
                  <c:v>5</c:v>
                </c:pt>
                <c:pt idx="687">
                  <c:v>5.0999999999999996</c:v>
                </c:pt>
                <c:pt idx="688">
                  <c:v>5.0999999999999996</c:v>
                </c:pt>
                <c:pt idx="689">
                  <c:v>5.2</c:v>
                </c:pt>
                <c:pt idx="690">
                  <c:v>5.2</c:v>
                </c:pt>
                <c:pt idx="691">
                  <c:v>5</c:v>
                </c:pt>
                <c:pt idx="692">
                  <c:v>5.3</c:v>
                </c:pt>
                <c:pt idx="693">
                  <c:v>5.0999999999999996</c:v>
                </c:pt>
                <c:pt idx="694">
                  <c:v>5.0999999999999996</c:v>
                </c:pt>
                <c:pt idx="695">
                  <c:v>5.0999999999999996</c:v>
                </c:pt>
                <c:pt idx="696">
                  <c:v>5.2</c:v>
                </c:pt>
                <c:pt idx="697">
                  <c:v>5.0999999999999996</c:v>
                </c:pt>
                <c:pt idx="698">
                  <c:v>5.2</c:v>
                </c:pt>
                <c:pt idx="699">
                  <c:v>5.2</c:v>
                </c:pt>
                <c:pt idx="700">
                  <c:v>5.0999999999999996</c:v>
                </c:pt>
                <c:pt idx="701">
                  <c:v>5.3</c:v>
                </c:pt>
                <c:pt idx="702">
                  <c:v>5.3</c:v>
                </c:pt>
                <c:pt idx="703">
                  <c:v>5.3</c:v>
                </c:pt>
              </c:numCache>
            </c:numRef>
          </c:val>
          <c:smooth val="0"/>
          <c:extLst>
            <c:ext xmlns:c16="http://schemas.microsoft.com/office/drawing/2014/chart" uri="{C3380CC4-5D6E-409C-BE32-E72D297353CC}">
              <c16:uniqueId val="{00000005-A764-4896-9610-0456DBCF4B65}"/>
            </c:ext>
          </c:extLst>
        </c:ser>
        <c:dLbls>
          <c:showLegendKey val="0"/>
          <c:showVal val="0"/>
          <c:showCatName val="0"/>
          <c:showSerName val="0"/>
          <c:showPercent val="0"/>
          <c:showBubbleSize val="0"/>
        </c:dLbls>
        <c:marker val="1"/>
        <c:smooth val="0"/>
        <c:axId val="240993408"/>
        <c:axId val="240994944"/>
      </c:lineChart>
      <c:dateAx>
        <c:axId val="240993408"/>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994944"/>
        <c:crosses val="autoZero"/>
        <c:auto val="0"/>
        <c:lblOffset val="100"/>
        <c:baseTimeUnit val="days"/>
        <c:majorUnit val="201"/>
        <c:majorTimeUnit val="days"/>
        <c:minorUnit val="12"/>
        <c:minorTimeUnit val="months"/>
      </c:dateAx>
      <c:valAx>
        <c:axId val="240994944"/>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993408"/>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NFC loans </c:v>
                </c:pt>
              </c:strCache>
            </c:strRef>
          </c:tx>
          <c:spPr>
            <a:ln w="25400" cmpd="sng">
              <a:solidFill>
                <a:srgbClr val="057D46"/>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'2.6.3'!$B$4:$B$36</c:f>
              <c:numCache>
                <c:formatCode>0.0</c:formatCode>
                <c:ptCount val="33"/>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pt idx="27">
                  <c:v>13.5</c:v>
                </c:pt>
                <c:pt idx="28">
                  <c:v>11.8</c:v>
                </c:pt>
                <c:pt idx="29">
                  <c:v>10.8</c:v>
                </c:pt>
                <c:pt idx="30">
                  <c:v>10.199999999999999</c:v>
                </c:pt>
                <c:pt idx="31">
                  <c:v>9.8000000000000007</c:v>
                </c:pt>
                <c:pt idx="32">
                  <c:v>9.6999999999999993</c:v>
                </c:pt>
              </c:numCache>
            </c:numRef>
          </c:val>
          <c:smooth val="0"/>
          <c:extLst>
            <c:ext xmlns:c16="http://schemas.microsoft.com/office/drawing/2014/chart" uri="{C3380CC4-5D6E-409C-BE32-E72D297353CC}">
              <c16:uniqueId val="{00000000-B347-4E48-B127-441AD26D70C6}"/>
            </c:ext>
          </c:extLst>
        </c:ser>
        <c:ser>
          <c:idx val="4"/>
          <c:order val="2"/>
          <c:tx>
            <c:strRef>
              <c:f>'2.6.3'!$D$1</c:f>
              <c:strCache>
                <c:ptCount val="1"/>
                <c:pt idx="0">
                  <c:v>NFC deposits</c:v>
                </c:pt>
              </c:strCache>
            </c:strRef>
          </c:tx>
          <c:spPr>
            <a:ln w="25400" cmpd="sng">
              <a:solidFill>
                <a:srgbClr val="7D0532"/>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'2.6.3'!$D$4:$D$36</c:f>
              <c:numCache>
                <c:formatCode>0.0</c:formatCode>
                <c:ptCount val="33"/>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pt idx="27">
                  <c:v>7.2</c:v>
                </c:pt>
                <c:pt idx="28">
                  <c:v>6.2</c:v>
                </c:pt>
                <c:pt idx="29">
                  <c:v>5.3</c:v>
                </c:pt>
                <c:pt idx="30">
                  <c:v>4.4000000000000004</c:v>
                </c:pt>
                <c:pt idx="31">
                  <c:v>3.9</c:v>
                </c:pt>
                <c:pt idx="32">
                  <c:v>3.8</c:v>
                </c:pt>
              </c:numCache>
            </c:numRef>
          </c:val>
          <c:smooth val="0"/>
          <c:extLst>
            <c:ext xmlns:c16="http://schemas.microsoft.com/office/drawing/2014/chart" uri="{C3380CC4-5D6E-409C-BE32-E72D297353CC}">
              <c16:uniqueId val="{00000001-B347-4E48-B127-441AD26D70C6}"/>
            </c:ext>
          </c:extLst>
        </c:ser>
        <c:ser>
          <c:idx val="6"/>
          <c:order val="3"/>
          <c:tx>
            <c:strRef>
              <c:f>'2.6.3'!$E$1</c:f>
              <c:strCache>
                <c:ptCount val="1"/>
                <c:pt idx="0">
                  <c:v>Deposits of households</c:v>
                </c:pt>
              </c:strCache>
            </c:strRef>
          </c:tx>
          <c:spPr>
            <a:ln w="25400" cmpd="sng">
              <a:solidFill>
                <a:srgbClr val="DC4B64"/>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'2.6.3'!$E$4:$E$36</c:f>
              <c:numCache>
                <c:formatCode>0.0</c:formatCode>
                <c:ptCount val="33"/>
                <c:pt idx="0">
                  <c:v>11.6</c:v>
                </c:pt>
                <c:pt idx="1">
                  <c:v>11.4</c:v>
                </c:pt>
                <c:pt idx="2">
                  <c:v>10.8</c:v>
                </c:pt>
                <c:pt idx="3">
                  <c:v>11</c:v>
                </c:pt>
                <c:pt idx="4">
                  <c:v>10.8</c:v>
                </c:pt>
                <c:pt idx="5">
                  <c:v>10.8</c:v>
                </c:pt>
                <c:pt idx="6">
                  <c:v>10.7</c:v>
                </c:pt>
                <c:pt idx="7">
                  <c:v>10.8</c:v>
                </c:pt>
                <c:pt idx="8">
                  <c:v>10.6</c:v>
                </c:pt>
                <c:pt idx="9">
                  <c:v>11</c:v>
                </c:pt>
                <c:pt idx="10">
                  <c:v>11.4</c:v>
                </c:pt>
                <c:pt idx="11">
                  <c:v>11.7</c:v>
                </c:pt>
                <c:pt idx="12">
                  <c:v>11.9</c:v>
                </c:pt>
                <c:pt idx="13">
                  <c:v>11.6</c:v>
                </c:pt>
                <c:pt idx="14">
                  <c:v>11.1</c:v>
                </c:pt>
                <c:pt idx="15">
                  <c:v>11.2</c:v>
                </c:pt>
                <c:pt idx="16">
                  <c:v>11.4</c:v>
                </c:pt>
                <c:pt idx="17">
                  <c:v>12.2</c:v>
                </c:pt>
                <c:pt idx="18">
                  <c:v>12.6</c:v>
                </c:pt>
                <c:pt idx="19">
                  <c:v>12.9</c:v>
                </c:pt>
                <c:pt idx="20">
                  <c:v>14.5</c:v>
                </c:pt>
                <c:pt idx="21">
                  <c:v>14.4</c:v>
                </c:pt>
                <c:pt idx="22">
                  <c:v>14.2</c:v>
                </c:pt>
                <c:pt idx="23">
                  <c:v>13.6</c:v>
                </c:pt>
                <c:pt idx="24">
                  <c:v>13.4</c:v>
                </c:pt>
                <c:pt idx="25">
                  <c:v>12.4</c:v>
                </c:pt>
                <c:pt idx="26">
                  <c:v>11.4</c:v>
                </c:pt>
                <c:pt idx="27">
                  <c:v>11.5</c:v>
                </c:pt>
                <c:pt idx="28">
                  <c:v>11.1</c:v>
                </c:pt>
                <c:pt idx="29">
                  <c:v>10.4</c:v>
                </c:pt>
                <c:pt idx="30">
                  <c:v>9.4</c:v>
                </c:pt>
                <c:pt idx="31">
                  <c:v>9.1999999999999993</c:v>
                </c:pt>
                <c:pt idx="32">
                  <c:v>8.8000000000000007</c:v>
                </c:pt>
              </c:numCache>
            </c:numRef>
          </c:val>
          <c:smooth val="0"/>
          <c:extLst>
            <c:ext xmlns:c16="http://schemas.microsoft.com/office/drawing/2014/chart" uri="{C3380CC4-5D6E-409C-BE32-E72D297353CC}">
              <c16:uniqueId val="{00000002-B347-4E48-B127-441AD26D70C6}"/>
            </c:ext>
          </c:extLst>
        </c:ser>
        <c:ser>
          <c:idx val="1"/>
          <c:order val="4"/>
          <c:tx>
            <c:strRef>
              <c:f>'2.6.3'!$F$1</c:f>
              <c:strCache>
                <c:ptCount val="1"/>
                <c:pt idx="0">
                  <c:v>Key policy rate</c:v>
                </c:pt>
              </c:strCache>
            </c:strRef>
          </c:tx>
          <c:spPr>
            <a:ln w="25400">
              <a:solidFill>
                <a:srgbClr val="005591"/>
              </a:solidFill>
              <a:prstDash val="sysDot"/>
            </a:ln>
          </c:spPr>
          <c:marker>
            <c:symbol val="none"/>
          </c:marker>
          <c:cat>
            <c:strRef>
              <c:f>'2.6.3'!$G$4:$G$36</c:f>
              <c:strCache>
                <c:ptCount val="33"/>
                <c:pt idx="0">
                  <c:v>01.18</c:v>
                </c:pt>
                <c:pt idx="6">
                  <c:v>07.18</c:v>
                </c:pt>
                <c:pt idx="12">
                  <c:v>01.19</c:v>
                </c:pt>
                <c:pt idx="18">
                  <c:v>07.19</c:v>
                </c:pt>
                <c:pt idx="24">
                  <c:v>01.20</c:v>
                </c:pt>
                <c:pt idx="32">
                  <c:v>09.20</c:v>
                </c:pt>
              </c:strCache>
            </c:strRef>
          </c:cat>
          <c:val>
            <c:numRef>
              <c:f>'2.6.3'!$F$4:$F$36</c:f>
              <c:numCache>
                <c:formatCode>0.0</c:formatCode>
                <c:ptCount val="33"/>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numCache>
            </c:numRef>
          </c:val>
          <c:smooth val="0"/>
          <c:extLst>
            <c:ext xmlns:c16="http://schemas.microsoft.com/office/drawing/2014/chart" uri="{C3380CC4-5D6E-409C-BE32-E72D297353CC}">
              <c16:uniqueId val="{00000003-B347-4E48-B127-441AD26D70C6}"/>
            </c:ext>
          </c:extLst>
        </c:ser>
        <c:dLbls>
          <c:showLegendKey val="0"/>
          <c:showVal val="0"/>
          <c:showCatName val="0"/>
          <c:showSerName val="0"/>
          <c:showPercent val="0"/>
          <c:showBubbleSize val="0"/>
        </c:dLbls>
        <c:marker val="1"/>
        <c:smooth val="0"/>
        <c:axId val="241974272"/>
        <c:axId val="241980160"/>
      </c:lineChart>
      <c:lineChart>
        <c:grouping val="standard"/>
        <c:varyColors val="0"/>
        <c:ser>
          <c:idx val="2"/>
          <c:order val="1"/>
          <c:tx>
            <c:strRef>
              <c:f>'2.6.3'!$C$1</c:f>
              <c:strCache>
                <c:ptCount val="1"/>
                <c:pt idx="0">
                  <c:v>HH loans (RHS) </c:v>
                </c:pt>
              </c:strCache>
            </c:strRef>
          </c:tx>
          <c:spPr>
            <a:ln w="25400" cmpd="sng">
              <a:solidFill>
                <a:srgbClr val="91C864"/>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'2.6.3'!$C$4:$C$36</c:f>
              <c:numCache>
                <c:formatCode>0.0</c:formatCode>
                <c:ptCount val="33"/>
                <c:pt idx="0">
                  <c:v>29.4</c:v>
                </c:pt>
                <c:pt idx="1">
                  <c:v>30.5</c:v>
                </c:pt>
                <c:pt idx="2">
                  <c:v>30</c:v>
                </c:pt>
                <c:pt idx="3">
                  <c:v>30.1</c:v>
                </c:pt>
                <c:pt idx="4">
                  <c:v>29.7</c:v>
                </c:pt>
                <c:pt idx="5">
                  <c:v>30.1</c:v>
                </c:pt>
                <c:pt idx="6">
                  <c:v>30.4</c:v>
                </c:pt>
                <c:pt idx="7">
                  <c:v>30.7</c:v>
                </c:pt>
                <c:pt idx="8">
                  <c:v>30.1</c:v>
                </c:pt>
                <c:pt idx="9">
                  <c:v>31.3</c:v>
                </c:pt>
                <c:pt idx="10">
                  <c:v>30.9</c:v>
                </c:pt>
                <c:pt idx="11">
                  <c:v>31.5</c:v>
                </c:pt>
                <c:pt idx="12">
                  <c:v>32.1</c:v>
                </c:pt>
                <c:pt idx="13">
                  <c:v>29.7</c:v>
                </c:pt>
                <c:pt idx="14">
                  <c:v>28.3</c:v>
                </c:pt>
                <c:pt idx="15">
                  <c:v>29.4</c:v>
                </c:pt>
                <c:pt idx="16">
                  <c:v>30.6</c:v>
                </c:pt>
                <c:pt idx="17">
                  <c:v>29.4</c:v>
                </c:pt>
                <c:pt idx="18">
                  <c:v>31.1</c:v>
                </c:pt>
                <c:pt idx="19">
                  <c:v>33.799999999999997</c:v>
                </c:pt>
                <c:pt idx="20">
                  <c:v>33.5</c:v>
                </c:pt>
                <c:pt idx="21">
                  <c:v>33.6</c:v>
                </c:pt>
                <c:pt idx="22">
                  <c:v>33.1</c:v>
                </c:pt>
                <c:pt idx="23">
                  <c:v>33.1</c:v>
                </c:pt>
                <c:pt idx="24">
                  <c:v>33.5</c:v>
                </c:pt>
                <c:pt idx="25">
                  <c:v>33.6</c:v>
                </c:pt>
                <c:pt idx="26">
                  <c:v>33.299999999999997</c:v>
                </c:pt>
                <c:pt idx="27">
                  <c:v>33.700000000000003</c:v>
                </c:pt>
                <c:pt idx="28">
                  <c:v>32.9</c:v>
                </c:pt>
                <c:pt idx="29">
                  <c:v>32.4</c:v>
                </c:pt>
                <c:pt idx="30">
                  <c:v>31.6</c:v>
                </c:pt>
                <c:pt idx="31">
                  <c:v>31.3</c:v>
                </c:pt>
                <c:pt idx="32">
                  <c:v>30.3</c:v>
                </c:pt>
              </c:numCache>
            </c:numRef>
          </c:val>
          <c:smooth val="0"/>
          <c:extLst>
            <c:ext xmlns:c16="http://schemas.microsoft.com/office/drawing/2014/chart" uri="{C3380CC4-5D6E-409C-BE32-E72D297353CC}">
              <c16:uniqueId val="{00000004-B347-4E48-B127-441AD26D70C6}"/>
            </c:ext>
          </c:extLst>
        </c:ser>
        <c:dLbls>
          <c:showLegendKey val="0"/>
          <c:showVal val="0"/>
          <c:showCatName val="0"/>
          <c:showSerName val="0"/>
          <c:showPercent val="0"/>
          <c:showBubbleSize val="0"/>
        </c:dLbls>
        <c:marker val="1"/>
        <c:smooth val="0"/>
        <c:axId val="241991680"/>
        <c:axId val="241981696"/>
      </c:lineChart>
      <c:catAx>
        <c:axId val="241974272"/>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1980160"/>
        <c:crossesAt val="0"/>
        <c:auto val="0"/>
        <c:lblAlgn val="ctr"/>
        <c:lblOffset val="100"/>
        <c:tickLblSkip val="1"/>
        <c:tickMarkSkip val="12"/>
        <c:noMultiLvlLbl val="0"/>
      </c:catAx>
      <c:valAx>
        <c:axId val="241980160"/>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1974272"/>
        <c:crosses val="autoZero"/>
        <c:crossBetween val="between"/>
        <c:majorUnit val="5"/>
      </c:valAx>
      <c:valAx>
        <c:axId val="241981696"/>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41991680"/>
        <c:crosses val="max"/>
        <c:crossBetween val="between"/>
      </c:valAx>
      <c:catAx>
        <c:axId val="241991680"/>
        <c:scaling>
          <c:orientation val="minMax"/>
        </c:scaling>
        <c:delete val="1"/>
        <c:axPos val="b"/>
        <c:numFmt formatCode="General" sourceLinked="1"/>
        <c:majorTickMark val="out"/>
        <c:minorTickMark val="none"/>
        <c:tickLblPos val="nextTo"/>
        <c:crossAx val="241981696"/>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'2.6.5'!$C$1</c:f>
              <c:strCache>
                <c:ptCount val="1"/>
                <c:pt idx="0">
                  <c:v>NBU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'2.6.5'!$C$4:$C$37</c:f>
              <c:numCache>
                <c:formatCode>#,##0.00</c:formatCode>
                <c:ptCount val="34"/>
                <c:pt idx="0">
                  <c:v>-2</c:v>
                </c:pt>
                <c:pt idx="1">
                  <c:v>-4.25</c:v>
                </c:pt>
                <c:pt idx="2">
                  <c:v>-3.99</c:v>
                </c:pt>
                <c:pt idx="3">
                  <c:v>0</c:v>
                </c:pt>
                <c:pt idx="4">
                  <c:v>0</c:v>
                </c:pt>
                <c:pt idx="5">
                  <c:v>0</c:v>
                </c:pt>
                <c:pt idx="6">
                  <c:v>0</c:v>
                </c:pt>
                <c:pt idx="7">
                  <c:v>-2.2200000000000002</c:v>
                </c:pt>
                <c:pt idx="8">
                  <c:v>0</c:v>
                </c:pt>
                <c:pt idx="9">
                  <c:v>0</c:v>
                </c:pt>
                <c:pt idx="10">
                  <c:v>0</c:v>
                </c:pt>
                <c:pt idx="11">
                  <c:v>0</c:v>
                </c:pt>
                <c:pt idx="12">
                  <c:v>-5.98</c:v>
                </c:pt>
                <c:pt idx="13">
                  <c:v>-5.0199999999999996</c:v>
                </c:pt>
                <c:pt idx="14">
                  <c:v>0</c:v>
                </c:pt>
                <c:pt idx="15">
                  <c:v>0</c:v>
                </c:pt>
                <c:pt idx="16">
                  <c:v>0</c:v>
                </c:pt>
                <c:pt idx="17">
                  <c:v>0</c:v>
                </c:pt>
                <c:pt idx="18">
                  <c:v>0</c:v>
                </c:pt>
                <c:pt idx="19">
                  <c:v>-0.02</c:v>
                </c:pt>
                <c:pt idx="20">
                  <c:v>0</c:v>
                </c:pt>
                <c:pt idx="21">
                  <c:v>0</c:v>
                </c:pt>
                <c:pt idx="22">
                  <c:v>0</c:v>
                </c:pt>
                <c:pt idx="23">
                  <c:v>0</c:v>
                </c:pt>
                <c:pt idx="24">
                  <c:v>-4.7</c:v>
                </c:pt>
                <c:pt idx="25">
                  <c:v>-6.85</c:v>
                </c:pt>
                <c:pt idx="26">
                  <c:v>-0.95</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2B66-49DD-AB08-DA57D0A8E97B}"/>
            </c:ext>
          </c:extLst>
        </c:ser>
        <c:ser>
          <c:idx val="2"/>
          <c:order val="2"/>
          <c:tx>
            <c:strRef>
              <c:f>'2.6.5'!$D$1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'2.6.5'!$D$4:$D$37</c:f>
              <c:numCache>
                <c:formatCode>#,##0.00</c:formatCode>
                <c:ptCount val="34"/>
                <c:pt idx="0">
                  <c:v>1.53</c:v>
                </c:pt>
                <c:pt idx="1">
                  <c:v>-5.84</c:v>
                </c:pt>
                <c:pt idx="2">
                  <c:v>4.55</c:v>
                </c:pt>
                <c:pt idx="3">
                  <c:v>-1.67</c:v>
                </c:pt>
                <c:pt idx="4">
                  <c:v>-0.34</c:v>
                </c:pt>
                <c:pt idx="5">
                  <c:v>4.38</c:v>
                </c:pt>
                <c:pt idx="6">
                  <c:v>-2.6</c:v>
                </c:pt>
                <c:pt idx="7">
                  <c:v>7.86</c:v>
                </c:pt>
                <c:pt idx="8">
                  <c:v>-0.96</c:v>
                </c:pt>
                <c:pt idx="9">
                  <c:v>-3.82</c:v>
                </c:pt>
                <c:pt idx="10">
                  <c:v>-8.77</c:v>
                </c:pt>
                <c:pt idx="11">
                  <c:v>8.2200000000000006</c:v>
                </c:pt>
                <c:pt idx="12">
                  <c:v>6.99</c:v>
                </c:pt>
                <c:pt idx="13">
                  <c:v>2.79</c:v>
                </c:pt>
                <c:pt idx="14">
                  <c:v>4.01</c:v>
                </c:pt>
                <c:pt idx="15">
                  <c:v>-0.85</c:v>
                </c:pt>
                <c:pt idx="16">
                  <c:v>2.5299999999999998</c:v>
                </c:pt>
                <c:pt idx="17">
                  <c:v>-6.25</c:v>
                </c:pt>
                <c:pt idx="18">
                  <c:v>-2.13</c:v>
                </c:pt>
                <c:pt idx="19">
                  <c:v>-4.97</c:v>
                </c:pt>
                <c:pt idx="20">
                  <c:v>2.4300000000000002</c:v>
                </c:pt>
                <c:pt idx="21">
                  <c:v>-4.97</c:v>
                </c:pt>
                <c:pt idx="22">
                  <c:v>-2.0499999999999998</c:v>
                </c:pt>
                <c:pt idx="23">
                  <c:v>-1.38</c:v>
                </c:pt>
                <c:pt idx="24">
                  <c:v>-1.73</c:v>
                </c:pt>
                <c:pt idx="25">
                  <c:v>0.88</c:v>
                </c:pt>
                <c:pt idx="26">
                  <c:v>4.6500000000000004</c:v>
                </c:pt>
                <c:pt idx="27">
                  <c:v>7.33</c:v>
                </c:pt>
                <c:pt idx="28">
                  <c:v>42.3</c:v>
                </c:pt>
                <c:pt idx="29">
                  <c:v>18.440000000000001</c:v>
                </c:pt>
                <c:pt idx="30">
                  <c:v>5.13</c:v>
                </c:pt>
                <c:pt idx="31">
                  <c:v>-1.97</c:v>
                </c:pt>
                <c:pt idx="32">
                  <c:v>11.64</c:v>
                </c:pt>
                <c:pt idx="33">
                  <c:v>16.7</c:v>
                </c:pt>
              </c:numCache>
            </c:numRef>
          </c:val>
          <c:extLst>
            <c:ext xmlns:c16="http://schemas.microsoft.com/office/drawing/2014/chart" uri="{C3380CC4-5D6E-409C-BE32-E72D297353CC}">
              <c16:uniqueId val="{00000001-2B66-49DD-AB08-DA57D0A8E97B}"/>
            </c:ext>
          </c:extLst>
        </c:ser>
        <c:ser>
          <c:idx val="3"/>
          <c:order val="3"/>
          <c:tx>
            <c:strRef>
              <c:f>'2.6.5'!$E$1</c:f>
              <c:strCache>
                <c:ptCount val="1"/>
                <c:pt idx="0">
                  <c:v>Legal entities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'2.6.5'!$E$4:$E$37</c:f>
              <c:numCache>
                <c:formatCode>#,##0.00</c:formatCode>
                <c:ptCount val="34"/>
                <c:pt idx="0">
                  <c:v>1.08</c:v>
                </c:pt>
                <c:pt idx="1">
                  <c:v>4.12</c:v>
                </c:pt>
                <c:pt idx="2">
                  <c:v>1.69</c:v>
                </c:pt>
                <c:pt idx="3">
                  <c:v>-1.57</c:v>
                </c:pt>
                <c:pt idx="4">
                  <c:v>-2.54</c:v>
                </c:pt>
                <c:pt idx="5">
                  <c:v>-1.74</c:v>
                </c:pt>
                <c:pt idx="6">
                  <c:v>-1.53</c:v>
                </c:pt>
                <c:pt idx="7">
                  <c:v>-1.63</c:v>
                </c:pt>
                <c:pt idx="8">
                  <c:v>-0.34</c:v>
                </c:pt>
                <c:pt idx="9">
                  <c:v>-1.8</c:v>
                </c:pt>
                <c:pt idx="10">
                  <c:v>-0.41</c:v>
                </c:pt>
                <c:pt idx="11">
                  <c:v>0.81</c:v>
                </c:pt>
                <c:pt idx="12">
                  <c:v>2.81</c:v>
                </c:pt>
                <c:pt idx="13">
                  <c:v>1.44</c:v>
                </c:pt>
                <c:pt idx="14">
                  <c:v>1.01</c:v>
                </c:pt>
                <c:pt idx="15">
                  <c:v>-0.48</c:v>
                </c:pt>
                <c:pt idx="16">
                  <c:v>0.51</c:v>
                </c:pt>
                <c:pt idx="17">
                  <c:v>-1.76</c:v>
                </c:pt>
                <c:pt idx="18">
                  <c:v>2.77</c:v>
                </c:pt>
                <c:pt idx="19">
                  <c:v>-0.63</c:v>
                </c:pt>
                <c:pt idx="20">
                  <c:v>0.56999999999999995</c:v>
                </c:pt>
                <c:pt idx="21">
                  <c:v>0.99</c:v>
                </c:pt>
                <c:pt idx="22">
                  <c:v>0.34</c:v>
                </c:pt>
                <c:pt idx="23">
                  <c:v>-0.71</c:v>
                </c:pt>
                <c:pt idx="24">
                  <c:v>-1.43</c:v>
                </c:pt>
                <c:pt idx="25">
                  <c:v>3.5</c:v>
                </c:pt>
                <c:pt idx="26">
                  <c:v>1.43</c:v>
                </c:pt>
                <c:pt idx="27">
                  <c:v>0.01</c:v>
                </c:pt>
                <c:pt idx="28">
                  <c:v>1.08</c:v>
                </c:pt>
                <c:pt idx="29">
                  <c:v>-1.01</c:v>
                </c:pt>
                <c:pt idx="30">
                  <c:v>-3.21</c:v>
                </c:pt>
                <c:pt idx="31">
                  <c:v>0.1</c:v>
                </c:pt>
                <c:pt idx="32">
                  <c:v>0.79</c:v>
                </c:pt>
                <c:pt idx="33">
                  <c:v>1.81</c:v>
                </c:pt>
              </c:numCache>
            </c:numRef>
          </c:val>
          <c:extLst>
            <c:ext xmlns:c16="http://schemas.microsoft.com/office/drawing/2014/chart" uri="{C3380CC4-5D6E-409C-BE32-E72D297353CC}">
              <c16:uniqueId val="{00000002-2B66-49DD-AB08-DA57D0A8E97B}"/>
            </c:ext>
          </c:extLst>
        </c:ser>
        <c:ser>
          <c:idx val="4"/>
          <c:order val="4"/>
          <c:tx>
            <c:strRef>
              <c:f>'2.6.5'!$F$1</c:f>
              <c:strCache>
                <c:ptCount val="1"/>
                <c:pt idx="0">
                  <c:v>Individuals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'2.6.5'!$F$4:$F$37</c:f>
              <c:numCache>
                <c:formatCode>#,##0.00</c:formatCode>
                <c:ptCount val="34"/>
                <c:pt idx="0">
                  <c:v>0.05</c:v>
                </c:pt>
                <c:pt idx="1">
                  <c:v>0.35</c:v>
                </c:pt>
                <c:pt idx="2">
                  <c:v>0.28000000000000003</c:v>
                </c:pt>
                <c:pt idx="3">
                  <c:v>0.14000000000000001</c:v>
                </c:pt>
                <c:pt idx="4">
                  <c:v>0.15</c:v>
                </c:pt>
                <c:pt idx="5">
                  <c:v>0.11</c:v>
                </c:pt>
                <c:pt idx="6">
                  <c:v>0.08</c:v>
                </c:pt>
                <c:pt idx="7">
                  <c:v>-0.2</c:v>
                </c:pt>
                <c:pt idx="8">
                  <c:v>0.12</c:v>
                </c:pt>
                <c:pt idx="9">
                  <c:v>-7.0000000000000007E-2</c:v>
                </c:pt>
                <c:pt idx="10">
                  <c:v>0.1</c:v>
                </c:pt>
                <c:pt idx="11">
                  <c:v>0.01</c:v>
                </c:pt>
                <c:pt idx="12">
                  <c:v>0.73</c:v>
                </c:pt>
                <c:pt idx="13">
                  <c:v>0.42</c:v>
                </c:pt>
                <c:pt idx="14">
                  <c:v>0.13</c:v>
                </c:pt>
                <c:pt idx="15">
                  <c:v>0.38</c:v>
                </c:pt>
                <c:pt idx="16">
                  <c:v>0.35</c:v>
                </c:pt>
                <c:pt idx="17">
                  <c:v>-0.2</c:v>
                </c:pt>
                <c:pt idx="18">
                  <c:v>0.1</c:v>
                </c:pt>
                <c:pt idx="19">
                  <c:v>-0.21</c:v>
                </c:pt>
                <c:pt idx="20">
                  <c:v>0.55000000000000004</c:v>
                </c:pt>
                <c:pt idx="21">
                  <c:v>0.21</c:v>
                </c:pt>
                <c:pt idx="22">
                  <c:v>7.0000000000000007E-2</c:v>
                </c:pt>
                <c:pt idx="23">
                  <c:v>0.02</c:v>
                </c:pt>
                <c:pt idx="24">
                  <c:v>-0.2</c:v>
                </c:pt>
                <c:pt idx="25">
                  <c:v>-0.26</c:v>
                </c:pt>
                <c:pt idx="26">
                  <c:v>-0.34</c:v>
                </c:pt>
                <c:pt idx="27">
                  <c:v>-0.01</c:v>
                </c:pt>
                <c:pt idx="28">
                  <c:v>0.02</c:v>
                </c:pt>
                <c:pt idx="29">
                  <c:v>-0.32</c:v>
                </c:pt>
                <c:pt idx="30">
                  <c:v>-0.3</c:v>
                </c:pt>
                <c:pt idx="31">
                  <c:v>-0.23</c:v>
                </c:pt>
                <c:pt idx="32">
                  <c:v>-0.17</c:v>
                </c:pt>
                <c:pt idx="33">
                  <c:v>0.17</c:v>
                </c:pt>
              </c:numCache>
            </c:numRef>
          </c:val>
          <c:extLst>
            <c:ext xmlns:c16="http://schemas.microsoft.com/office/drawing/2014/chart" uri="{C3380CC4-5D6E-409C-BE32-E72D297353CC}">
              <c16:uniqueId val="{00000003-2B66-49DD-AB08-DA57D0A8E97B}"/>
            </c:ext>
          </c:extLst>
        </c:ser>
        <c:ser>
          <c:idx val="5"/>
          <c:order val="5"/>
          <c:tx>
            <c:strRef>
              <c:f>'2.6.5'!$G$1</c:f>
              <c:strCache>
                <c:ptCount val="1"/>
                <c:pt idx="0">
                  <c:v>Non-residents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'2.6.5'!$G$4:$G$37</c:f>
              <c:numCache>
                <c:formatCode>#,##0.00</c:formatCode>
                <c:ptCount val="34"/>
                <c:pt idx="0">
                  <c:v>3.27</c:v>
                </c:pt>
                <c:pt idx="1">
                  <c:v>5.65</c:v>
                </c:pt>
                <c:pt idx="2">
                  <c:v>0.6</c:v>
                </c:pt>
                <c:pt idx="3">
                  <c:v>-2.62</c:v>
                </c:pt>
                <c:pt idx="4">
                  <c:v>-1.1499999999999999</c:v>
                </c:pt>
                <c:pt idx="5">
                  <c:v>-0.85</c:v>
                </c:pt>
                <c:pt idx="6">
                  <c:v>-1.32</c:v>
                </c:pt>
                <c:pt idx="7">
                  <c:v>-1.36</c:v>
                </c:pt>
                <c:pt idx="8">
                  <c:v>-0.3</c:v>
                </c:pt>
                <c:pt idx="9">
                  <c:v>-0.13</c:v>
                </c:pt>
                <c:pt idx="10">
                  <c:v>-0.71</c:v>
                </c:pt>
                <c:pt idx="11">
                  <c:v>-0.08</c:v>
                </c:pt>
                <c:pt idx="12">
                  <c:v>5.79</c:v>
                </c:pt>
                <c:pt idx="13">
                  <c:v>1.3</c:v>
                </c:pt>
                <c:pt idx="14">
                  <c:v>6.8</c:v>
                </c:pt>
                <c:pt idx="15">
                  <c:v>17.399999999999999</c:v>
                </c:pt>
                <c:pt idx="16">
                  <c:v>7.02</c:v>
                </c:pt>
                <c:pt idx="17">
                  <c:v>13.59</c:v>
                </c:pt>
                <c:pt idx="18">
                  <c:v>28.32</c:v>
                </c:pt>
                <c:pt idx="19">
                  <c:v>0.48</c:v>
                </c:pt>
                <c:pt idx="20">
                  <c:v>10</c:v>
                </c:pt>
                <c:pt idx="21">
                  <c:v>2.1</c:v>
                </c:pt>
                <c:pt idx="22">
                  <c:v>5.79</c:v>
                </c:pt>
                <c:pt idx="23">
                  <c:v>11.34</c:v>
                </c:pt>
                <c:pt idx="24">
                  <c:v>7.67</c:v>
                </c:pt>
                <c:pt idx="25">
                  <c:v>3.11</c:v>
                </c:pt>
                <c:pt idx="26">
                  <c:v>-8.91</c:v>
                </c:pt>
                <c:pt idx="27">
                  <c:v>-8.2100000000000009</c:v>
                </c:pt>
                <c:pt idx="28">
                  <c:v>-6.39</c:v>
                </c:pt>
                <c:pt idx="29">
                  <c:v>-5.99</c:v>
                </c:pt>
                <c:pt idx="30">
                  <c:v>-6.22</c:v>
                </c:pt>
                <c:pt idx="31">
                  <c:v>-4.8899999999999997</c:v>
                </c:pt>
                <c:pt idx="32">
                  <c:v>-4.8499999999999996</c:v>
                </c:pt>
                <c:pt idx="33">
                  <c:v>-3.45</c:v>
                </c:pt>
              </c:numCache>
            </c:numRef>
          </c:val>
          <c:extLst>
            <c:ext xmlns:c16="http://schemas.microsoft.com/office/drawing/2014/chart" uri="{C3380CC4-5D6E-409C-BE32-E72D297353CC}">
              <c16:uniqueId val="{00000004-2B66-49DD-AB08-DA57D0A8E97B}"/>
            </c:ext>
          </c:extLst>
        </c:ser>
        <c:dLbls>
          <c:showLegendKey val="0"/>
          <c:showVal val="0"/>
          <c:showCatName val="0"/>
          <c:showSerName val="0"/>
          <c:showPercent val="0"/>
          <c:showBubbleSize val="0"/>
        </c:dLbls>
        <c:gapWidth val="50"/>
        <c:overlap val="100"/>
        <c:axId val="240248320"/>
        <c:axId val="240249856"/>
      </c:barChart>
      <c:lineChart>
        <c:grouping val="standard"/>
        <c:varyColors val="0"/>
        <c:ser>
          <c:idx val="0"/>
          <c:order val="0"/>
          <c:tx>
            <c:strRef>
              <c:f>'2.6.5'!$B$1</c:f>
              <c:strCache>
                <c:ptCount val="1"/>
                <c:pt idx="0">
                  <c:v>Total</c:v>
                </c:pt>
              </c:strCache>
            </c:strRef>
          </c:tx>
          <c:spPr>
            <a:ln w="25400" cap="rnd" cmpd="sng">
              <a:solidFill>
                <a:srgbClr val="46AFE6"/>
              </a:solidFill>
              <a:prstDash val="solid"/>
              <a:round/>
            </a:ln>
            <a:effectLst/>
          </c:spPr>
          <c:marker>
            <c:symbol val="none"/>
          </c:marker>
          <c:cat>
            <c:strRef>
              <c:f>'2.6.5'!$H$4:$H$37</c:f>
              <c:strCache>
                <c:ptCount val="34"/>
                <c:pt idx="0">
                  <c:v>01.18</c:v>
                </c:pt>
                <c:pt idx="6">
                  <c:v>07.18</c:v>
                </c:pt>
                <c:pt idx="12">
                  <c:v>01.19</c:v>
                </c:pt>
                <c:pt idx="18">
                  <c:v>07.19</c:v>
                </c:pt>
                <c:pt idx="24">
                  <c:v>01.20</c:v>
                </c:pt>
                <c:pt idx="33">
                  <c:v>10.20*</c:v>
                </c:pt>
              </c:strCache>
            </c:strRef>
          </c:cat>
          <c:val>
            <c:numRef>
              <c:f>'2.6.5'!$B$4:$B$37</c:f>
              <c:numCache>
                <c:formatCode>#,##0.00</c:formatCode>
                <c:ptCount val="34"/>
                <c:pt idx="0">
                  <c:v>3.94</c:v>
                </c:pt>
                <c:pt idx="1">
                  <c:v>0.04</c:v>
                </c:pt>
                <c:pt idx="2">
                  <c:v>3.14</c:v>
                </c:pt>
                <c:pt idx="3">
                  <c:v>-5.73</c:v>
                </c:pt>
                <c:pt idx="4">
                  <c:v>-3.88</c:v>
                </c:pt>
                <c:pt idx="5">
                  <c:v>1.9</c:v>
                </c:pt>
                <c:pt idx="6">
                  <c:v>-5.37</c:v>
                </c:pt>
                <c:pt idx="7">
                  <c:v>2.46</c:v>
                </c:pt>
                <c:pt idx="8">
                  <c:v>-1.48</c:v>
                </c:pt>
                <c:pt idx="9">
                  <c:v>-5.82</c:v>
                </c:pt>
                <c:pt idx="10">
                  <c:v>-9.7899999999999991</c:v>
                </c:pt>
                <c:pt idx="11">
                  <c:v>8.9600000000000009</c:v>
                </c:pt>
                <c:pt idx="12">
                  <c:v>10.35</c:v>
                </c:pt>
                <c:pt idx="13">
                  <c:v>0.92</c:v>
                </c:pt>
                <c:pt idx="14">
                  <c:v>11.95</c:v>
                </c:pt>
                <c:pt idx="15">
                  <c:v>16.45</c:v>
                </c:pt>
                <c:pt idx="16">
                  <c:v>10.41</c:v>
                </c:pt>
                <c:pt idx="17">
                  <c:v>5.37</c:v>
                </c:pt>
                <c:pt idx="18">
                  <c:v>29.06</c:v>
                </c:pt>
                <c:pt idx="19">
                  <c:v>-5.36</c:v>
                </c:pt>
                <c:pt idx="20">
                  <c:v>13.55</c:v>
                </c:pt>
                <c:pt idx="21">
                  <c:v>-1.67</c:v>
                </c:pt>
                <c:pt idx="22">
                  <c:v>4.1500000000000004</c:v>
                </c:pt>
                <c:pt idx="23">
                  <c:v>9.27</c:v>
                </c:pt>
                <c:pt idx="24">
                  <c:v>-0.39</c:v>
                </c:pt>
                <c:pt idx="25">
                  <c:v>0.38</c:v>
                </c:pt>
                <c:pt idx="26">
                  <c:v>-4.13</c:v>
                </c:pt>
                <c:pt idx="27">
                  <c:v>-0.88</c:v>
                </c:pt>
                <c:pt idx="28">
                  <c:v>37.01</c:v>
                </c:pt>
                <c:pt idx="29">
                  <c:v>11.12</c:v>
                </c:pt>
                <c:pt idx="30">
                  <c:v>-4.59</c:v>
                </c:pt>
                <c:pt idx="31">
                  <c:v>-6.99</c:v>
                </c:pt>
                <c:pt idx="32">
                  <c:v>7.42</c:v>
                </c:pt>
                <c:pt idx="33">
                  <c:v>15.22</c:v>
                </c:pt>
              </c:numCache>
            </c:numRef>
          </c:val>
          <c:smooth val="0"/>
          <c:extLst>
            <c:ext xmlns:c16="http://schemas.microsoft.com/office/drawing/2014/chart" uri="{C3380CC4-5D6E-409C-BE32-E72D297353CC}">
              <c16:uniqueId val="{00000005-2B66-49DD-AB08-DA57D0A8E97B}"/>
            </c:ext>
          </c:extLst>
        </c:ser>
        <c:dLbls>
          <c:showLegendKey val="0"/>
          <c:showVal val="0"/>
          <c:showCatName val="0"/>
          <c:showSerName val="0"/>
          <c:showPercent val="0"/>
          <c:showBubbleSize val="0"/>
        </c:dLbls>
        <c:marker val="1"/>
        <c:smooth val="0"/>
        <c:axId val="240248320"/>
        <c:axId val="240249856"/>
      </c:lineChart>
      <c:catAx>
        <c:axId val="2402483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249856"/>
        <c:crosses val="autoZero"/>
        <c:auto val="1"/>
        <c:lblAlgn val="ctr"/>
        <c:lblOffset val="100"/>
        <c:tickMarkSkip val="12"/>
        <c:noMultiLvlLbl val="0"/>
      </c:catAx>
      <c:valAx>
        <c:axId val="240249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248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REER, 12.2017 = 1</c:v>
                </c:pt>
              </c:strCache>
            </c:strRef>
          </c:tx>
          <c:spPr>
            <a:ln w="25400">
              <a:solidFill>
                <a:srgbClr val="057D46"/>
              </a:solidFill>
            </a:ln>
          </c:spPr>
          <c:marker>
            <c:symbol val="none"/>
          </c:marker>
          <c:cat>
            <c:strRef>
              <c:f>'2.6.7'!$E$4:$E$36</c:f>
              <c:strCache>
                <c:ptCount val="33"/>
                <c:pt idx="0">
                  <c:v>01.18</c:v>
                </c:pt>
                <c:pt idx="6">
                  <c:v>07.18</c:v>
                </c:pt>
                <c:pt idx="12">
                  <c:v>01.19</c:v>
                </c:pt>
                <c:pt idx="18">
                  <c:v>07.19</c:v>
                </c:pt>
                <c:pt idx="24">
                  <c:v>01.20</c:v>
                </c:pt>
                <c:pt idx="32">
                  <c:v>09.20</c:v>
                </c:pt>
              </c:strCache>
            </c:strRef>
          </c:cat>
          <c:val>
            <c:numRef>
              <c:f>'2.6.7'!$B$4:$B$36</c:f>
              <c:numCache>
                <c:formatCode>0.00</c:formatCode>
                <c:ptCount val="33"/>
                <c:pt idx="0">
                  <c:v>0.96</c:v>
                </c:pt>
                <c:pt idx="1">
                  <c:v>1</c:v>
                </c:pt>
                <c:pt idx="2">
                  <c:v>1.04</c:v>
                </c:pt>
                <c:pt idx="3">
                  <c:v>1.07</c:v>
                </c:pt>
                <c:pt idx="4">
                  <c:v>1.1000000000000001</c:v>
                </c:pt>
                <c:pt idx="5">
                  <c:v>1.1100000000000001</c:v>
                </c:pt>
                <c:pt idx="6">
                  <c:v>1.1000000000000001</c:v>
                </c:pt>
                <c:pt idx="7">
                  <c:v>1.08</c:v>
                </c:pt>
                <c:pt idx="8">
                  <c:v>1.07</c:v>
                </c:pt>
                <c:pt idx="9">
                  <c:v>1.0900000000000001</c:v>
                </c:pt>
                <c:pt idx="10">
                  <c:v>1.1200000000000001</c:v>
                </c:pt>
                <c:pt idx="11">
                  <c:v>1.1299999999999999</c:v>
                </c:pt>
                <c:pt idx="12">
                  <c:v>1.1299999999999999</c:v>
                </c:pt>
                <c:pt idx="13">
                  <c:v>1.1599999999999999</c:v>
                </c:pt>
                <c:pt idx="14">
                  <c:v>1.18</c:v>
                </c:pt>
                <c:pt idx="15">
                  <c:v>1.19</c:v>
                </c:pt>
                <c:pt idx="16">
                  <c:v>1.23</c:v>
                </c:pt>
                <c:pt idx="17">
                  <c:v>1.2</c:v>
                </c:pt>
                <c:pt idx="18">
                  <c:v>1.23</c:v>
                </c:pt>
                <c:pt idx="19">
                  <c:v>1.26</c:v>
                </c:pt>
                <c:pt idx="20">
                  <c:v>1.31</c:v>
                </c:pt>
                <c:pt idx="21">
                  <c:v>1.3</c:v>
                </c:pt>
                <c:pt idx="22">
                  <c:v>1.32</c:v>
                </c:pt>
                <c:pt idx="23">
                  <c:v>1.35</c:v>
                </c:pt>
                <c:pt idx="24">
                  <c:v>1.3</c:v>
                </c:pt>
                <c:pt idx="25">
                  <c:v>1.3</c:v>
                </c:pt>
                <c:pt idx="26">
                  <c:v>1.24</c:v>
                </c:pt>
                <c:pt idx="27">
                  <c:v>1.26</c:v>
                </c:pt>
                <c:pt idx="28">
                  <c:v>1.27</c:v>
                </c:pt>
                <c:pt idx="29">
                  <c:v>1.24</c:v>
                </c:pt>
                <c:pt idx="30">
                  <c:v>1.19</c:v>
                </c:pt>
                <c:pt idx="31">
                  <c:v>1.17</c:v>
                </c:pt>
                <c:pt idx="32">
                  <c:v>1.17</c:v>
                </c:pt>
              </c:numCache>
            </c:numRef>
          </c:val>
          <c:smooth val="0"/>
          <c:extLst>
            <c:ext xmlns:c16="http://schemas.microsoft.com/office/drawing/2014/chart" uri="{C3380CC4-5D6E-409C-BE32-E72D297353CC}">
              <c16:uniqueId val="{00000000-D359-4A05-AFCC-968EE2E840EE}"/>
            </c:ext>
          </c:extLst>
        </c:ser>
        <c:ser>
          <c:idx val="1"/>
          <c:order val="1"/>
          <c:tx>
            <c:strRef>
              <c:f>'2.6.7'!$C$1</c:f>
              <c:strCache>
                <c:ptCount val="1"/>
                <c:pt idx="0">
                  <c:v>NEER, 12.2017 = 1</c:v>
                </c:pt>
              </c:strCache>
            </c:strRef>
          </c:tx>
          <c:spPr>
            <a:ln w="25400">
              <a:solidFill>
                <a:srgbClr val="91C864"/>
              </a:solidFill>
            </a:ln>
          </c:spPr>
          <c:marker>
            <c:symbol val="none"/>
          </c:marker>
          <c:cat>
            <c:strRef>
              <c:f>'2.6.7'!$E$4:$E$36</c:f>
              <c:strCache>
                <c:ptCount val="33"/>
                <c:pt idx="0">
                  <c:v>01.18</c:v>
                </c:pt>
                <c:pt idx="6">
                  <c:v>07.18</c:v>
                </c:pt>
                <c:pt idx="12">
                  <c:v>01.19</c:v>
                </c:pt>
                <c:pt idx="18">
                  <c:v>07.19</c:v>
                </c:pt>
                <c:pt idx="24">
                  <c:v>01.20</c:v>
                </c:pt>
                <c:pt idx="32">
                  <c:v>09.20</c:v>
                </c:pt>
              </c:strCache>
            </c:strRef>
          </c:cat>
          <c:val>
            <c:numRef>
              <c:f>'2.6.7'!$C$4:$C$36</c:f>
              <c:numCache>
                <c:formatCode>0.00</c:formatCode>
                <c:ptCount val="33"/>
                <c:pt idx="0">
                  <c:v>0.94</c:v>
                </c:pt>
                <c:pt idx="1">
                  <c:v>0.98</c:v>
                </c:pt>
                <c:pt idx="2">
                  <c:v>1.02</c:v>
                </c:pt>
                <c:pt idx="3">
                  <c:v>1.04</c:v>
                </c:pt>
                <c:pt idx="4">
                  <c:v>1.07</c:v>
                </c:pt>
                <c:pt idx="5">
                  <c:v>1.08</c:v>
                </c:pt>
                <c:pt idx="6">
                  <c:v>1.08</c:v>
                </c:pt>
                <c:pt idx="7">
                  <c:v>1.06</c:v>
                </c:pt>
                <c:pt idx="8">
                  <c:v>1.05</c:v>
                </c:pt>
                <c:pt idx="9">
                  <c:v>1.05</c:v>
                </c:pt>
                <c:pt idx="10">
                  <c:v>1.06</c:v>
                </c:pt>
                <c:pt idx="11">
                  <c:v>1.07</c:v>
                </c:pt>
                <c:pt idx="12">
                  <c:v>1.06</c:v>
                </c:pt>
                <c:pt idx="13">
                  <c:v>1.0900000000000001</c:v>
                </c:pt>
                <c:pt idx="14">
                  <c:v>1.1000000000000001</c:v>
                </c:pt>
                <c:pt idx="15">
                  <c:v>1.1000000000000001</c:v>
                </c:pt>
                <c:pt idx="16">
                  <c:v>1.1299999999999999</c:v>
                </c:pt>
                <c:pt idx="17">
                  <c:v>1.1200000000000001</c:v>
                </c:pt>
                <c:pt idx="18">
                  <c:v>1.1499999999999999</c:v>
                </c:pt>
                <c:pt idx="19">
                  <c:v>1.19</c:v>
                </c:pt>
                <c:pt idx="20">
                  <c:v>1.22</c:v>
                </c:pt>
                <c:pt idx="21">
                  <c:v>1.21</c:v>
                </c:pt>
                <c:pt idx="22">
                  <c:v>1.23</c:v>
                </c:pt>
                <c:pt idx="23">
                  <c:v>1.26</c:v>
                </c:pt>
                <c:pt idx="24">
                  <c:v>1.22</c:v>
                </c:pt>
                <c:pt idx="25">
                  <c:v>1.23</c:v>
                </c:pt>
                <c:pt idx="26">
                  <c:v>1.17</c:v>
                </c:pt>
                <c:pt idx="27">
                  <c:v>1.17</c:v>
                </c:pt>
                <c:pt idx="28">
                  <c:v>1.18</c:v>
                </c:pt>
                <c:pt idx="29">
                  <c:v>1.1499999999999999</c:v>
                </c:pt>
                <c:pt idx="30">
                  <c:v>1.1200000000000001</c:v>
                </c:pt>
                <c:pt idx="31">
                  <c:v>1.1000000000000001</c:v>
                </c:pt>
                <c:pt idx="32">
                  <c:v>1.0900000000000001</c:v>
                </c:pt>
              </c:numCache>
            </c:numRef>
          </c:val>
          <c:smooth val="0"/>
          <c:extLst>
            <c:ext xmlns:c16="http://schemas.microsoft.com/office/drawing/2014/chart" uri="{C3380CC4-5D6E-409C-BE32-E72D297353CC}">
              <c16:uniqueId val="{00000001-D359-4A05-AFCC-968EE2E840EE}"/>
            </c:ext>
          </c:extLst>
        </c:ser>
        <c:dLbls>
          <c:showLegendKey val="0"/>
          <c:showVal val="0"/>
          <c:showCatName val="0"/>
          <c:showSerName val="0"/>
          <c:showPercent val="0"/>
          <c:showBubbleSize val="0"/>
        </c:dLbls>
        <c:marker val="1"/>
        <c:smooth val="0"/>
        <c:axId val="240889216"/>
        <c:axId val="240891008"/>
      </c:lineChart>
      <c:lineChart>
        <c:grouping val="standard"/>
        <c:varyColors val="0"/>
        <c:ser>
          <c:idx val="2"/>
          <c:order val="2"/>
          <c:tx>
            <c:strRef>
              <c:f>'2.6.7'!$D$1</c:f>
              <c:strCache>
                <c:ptCount val="1"/>
                <c:pt idx="0">
                  <c:v>UAH per USD, average, reverse order (RHS)</c:v>
                </c:pt>
              </c:strCache>
            </c:strRef>
          </c:tx>
          <c:spPr>
            <a:ln w="25400" cmpd="sng">
              <a:solidFill>
                <a:srgbClr val="7D0532"/>
              </a:solidFill>
              <a:prstDash val="solid"/>
            </a:ln>
          </c:spPr>
          <c:marker>
            <c:symbol val="none"/>
          </c:marker>
          <c:cat>
            <c:strRef>
              <c:f>'2.6.7'!$E$4:$E$36</c:f>
              <c:strCache>
                <c:ptCount val="33"/>
                <c:pt idx="0">
                  <c:v>01.18</c:v>
                </c:pt>
                <c:pt idx="6">
                  <c:v>07.18</c:v>
                </c:pt>
                <c:pt idx="12">
                  <c:v>01.19</c:v>
                </c:pt>
                <c:pt idx="18">
                  <c:v>07.19</c:v>
                </c:pt>
                <c:pt idx="24">
                  <c:v>01.20</c:v>
                </c:pt>
                <c:pt idx="32">
                  <c:v>09.20</c:v>
                </c:pt>
              </c:strCache>
            </c:strRef>
          </c:cat>
          <c:val>
            <c:numRef>
              <c:f>'2.6.7'!$D$4:$D$36</c:f>
              <c:numCache>
                <c:formatCode>0.00</c:formatCode>
                <c:ptCount val="33"/>
                <c:pt idx="0">
                  <c:v>28.43</c:v>
                </c:pt>
                <c:pt idx="1">
                  <c:v>27.17</c:v>
                </c:pt>
                <c:pt idx="2">
                  <c:v>26.34</c:v>
                </c:pt>
                <c:pt idx="3">
                  <c:v>26.15</c:v>
                </c:pt>
                <c:pt idx="4">
                  <c:v>26.18</c:v>
                </c:pt>
                <c:pt idx="5">
                  <c:v>26.2</c:v>
                </c:pt>
                <c:pt idx="6">
                  <c:v>26.4</c:v>
                </c:pt>
                <c:pt idx="7">
                  <c:v>27.48</c:v>
                </c:pt>
                <c:pt idx="8">
                  <c:v>28.19</c:v>
                </c:pt>
                <c:pt idx="9">
                  <c:v>28.13</c:v>
                </c:pt>
                <c:pt idx="10">
                  <c:v>27.93</c:v>
                </c:pt>
                <c:pt idx="11">
                  <c:v>27.79</c:v>
                </c:pt>
                <c:pt idx="12">
                  <c:v>27.88</c:v>
                </c:pt>
                <c:pt idx="13">
                  <c:v>27.16</c:v>
                </c:pt>
                <c:pt idx="14">
                  <c:v>26.86</c:v>
                </c:pt>
                <c:pt idx="15">
                  <c:v>26.81</c:v>
                </c:pt>
                <c:pt idx="16">
                  <c:v>26.38</c:v>
                </c:pt>
                <c:pt idx="17">
                  <c:v>26.5</c:v>
                </c:pt>
                <c:pt idx="18">
                  <c:v>25.75</c:v>
                </c:pt>
                <c:pt idx="19">
                  <c:v>25.25</c:v>
                </c:pt>
                <c:pt idx="20">
                  <c:v>24.77</c:v>
                </c:pt>
                <c:pt idx="21">
                  <c:v>24.81</c:v>
                </c:pt>
                <c:pt idx="22">
                  <c:v>24.37</c:v>
                </c:pt>
                <c:pt idx="23">
                  <c:v>23.61</c:v>
                </c:pt>
                <c:pt idx="24">
                  <c:v>24.12</c:v>
                </c:pt>
                <c:pt idx="25">
                  <c:v>24.6</c:v>
                </c:pt>
                <c:pt idx="26">
                  <c:v>26.41</c:v>
                </c:pt>
                <c:pt idx="27">
                  <c:v>27.22</c:v>
                </c:pt>
                <c:pt idx="28">
                  <c:v>26.81</c:v>
                </c:pt>
                <c:pt idx="29">
                  <c:v>26.71</c:v>
                </c:pt>
                <c:pt idx="30">
                  <c:v>27.31</c:v>
                </c:pt>
                <c:pt idx="31">
                  <c:v>27.52</c:v>
                </c:pt>
                <c:pt idx="32">
                  <c:v>27.98</c:v>
                </c:pt>
              </c:numCache>
            </c:numRef>
          </c:val>
          <c:smooth val="0"/>
          <c:extLst>
            <c:ext xmlns:c16="http://schemas.microsoft.com/office/drawing/2014/chart" uri="{C3380CC4-5D6E-409C-BE32-E72D297353CC}">
              <c16:uniqueId val="{00000002-D359-4A05-AFCC-968EE2E840EE}"/>
            </c:ext>
          </c:extLst>
        </c:ser>
        <c:dLbls>
          <c:showLegendKey val="0"/>
          <c:showVal val="0"/>
          <c:showCatName val="0"/>
          <c:showSerName val="0"/>
          <c:showPercent val="0"/>
          <c:showBubbleSize val="0"/>
        </c:dLbls>
        <c:marker val="1"/>
        <c:smooth val="0"/>
        <c:axId val="240910720"/>
        <c:axId val="240892544"/>
      </c:lineChart>
      <c:catAx>
        <c:axId val="2408892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0891008"/>
        <c:crosses val="autoZero"/>
        <c:auto val="0"/>
        <c:lblAlgn val="ctr"/>
        <c:lblOffset val="100"/>
        <c:tickLblSkip val="1"/>
        <c:tickMarkSkip val="24"/>
        <c:noMultiLvlLbl val="0"/>
      </c:catAx>
      <c:valAx>
        <c:axId val="240891008"/>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889216"/>
        <c:crosses val="autoZero"/>
        <c:crossBetween val="between"/>
        <c:majorUnit val="0.1"/>
        <c:minorUnit val="0.1"/>
      </c:valAx>
      <c:valAx>
        <c:axId val="24089254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910720"/>
        <c:crosses val="max"/>
        <c:crossBetween val="between"/>
        <c:majorUnit val="1"/>
      </c:valAx>
      <c:dateAx>
        <c:axId val="240910720"/>
        <c:scaling>
          <c:orientation val="minMax"/>
        </c:scaling>
        <c:delete val="1"/>
        <c:axPos val="t"/>
        <c:numFmt formatCode="General" sourceLinked="1"/>
        <c:majorTickMark val="out"/>
        <c:minorTickMark val="none"/>
        <c:tickLblPos val="nextTo"/>
        <c:crossAx val="24089254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1810603485708E-2"/>
          <c:y val="5.3210602729158119E-2"/>
          <c:w val="0.86105403871454567"/>
          <c:h val="0.73678418942244039"/>
        </c:manualLayout>
      </c:layout>
      <c:barChart>
        <c:barDir val="col"/>
        <c:grouping val="stacked"/>
        <c:varyColors val="0"/>
        <c:ser>
          <c:idx val="0"/>
          <c:order val="0"/>
          <c:tx>
            <c:strRef>
              <c:f>'2.6.8'!$B$1</c:f>
              <c:strCache>
                <c:ptCount val="1"/>
                <c:pt idx="0">
                  <c:v>Sale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'2.6.8'!$B$7:$B$39</c:f>
              <c:numCache>
                <c:formatCode>0.0</c:formatCode>
                <c:ptCount val="33"/>
                <c:pt idx="0">
                  <c:v>3.56</c:v>
                </c:pt>
                <c:pt idx="1">
                  <c:v>3.91</c:v>
                </c:pt>
                <c:pt idx="2">
                  <c:v>4.22</c:v>
                </c:pt>
                <c:pt idx="3">
                  <c:v>4.0599999999999996</c:v>
                </c:pt>
                <c:pt idx="4">
                  <c:v>4.4400000000000004</c:v>
                </c:pt>
                <c:pt idx="5">
                  <c:v>4.0599999999999996</c:v>
                </c:pt>
                <c:pt idx="6">
                  <c:v>4.76</c:v>
                </c:pt>
                <c:pt idx="7">
                  <c:v>4.5</c:v>
                </c:pt>
                <c:pt idx="8">
                  <c:v>4.34</c:v>
                </c:pt>
                <c:pt idx="9">
                  <c:v>5.18</c:v>
                </c:pt>
                <c:pt idx="10">
                  <c:v>5.14</c:v>
                </c:pt>
                <c:pt idx="11">
                  <c:v>4.9400000000000004</c:v>
                </c:pt>
                <c:pt idx="12">
                  <c:v>4.1500000000000004</c:v>
                </c:pt>
                <c:pt idx="13">
                  <c:v>4.41</c:v>
                </c:pt>
                <c:pt idx="14">
                  <c:v>4.62</c:v>
                </c:pt>
                <c:pt idx="15">
                  <c:v>4.8</c:v>
                </c:pt>
                <c:pt idx="16">
                  <c:v>4.9000000000000004</c:v>
                </c:pt>
                <c:pt idx="17">
                  <c:v>4.34</c:v>
                </c:pt>
                <c:pt idx="18">
                  <c:v>6.36</c:v>
                </c:pt>
                <c:pt idx="19">
                  <c:v>5.29</c:v>
                </c:pt>
                <c:pt idx="20">
                  <c:v>6.56</c:v>
                </c:pt>
                <c:pt idx="21">
                  <c:v>5.85</c:v>
                </c:pt>
                <c:pt idx="22">
                  <c:v>6.57</c:v>
                </c:pt>
                <c:pt idx="23">
                  <c:v>7.94</c:v>
                </c:pt>
                <c:pt idx="24">
                  <c:v>5.1100000000000003</c:v>
                </c:pt>
                <c:pt idx="25">
                  <c:v>6.25</c:v>
                </c:pt>
                <c:pt idx="26">
                  <c:v>6.11</c:v>
                </c:pt>
                <c:pt idx="27">
                  <c:v>4.9800000000000004</c:v>
                </c:pt>
                <c:pt idx="28">
                  <c:v>4.32</c:v>
                </c:pt>
                <c:pt idx="29">
                  <c:v>5.51</c:v>
                </c:pt>
                <c:pt idx="30">
                  <c:v>5.2</c:v>
                </c:pt>
                <c:pt idx="31">
                  <c:v>5.54</c:v>
                </c:pt>
                <c:pt idx="32">
                  <c:v>5.93</c:v>
                </c:pt>
              </c:numCache>
            </c:numRef>
          </c:val>
          <c:extLst>
            <c:ext xmlns:c16="http://schemas.microsoft.com/office/drawing/2014/chart" uri="{C3380CC4-5D6E-409C-BE32-E72D297353CC}">
              <c16:uniqueId val="{00000000-285B-407B-AC9F-C7F452CEC308}"/>
            </c:ext>
          </c:extLst>
        </c:ser>
        <c:ser>
          <c:idx val="1"/>
          <c:order val="1"/>
          <c:spPr>
            <a:pattFill prst="dkUpDiag">
              <a:fgClr>
                <a:srgbClr val="057D46"/>
              </a:fgClr>
              <a:bgClr>
                <a:sysClr val="window" lastClr="FFFFFF"/>
              </a:bgClr>
            </a:patt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'2.6.8'!$C$7:$C$39</c:f>
              <c:numCache>
                <c:formatCode>0.0</c:formatCode>
                <c:ptCount val="33"/>
                <c:pt idx="0">
                  <c:v>0.02</c:v>
                </c:pt>
                <c:pt idx="1">
                  <c:v>0.05</c:v>
                </c:pt>
                <c:pt idx="2">
                  <c:v>0</c:v>
                </c:pt>
                <c:pt idx="3">
                  <c:v>0</c:v>
                </c:pt>
                <c:pt idx="4">
                  <c:v>0</c:v>
                </c:pt>
                <c:pt idx="5">
                  <c:v>0.02</c:v>
                </c:pt>
                <c:pt idx="6">
                  <c:v>0.01</c:v>
                </c:pt>
                <c:pt idx="7">
                  <c:v>0.04</c:v>
                </c:pt>
                <c:pt idx="8">
                  <c:v>0.02</c:v>
                </c:pt>
                <c:pt idx="9">
                  <c:v>0.01</c:v>
                </c:pt>
                <c:pt idx="10">
                  <c:v>0.02</c:v>
                </c:pt>
                <c:pt idx="11">
                  <c:v>0.03</c:v>
                </c:pt>
                <c:pt idx="12">
                  <c:v>0.03</c:v>
                </c:pt>
                <c:pt idx="13">
                  <c:v>0.01</c:v>
                </c:pt>
                <c:pt idx="14">
                  <c:v>0.18</c:v>
                </c:pt>
                <c:pt idx="15">
                  <c:v>0.18</c:v>
                </c:pt>
                <c:pt idx="16">
                  <c:v>0</c:v>
                </c:pt>
                <c:pt idx="17">
                  <c:v>0.02</c:v>
                </c:pt>
                <c:pt idx="18">
                  <c:v>0.02</c:v>
                </c:pt>
                <c:pt idx="19">
                  <c:v>0.02</c:v>
                </c:pt>
                <c:pt idx="20">
                  <c:v>0.06</c:v>
                </c:pt>
                <c:pt idx="21">
                  <c:v>0.12</c:v>
                </c:pt>
                <c:pt idx="22">
                  <c:v>0.01</c:v>
                </c:pt>
                <c:pt idx="23">
                  <c:v>0.11</c:v>
                </c:pt>
                <c:pt idx="24">
                  <c:v>0.13</c:v>
                </c:pt>
                <c:pt idx="25">
                  <c:v>0.02</c:v>
                </c:pt>
                <c:pt idx="26">
                  <c:v>0</c:v>
                </c:pt>
                <c:pt idx="27">
                  <c:v>0.01</c:v>
                </c:pt>
                <c:pt idx="28">
                  <c:v>0.01</c:v>
                </c:pt>
                <c:pt idx="29">
                  <c:v>0.04</c:v>
                </c:pt>
                <c:pt idx="30">
                  <c:v>0.02</c:v>
                </c:pt>
                <c:pt idx="31">
                  <c:v>0.02</c:v>
                </c:pt>
                <c:pt idx="32">
                  <c:v>0.03</c:v>
                </c:pt>
              </c:numCache>
            </c:numRef>
          </c:val>
          <c:extLst>
            <c:ext xmlns:c16="http://schemas.microsoft.com/office/drawing/2014/chart" uri="{C3380CC4-5D6E-409C-BE32-E72D297353CC}">
              <c16:uniqueId val="{00000001-285B-407B-AC9F-C7F452CEC308}"/>
            </c:ext>
          </c:extLst>
        </c:ser>
        <c:ser>
          <c:idx val="2"/>
          <c:order val="2"/>
          <c:tx>
            <c:strRef>
              <c:f>'2.6.8'!$D$1</c:f>
              <c:strCache>
                <c:ptCount val="1"/>
                <c:pt idx="0">
                  <c:v>Purchase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'2.6.8'!$D$7:$D$39</c:f>
              <c:numCache>
                <c:formatCode>0.0</c:formatCode>
                <c:ptCount val="33"/>
                <c:pt idx="0">
                  <c:v>-3.75</c:v>
                </c:pt>
                <c:pt idx="1">
                  <c:v>-3.46</c:v>
                </c:pt>
                <c:pt idx="2">
                  <c:v>-3.91</c:v>
                </c:pt>
                <c:pt idx="3">
                  <c:v>-3.97</c:v>
                </c:pt>
                <c:pt idx="4">
                  <c:v>-4.3600000000000003</c:v>
                </c:pt>
                <c:pt idx="5">
                  <c:v>-4</c:v>
                </c:pt>
                <c:pt idx="6">
                  <c:v>-4.83</c:v>
                </c:pt>
                <c:pt idx="7">
                  <c:v>-4.91</c:v>
                </c:pt>
                <c:pt idx="8">
                  <c:v>-4.38</c:v>
                </c:pt>
                <c:pt idx="9">
                  <c:v>-4.95</c:v>
                </c:pt>
                <c:pt idx="10">
                  <c:v>-4.7300000000000004</c:v>
                </c:pt>
                <c:pt idx="11">
                  <c:v>-4.3499999999999996</c:v>
                </c:pt>
                <c:pt idx="12">
                  <c:v>-4.04</c:v>
                </c:pt>
                <c:pt idx="13">
                  <c:v>-3.89</c:v>
                </c:pt>
                <c:pt idx="14">
                  <c:v>-4.41</c:v>
                </c:pt>
                <c:pt idx="15">
                  <c:v>-4.13</c:v>
                </c:pt>
                <c:pt idx="16">
                  <c:v>-4.5199999999999996</c:v>
                </c:pt>
                <c:pt idx="17">
                  <c:v>-4.07</c:v>
                </c:pt>
                <c:pt idx="18">
                  <c:v>-5.05</c:v>
                </c:pt>
                <c:pt idx="19">
                  <c:v>-4.8099999999999996</c:v>
                </c:pt>
                <c:pt idx="20">
                  <c:v>-5.71</c:v>
                </c:pt>
                <c:pt idx="21">
                  <c:v>-5.63</c:v>
                </c:pt>
                <c:pt idx="22">
                  <c:v>-5.61</c:v>
                </c:pt>
                <c:pt idx="23">
                  <c:v>-5.68</c:v>
                </c:pt>
                <c:pt idx="24">
                  <c:v>-4.96</c:v>
                </c:pt>
                <c:pt idx="25">
                  <c:v>-5.8</c:v>
                </c:pt>
                <c:pt idx="26">
                  <c:v>-7.33</c:v>
                </c:pt>
                <c:pt idx="27">
                  <c:v>-4.22</c:v>
                </c:pt>
                <c:pt idx="28">
                  <c:v>-3.7</c:v>
                </c:pt>
                <c:pt idx="29">
                  <c:v>-4.2699999999999996</c:v>
                </c:pt>
                <c:pt idx="30">
                  <c:v>-5.29</c:v>
                </c:pt>
                <c:pt idx="31">
                  <c:v>-4.87</c:v>
                </c:pt>
                <c:pt idx="32">
                  <c:v>-6.13</c:v>
                </c:pt>
              </c:numCache>
            </c:numRef>
          </c:val>
          <c:extLst>
            <c:ext xmlns:c16="http://schemas.microsoft.com/office/drawing/2014/chart" uri="{C3380CC4-5D6E-409C-BE32-E72D297353CC}">
              <c16:uniqueId val="{00000002-285B-407B-AC9F-C7F452CEC308}"/>
            </c:ext>
          </c:extLst>
        </c:ser>
        <c:ser>
          <c:idx val="3"/>
          <c:order val="3"/>
          <c:spPr>
            <a:pattFill prst="dkUpDiag">
              <a:fgClr>
                <a:srgbClr val="7D0532"/>
              </a:fgClr>
              <a:bgClr>
                <a:sysClr val="window" lastClr="FFFFFF"/>
              </a:bgClr>
            </a:patt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'2.6.8'!$E$7:$E$39</c:f>
              <c:numCache>
                <c:formatCode>0.0</c:formatCode>
                <c:ptCount val="33"/>
                <c:pt idx="0">
                  <c:v>-0.02</c:v>
                </c:pt>
                <c:pt idx="1">
                  <c:v>-7.0000000000000007E-2</c:v>
                </c:pt>
                <c:pt idx="2">
                  <c:v>0</c:v>
                </c:pt>
                <c:pt idx="3">
                  <c:v>0</c:v>
                </c:pt>
                <c:pt idx="4">
                  <c:v>-0.01</c:v>
                </c:pt>
                <c:pt idx="5">
                  <c:v>-0.02</c:v>
                </c:pt>
                <c:pt idx="6">
                  <c:v>-0.04</c:v>
                </c:pt>
                <c:pt idx="7">
                  <c:v>-0.08</c:v>
                </c:pt>
                <c:pt idx="8">
                  <c:v>-0.06</c:v>
                </c:pt>
                <c:pt idx="9">
                  <c:v>-0.08</c:v>
                </c:pt>
                <c:pt idx="10">
                  <c:v>-0.08</c:v>
                </c:pt>
                <c:pt idx="11">
                  <c:v>-0.09</c:v>
                </c:pt>
                <c:pt idx="12">
                  <c:v>-0.09</c:v>
                </c:pt>
                <c:pt idx="13">
                  <c:v>-0.14000000000000001</c:v>
                </c:pt>
                <c:pt idx="14">
                  <c:v>-0.09</c:v>
                </c:pt>
                <c:pt idx="15">
                  <c:v>-0.06</c:v>
                </c:pt>
                <c:pt idx="16">
                  <c:v>-0.04</c:v>
                </c:pt>
                <c:pt idx="17">
                  <c:v>-0.04</c:v>
                </c:pt>
                <c:pt idx="18">
                  <c:v>-0.06</c:v>
                </c:pt>
                <c:pt idx="19">
                  <c:v>-0.05</c:v>
                </c:pt>
                <c:pt idx="20">
                  <c:v>-0.02</c:v>
                </c:pt>
                <c:pt idx="21">
                  <c:v>-0.03</c:v>
                </c:pt>
                <c:pt idx="22">
                  <c:v>-0.09</c:v>
                </c:pt>
                <c:pt idx="23">
                  <c:v>0</c:v>
                </c:pt>
                <c:pt idx="24">
                  <c:v>-0.05</c:v>
                </c:pt>
                <c:pt idx="25">
                  <c:v>-0.02</c:v>
                </c:pt>
                <c:pt idx="26">
                  <c:v>-0.46</c:v>
                </c:pt>
                <c:pt idx="27">
                  <c:v>-0.05</c:v>
                </c:pt>
                <c:pt idx="28">
                  <c:v>-0.01</c:v>
                </c:pt>
                <c:pt idx="29">
                  <c:v>-0.06</c:v>
                </c:pt>
                <c:pt idx="30">
                  <c:v>-0.3</c:v>
                </c:pt>
                <c:pt idx="31">
                  <c:v>-0.28999999999999998</c:v>
                </c:pt>
                <c:pt idx="32">
                  <c:v>-0.22</c:v>
                </c:pt>
              </c:numCache>
            </c:numRef>
          </c:val>
          <c:extLst>
            <c:ext xmlns:c16="http://schemas.microsoft.com/office/drawing/2014/chart" uri="{C3380CC4-5D6E-409C-BE32-E72D297353CC}">
              <c16:uniqueId val="{00000003-285B-407B-AC9F-C7F452CEC308}"/>
            </c:ext>
          </c:extLst>
        </c:ser>
        <c:dLbls>
          <c:showLegendKey val="0"/>
          <c:showVal val="0"/>
          <c:showCatName val="0"/>
          <c:showSerName val="0"/>
          <c:showPercent val="0"/>
          <c:showBubbleSize val="0"/>
        </c:dLbls>
        <c:gapWidth val="50"/>
        <c:overlap val="100"/>
        <c:axId val="242818048"/>
        <c:axId val="242823936"/>
      </c:barChart>
      <c:lineChart>
        <c:grouping val="standard"/>
        <c:varyColors val="0"/>
        <c:ser>
          <c:idx val="4"/>
          <c:order val="4"/>
          <c:tx>
            <c:strRef>
              <c:f>'2.6.8'!$F$1</c:f>
              <c:strCache>
                <c:ptCount val="1"/>
                <c:pt idx="0">
                  <c:v>Net NBU`s interventions</c:v>
                </c:pt>
              </c:strCache>
            </c:strRef>
          </c:tx>
          <c:spPr>
            <a:ln w="25400" cap="rnd" cmpd="sng">
              <a:solidFill>
                <a:srgbClr val="005591"/>
              </a:solidFill>
              <a:prstDash val="solid"/>
              <a:round/>
            </a:ln>
            <a:effectLst/>
          </c:spPr>
          <c:marker>
            <c:symbol val="none"/>
          </c:marker>
          <c:cat>
            <c:numRef>
              <c:f>'2.6.8'!$G$7:$G$39</c:f>
              <c:numCache>
                <c:formatCode>mm/yy</c:formatCode>
                <c:ptCount val="33"/>
                <c:pt idx="0">
                  <c:v>43131</c:v>
                </c:pt>
                <c:pt idx="6">
                  <c:v>43312</c:v>
                </c:pt>
                <c:pt idx="12">
                  <c:v>43496</c:v>
                </c:pt>
                <c:pt idx="18">
                  <c:v>43677</c:v>
                </c:pt>
                <c:pt idx="24">
                  <c:v>43861</c:v>
                </c:pt>
                <c:pt idx="32">
                  <c:v>44104</c:v>
                </c:pt>
              </c:numCache>
            </c:numRef>
          </c:cat>
          <c:val>
            <c:numRef>
              <c:f>'2.6.8'!$F$7:$F$39</c:f>
              <c:numCache>
                <c:formatCode>0.0</c:formatCode>
                <c:ptCount val="33"/>
                <c:pt idx="0">
                  <c:v>-0.02</c:v>
                </c:pt>
                <c:pt idx="1">
                  <c:v>0.4</c:v>
                </c:pt>
                <c:pt idx="2">
                  <c:v>0.38</c:v>
                </c:pt>
                <c:pt idx="3">
                  <c:v>0.3</c:v>
                </c:pt>
                <c:pt idx="4">
                  <c:v>0.18</c:v>
                </c:pt>
                <c:pt idx="5">
                  <c:v>0.02</c:v>
                </c:pt>
                <c:pt idx="6">
                  <c:v>-0.06</c:v>
                </c:pt>
                <c:pt idx="7">
                  <c:v>-0.65</c:v>
                </c:pt>
                <c:pt idx="8">
                  <c:v>0.05</c:v>
                </c:pt>
                <c:pt idx="9">
                  <c:v>0.2</c:v>
                </c:pt>
                <c:pt idx="10">
                  <c:v>0.23</c:v>
                </c:pt>
                <c:pt idx="11">
                  <c:v>0.34</c:v>
                </c:pt>
                <c:pt idx="12">
                  <c:v>0.14000000000000001</c:v>
                </c:pt>
                <c:pt idx="13">
                  <c:v>0.33</c:v>
                </c:pt>
                <c:pt idx="14">
                  <c:v>0.16</c:v>
                </c:pt>
                <c:pt idx="15">
                  <c:v>0.3</c:v>
                </c:pt>
                <c:pt idx="16">
                  <c:v>0.16</c:v>
                </c:pt>
                <c:pt idx="17">
                  <c:v>0.32</c:v>
                </c:pt>
                <c:pt idx="18">
                  <c:v>1.27</c:v>
                </c:pt>
                <c:pt idx="19">
                  <c:v>0.3</c:v>
                </c:pt>
                <c:pt idx="20">
                  <c:v>0.93</c:v>
                </c:pt>
                <c:pt idx="21">
                  <c:v>0.19</c:v>
                </c:pt>
                <c:pt idx="22">
                  <c:v>0.9</c:v>
                </c:pt>
                <c:pt idx="23">
                  <c:v>2.93</c:v>
                </c:pt>
                <c:pt idx="24">
                  <c:v>0.1</c:v>
                </c:pt>
                <c:pt idx="25">
                  <c:v>0.69</c:v>
                </c:pt>
                <c:pt idx="26">
                  <c:v>-2.19</c:v>
                </c:pt>
                <c:pt idx="27">
                  <c:v>0.68</c:v>
                </c:pt>
                <c:pt idx="28">
                  <c:v>0.66</c:v>
                </c:pt>
                <c:pt idx="29">
                  <c:v>1.1599999999999999</c:v>
                </c:pt>
                <c:pt idx="30">
                  <c:v>-0.37</c:v>
                </c:pt>
                <c:pt idx="31">
                  <c:v>0.46</c:v>
                </c:pt>
                <c:pt idx="32">
                  <c:v>-0.2</c:v>
                </c:pt>
              </c:numCache>
            </c:numRef>
          </c:val>
          <c:smooth val="0"/>
          <c:extLst>
            <c:ext xmlns:c16="http://schemas.microsoft.com/office/drawing/2014/chart" uri="{C3380CC4-5D6E-409C-BE32-E72D297353CC}">
              <c16:uniqueId val="{00000004-285B-407B-AC9F-C7F452CEC308}"/>
            </c:ext>
          </c:extLst>
        </c:ser>
        <c:dLbls>
          <c:showLegendKey val="0"/>
          <c:showVal val="0"/>
          <c:showCatName val="0"/>
          <c:showSerName val="0"/>
          <c:showPercent val="0"/>
          <c:showBubbleSize val="0"/>
        </c:dLbls>
        <c:marker val="1"/>
        <c:smooth val="0"/>
        <c:axId val="242818048"/>
        <c:axId val="242823936"/>
      </c:lineChart>
      <c:catAx>
        <c:axId val="2428180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823936"/>
        <c:crosses val="autoZero"/>
        <c:auto val="0"/>
        <c:lblAlgn val="ctr"/>
        <c:lblOffset val="100"/>
        <c:tickLblSkip val="1"/>
        <c:tickMarkSkip val="12"/>
        <c:noMultiLvlLbl val="1"/>
      </c:catAx>
      <c:valAx>
        <c:axId val="242823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8180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ayout>
        <c:manualLayout>
          <c:xMode val="edge"/>
          <c:yMode val="edge"/>
          <c:x val="3.304543259105789E-2"/>
          <c:y val="0.88359486827417633"/>
          <c:w val="0.92527211254962105"/>
          <c:h val="9.0958295263518146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9470282881306504E-2"/>
          <c:w val="0.8547645963341719"/>
          <c:h val="0.67067296587926506"/>
        </c:manualLayout>
      </c:layout>
      <c:lineChart>
        <c:grouping val="standard"/>
        <c:varyColors val="0"/>
        <c:ser>
          <c:idx val="1"/>
          <c:order val="0"/>
          <c:tx>
            <c:strRef>
              <c:f>'2.6.9'!$B$1</c:f>
              <c:strCache>
                <c:ptCount val="1"/>
                <c:pt idx="0">
                  <c:v>Deposits of nonfinancial corporations</c:v>
                </c:pt>
              </c:strCache>
            </c:strRef>
          </c:tx>
          <c:spPr>
            <a:ln w="25400" cmpd="sng">
              <a:solidFill>
                <a:srgbClr val="057D46"/>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'2.6.9'!$B$4:$B$22</c:f>
              <c:numCache>
                <c:formatCode>0.0</c:formatCode>
                <c:ptCount val="19"/>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pt idx="17">
                  <c:v>25.6</c:v>
                </c:pt>
                <c:pt idx="18">
                  <c:v>33.9</c:v>
                </c:pt>
              </c:numCache>
            </c:numRef>
          </c:val>
          <c:smooth val="0"/>
          <c:extLst>
            <c:ext xmlns:c16="http://schemas.microsoft.com/office/drawing/2014/chart" uri="{C3380CC4-5D6E-409C-BE32-E72D297353CC}">
              <c16:uniqueId val="{00000000-458B-4318-A934-BE853122AA19}"/>
            </c:ext>
          </c:extLst>
        </c:ser>
        <c:ser>
          <c:idx val="5"/>
          <c:order val="1"/>
          <c:tx>
            <c:strRef>
              <c:f>'2.6.9'!$C$1</c:f>
              <c:strCache>
                <c:ptCount val="1"/>
                <c:pt idx="0">
                  <c:v>Deposits of households</c:v>
                </c:pt>
              </c:strCache>
            </c:strRef>
          </c:tx>
          <c:spPr>
            <a:ln w="25400" cmpd="sng">
              <a:solidFill>
                <a:srgbClr val="91C864"/>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'2.6.9'!$C$4:$C$22</c:f>
              <c:numCache>
                <c:formatCode>0.0</c:formatCode>
                <c:ptCount val="19"/>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pt idx="17">
                  <c:v>24.4</c:v>
                </c:pt>
                <c:pt idx="18">
                  <c:v>27.4</c:v>
                </c:pt>
              </c:numCache>
            </c:numRef>
          </c:val>
          <c:smooth val="0"/>
          <c:extLst>
            <c:ext xmlns:c16="http://schemas.microsoft.com/office/drawing/2014/chart" uri="{C3380CC4-5D6E-409C-BE32-E72D297353CC}">
              <c16:uniqueId val="{00000001-458B-4318-A934-BE853122AA19}"/>
            </c:ext>
          </c:extLst>
        </c:ser>
        <c:ser>
          <c:idx val="3"/>
          <c:order val="2"/>
          <c:tx>
            <c:strRef>
              <c:f>'2.6.9'!$D$1</c:f>
              <c:strCache>
                <c:ptCount val="1"/>
                <c:pt idx="0">
                  <c:v>Loans to nonfinancial corporations</c:v>
                </c:pt>
              </c:strCache>
            </c:strRef>
          </c:tx>
          <c:spPr>
            <a:ln w="25400" cmpd="sng">
              <a:solidFill>
                <a:srgbClr val="7D0532"/>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'2.6.9'!$D$4:$D$22</c:f>
              <c:numCache>
                <c:formatCode>0.0</c:formatCode>
                <c:ptCount val="19"/>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pt idx="17">
                  <c:v>-5.5</c:v>
                </c:pt>
                <c:pt idx="18">
                  <c:v>-5.9</c:v>
                </c:pt>
              </c:numCache>
            </c:numRef>
          </c:val>
          <c:smooth val="0"/>
          <c:extLst>
            <c:ext xmlns:c16="http://schemas.microsoft.com/office/drawing/2014/chart" uri="{C3380CC4-5D6E-409C-BE32-E72D297353CC}">
              <c16:uniqueId val="{00000002-458B-4318-A934-BE853122AA19}"/>
            </c:ext>
          </c:extLst>
        </c:ser>
        <c:ser>
          <c:idx val="4"/>
          <c:order val="3"/>
          <c:tx>
            <c:strRef>
              <c:f>'2.6.9'!$E$1</c:f>
              <c:strCache>
                <c:ptCount val="1"/>
                <c:pt idx="0">
                  <c:v>Loans to households</c:v>
                </c:pt>
              </c:strCache>
            </c:strRef>
          </c:tx>
          <c:spPr>
            <a:ln w="25400" cmpd="sng">
              <a:solidFill>
                <a:srgbClr val="DC4B64"/>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'2.6.9'!$E$4:$E$22</c:f>
              <c:numCache>
                <c:formatCode>0.0</c:formatCode>
                <c:ptCount val="19"/>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pt idx="17">
                  <c:v>13.2</c:v>
                </c:pt>
                <c:pt idx="18">
                  <c:v>7.6</c:v>
                </c:pt>
              </c:numCache>
            </c:numRef>
          </c:val>
          <c:smooth val="0"/>
          <c:extLst>
            <c:ext xmlns:c16="http://schemas.microsoft.com/office/drawing/2014/chart" uri="{C3380CC4-5D6E-409C-BE32-E72D297353CC}">
              <c16:uniqueId val="{00000003-458B-4318-A934-BE853122AA19}"/>
            </c:ext>
          </c:extLst>
        </c:ser>
        <c:dLbls>
          <c:showLegendKey val="0"/>
          <c:showVal val="0"/>
          <c:showCatName val="0"/>
          <c:showSerName val="0"/>
          <c:showPercent val="0"/>
          <c:showBubbleSize val="0"/>
        </c:dLbls>
        <c:smooth val="0"/>
        <c:axId val="242980352"/>
        <c:axId val="242981888"/>
      </c:lineChart>
      <c:dateAx>
        <c:axId val="242980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2981888"/>
        <c:crosses val="autoZero"/>
        <c:auto val="0"/>
        <c:lblOffset val="40"/>
        <c:baseTimeUnit val="months"/>
        <c:majorUnit val="1"/>
        <c:majorTimeUnit val="months"/>
        <c:minorUnit val="4"/>
        <c:minorTimeUnit val="years"/>
      </c:dateAx>
      <c:valAx>
        <c:axId val="2429818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980352"/>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53012540099166"/>
          <c:w val="0.9294605809128631"/>
          <c:h val="0.20046987459900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66" l="0.70000000000000062" r="0.70000000000000062" t="0.75000000000001266"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691956514167463E-2"/>
          <c:y val="2.630266811572967E-2"/>
          <c:w val="0.95561451043608725"/>
          <c:h val="0.86798804781907901"/>
        </c:manualLayout>
      </c:layout>
      <c:lineChart>
        <c:grouping val="standard"/>
        <c:varyColors val="0"/>
        <c:ser>
          <c:idx val="0"/>
          <c:order val="0"/>
          <c:tx>
            <c:strRef>
              <c:f>'B.5.1'!$E$1</c:f>
              <c:strCache>
                <c:ptCount val="1"/>
                <c:pt idx="0">
                  <c:v>2008</c:v>
                </c:pt>
              </c:strCache>
            </c:strRef>
          </c:tx>
          <c:spPr>
            <a:ln w="25400" cap="rnd" cmpd="sng">
              <a:solidFill>
                <a:srgbClr val="057D46"/>
              </a:solidFill>
              <a:prstDash val="solid"/>
              <a:round/>
            </a:ln>
            <a:effectLst/>
          </c:spPr>
          <c:marker>
            <c:symbol val="none"/>
          </c:marker>
          <c:cat>
            <c:multiLvlStrRef>
              <c:f>'B.5.1'!$A$4:$B$26</c:f>
              <c:multiLvlStrCache>
                <c:ptCount val="23"/>
                <c:lvl>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lvl>
                <c:lvl>
                  <c:pt idx="0">
                    <c:v>Domestic currency</c:v>
                  </c:pt>
                  <c:pt idx="12">
                    <c:v>Foreign currency</c:v>
                  </c:pt>
                </c:lvl>
              </c:multiLvlStrCache>
            </c:multiLvlStrRef>
          </c:cat>
          <c:val>
            <c:numRef>
              <c:f>'B.5.1'!$E$4:$E$26</c:f>
              <c:numCache>
                <c:formatCode>0</c:formatCode>
                <c:ptCount val="23"/>
                <c:pt idx="0">
                  <c:v>100</c:v>
                </c:pt>
                <c:pt idx="1">
                  <c:v>90</c:v>
                </c:pt>
                <c:pt idx="2">
                  <c:v>86.4</c:v>
                </c:pt>
                <c:pt idx="3">
                  <c:v>85</c:v>
                </c:pt>
                <c:pt idx="4">
                  <c:v>82.5</c:v>
                </c:pt>
                <c:pt idx="5">
                  <c:v>78.400000000000006</c:v>
                </c:pt>
                <c:pt idx="6">
                  <c:v>76.599999999999994</c:v>
                </c:pt>
                <c:pt idx="7">
                  <c:v>77.5</c:v>
                </c:pt>
                <c:pt idx="8">
                  <c:v>78.2</c:v>
                </c:pt>
                <c:pt idx="9">
                  <c:v>79.900000000000006</c:v>
                </c:pt>
                <c:pt idx="10">
                  <c:v>78.7</c:v>
                </c:pt>
                <c:pt idx="12">
                  <c:v>100</c:v>
                </c:pt>
                <c:pt idx="13">
                  <c:v>88.8</c:v>
                </c:pt>
                <c:pt idx="14">
                  <c:v>90</c:v>
                </c:pt>
                <c:pt idx="15">
                  <c:v>87.5</c:v>
                </c:pt>
                <c:pt idx="16">
                  <c:v>83.5</c:v>
                </c:pt>
                <c:pt idx="17">
                  <c:v>78.400000000000006</c:v>
                </c:pt>
                <c:pt idx="18">
                  <c:v>76.400000000000006</c:v>
                </c:pt>
                <c:pt idx="19">
                  <c:v>76.5</c:v>
                </c:pt>
                <c:pt idx="20">
                  <c:v>77.599999999999994</c:v>
                </c:pt>
                <c:pt idx="21">
                  <c:v>80.099999999999994</c:v>
                </c:pt>
                <c:pt idx="22">
                  <c:v>82.5</c:v>
                </c:pt>
              </c:numCache>
            </c:numRef>
          </c:val>
          <c:smooth val="0"/>
          <c:extLst>
            <c:ext xmlns:c16="http://schemas.microsoft.com/office/drawing/2014/chart" uri="{C3380CC4-5D6E-409C-BE32-E72D297353CC}">
              <c16:uniqueId val="{00000000-A909-42F5-A689-D7D022D27AA5}"/>
            </c:ext>
          </c:extLst>
        </c:ser>
        <c:ser>
          <c:idx val="1"/>
          <c:order val="1"/>
          <c:tx>
            <c:strRef>
              <c:f>'B.5.1'!$F$1</c:f>
              <c:strCache>
                <c:ptCount val="1"/>
                <c:pt idx="0">
                  <c:v>2014</c:v>
                </c:pt>
              </c:strCache>
            </c:strRef>
          </c:tx>
          <c:spPr>
            <a:ln w="25400" cap="rnd" cmpd="sng">
              <a:solidFill>
                <a:srgbClr val="91C864"/>
              </a:solidFill>
              <a:prstDash val="solid"/>
              <a:round/>
            </a:ln>
            <a:effectLst/>
          </c:spPr>
          <c:marker>
            <c:symbol val="none"/>
          </c:marker>
          <c:cat>
            <c:multiLvlStrRef>
              <c:f>'B.5.1'!$A$4:$B$26</c:f>
              <c:multiLvlStrCache>
                <c:ptCount val="23"/>
                <c:lvl>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lvl>
                <c:lvl>
                  <c:pt idx="0">
                    <c:v>Domestic currency</c:v>
                  </c:pt>
                  <c:pt idx="12">
                    <c:v>Foreign currency</c:v>
                  </c:pt>
                </c:lvl>
              </c:multiLvlStrCache>
            </c:multiLvlStrRef>
          </c:cat>
          <c:val>
            <c:numRef>
              <c:f>'B.5.1'!$F$4:$F$26</c:f>
              <c:numCache>
                <c:formatCode>0</c:formatCode>
                <c:ptCount val="23"/>
                <c:pt idx="0">
                  <c:v>100</c:v>
                </c:pt>
                <c:pt idx="1">
                  <c:v>92.4</c:v>
                </c:pt>
                <c:pt idx="2">
                  <c:v>87.6</c:v>
                </c:pt>
                <c:pt idx="3">
                  <c:v>87.6</c:v>
                </c:pt>
                <c:pt idx="4">
                  <c:v>85.3</c:v>
                </c:pt>
                <c:pt idx="5">
                  <c:v>88.2</c:v>
                </c:pt>
                <c:pt idx="6">
                  <c:v>87.8</c:v>
                </c:pt>
                <c:pt idx="7">
                  <c:v>86.2</c:v>
                </c:pt>
                <c:pt idx="8">
                  <c:v>83</c:v>
                </c:pt>
                <c:pt idx="9">
                  <c:v>82.1</c:v>
                </c:pt>
                <c:pt idx="10">
                  <c:v>80.400000000000006</c:v>
                </c:pt>
                <c:pt idx="12">
                  <c:v>100</c:v>
                </c:pt>
                <c:pt idx="13">
                  <c:v>93.7</c:v>
                </c:pt>
                <c:pt idx="14">
                  <c:v>87.9</c:v>
                </c:pt>
                <c:pt idx="15">
                  <c:v>83.6</c:v>
                </c:pt>
                <c:pt idx="16">
                  <c:v>78.7</c:v>
                </c:pt>
                <c:pt idx="17">
                  <c:v>75.2</c:v>
                </c:pt>
                <c:pt idx="18">
                  <c:v>73</c:v>
                </c:pt>
                <c:pt idx="19">
                  <c:v>70.400000000000006</c:v>
                </c:pt>
                <c:pt idx="20">
                  <c:v>67.2</c:v>
                </c:pt>
                <c:pt idx="21">
                  <c:v>65.099999999999994</c:v>
                </c:pt>
                <c:pt idx="22">
                  <c:v>62.9</c:v>
                </c:pt>
              </c:numCache>
            </c:numRef>
          </c:val>
          <c:smooth val="0"/>
          <c:extLst>
            <c:ext xmlns:c16="http://schemas.microsoft.com/office/drawing/2014/chart" uri="{C3380CC4-5D6E-409C-BE32-E72D297353CC}">
              <c16:uniqueId val="{00000001-A909-42F5-A689-D7D022D27AA5}"/>
            </c:ext>
          </c:extLst>
        </c:ser>
        <c:ser>
          <c:idx val="2"/>
          <c:order val="2"/>
          <c:tx>
            <c:strRef>
              <c:f>'B.5.1'!$G$1</c:f>
              <c:strCache>
                <c:ptCount val="1"/>
                <c:pt idx="0">
                  <c:v>2020**</c:v>
                </c:pt>
              </c:strCache>
            </c:strRef>
          </c:tx>
          <c:spPr>
            <a:ln w="25400" cap="rnd" cmpd="sng">
              <a:solidFill>
                <a:srgbClr val="7D0532"/>
              </a:solidFill>
              <a:prstDash val="solid"/>
              <a:round/>
            </a:ln>
            <a:effectLst/>
          </c:spPr>
          <c:marker>
            <c:symbol val="none"/>
          </c:marker>
          <c:cat>
            <c:multiLvlStrRef>
              <c:f>'B.5.1'!$A$4:$B$26</c:f>
              <c:multiLvlStrCache>
                <c:ptCount val="23"/>
                <c:lvl>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lvl>
                <c:lvl>
                  <c:pt idx="0">
                    <c:v>Domestic currency</c:v>
                  </c:pt>
                  <c:pt idx="12">
                    <c:v>Foreign currency</c:v>
                  </c:pt>
                </c:lvl>
              </c:multiLvlStrCache>
            </c:multiLvlStrRef>
          </c:cat>
          <c:val>
            <c:numRef>
              <c:f>'B.5.1'!$G$4:$G$26</c:f>
              <c:numCache>
                <c:formatCode>0</c:formatCode>
                <c:ptCount val="23"/>
                <c:pt idx="0">
                  <c:v>100</c:v>
                </c:pt>
                <c:pt idx="1">
                  <c:v>99.2</c:v>
                </c:pt>
                <c:pt idx="2">
                  <c:v>105.7</c:v>
                </c:pt>
                <c:pt idx="3">
                  <c:v>107.4</c:v>
                </c:pt>
                <c:pt idx="4">
                  <c:v>110.7</c:v>
                </c:pt>
                <c:pt idx="5">
                  <c:v>110.8</c:v>
                </c:pt>
                <c:pt idx="6">
                  <c:v>110.8</c:v>
                </c:pt>
                <c:pt idx="7">
                  <c:v>112.9</c:v>
                </c:pt>
                <c:pt idx="12">
                  <c:v>100</c:v>
                </c:pt>
                <c:pt idx="13">
                  <c:v>100.1</c:v>
                </c:pt>
                <c:pt idx="14">
                  <c:v>98.2</c:v>
                </c:pt>
                <c:pt idx="15">
                  <c:v>98.6</c:v>
                </c:pt>
                <c:pt idx="16">
                  <c:v>99.1</c:v>
                </c:pt>
                <c:pt idx="17">
                  <c:v>100.7</c:v>
                </c:pt>
                <c:pt idx="18">
                  <c:v>101.1</c:v>
                </c:pt>
                <c:pt idx="19">
                  <c:v>100.6</c:v>
                </c:pt>
              </c:numCache>
            </c:numRef>
          </c:val>
          <c:smooth val="0"/>
          <c:extLst>
            <c:ext xmlns:c16="http://schemas.microsoft.com/office/drawing/2014/chart" uri="{C3380CC4-5D6E-409C-BE32-E72D297353CC}">
              <c16:uniqueId val="{00000002-A909-42F5-A689-D7D022D27AA5}"/>
            </c:ext>
          </c:extLst>
        </c:ser>
        <c:dLbls>
          <c:showLegendKey val="0"/>
          <c:showVal val="0"/>
          <c:showCatName val="0"/>
          <c:showSerName val="0"/>
          <c:showPercent val="0"/>
          <c:showBubbleSize val="0"/>
        </c:dLbls>
        <c:smooth val="0"/>
        <c:axId val="243026944"/>
        <c:axId val="243049216"/>
        <c:extLst/>
      </c:lineChart>
      <c:catAx>
        <c:axId val="24302694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3049216"/>
        <c:crosses val="autoZero"/>
        <c:auto val="1"/>
        <c:lblAlgn val="ctr"/>
        <c:lblOffset val="100"/>
        <c:tickMarkSkip val="1"/>
        <c:noMultiLvlLbl val="0"/>
      </c:catAx>
      <c:valAx>
        <c:axId val="243049216"/>
        <c:scaling>
          <c:orientation val="minMax"/>
          <c:max val="12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302694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383913028334926E-2"/>
          <c:y val="0.89429071593480869"/>
          <c:w val="0.9347495647933779"/>
          <c:h val="9.205933840505384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'B.5.2'!$B$1</c:f>
              <c:strCache>
                <c:ptCount val="1"/>
                <c:pt idx="0">
                  <c:v>Hryvnia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'B.5.2'!$B$4:$B$9</c:f>
              <c:numCache>
                <c:formatCode>#\ ##0.0</c:formatCode>
                <c:ptCount val="6"/>
                <c:pt idx="0">
                  <c:v>-2</c:v>
                </c:pt>
                <c:pt idx="1">
                  <c:v>10.7</c:v>
                </c:pt>
                <c:pt idx="2">
                  <c:v>42.8</c:v>
                </c:pt>
                <c:pt idx="3">
                  <c:v>37</c:v>
                </c:pt>
                <c:pt idx="4">
                  <c:v>49.8</c:v>
                </c:pt>
                <c:pt idx="5">
                  <c:v>58.2</c:v>
                </c:pt>
              </c:numCache>
            </c:numRef>
          </c:val>
          <c:extLst>
            <c:ext xmlns:c16="http://schemas.microsoft.com/office/drawing/2014/chart" uri="{C3380CC4-5D6E-409C-BE32-E72D297353CC}">
              <c16:uniqueId val="{00000000-CD22-4549-BB8D-87D918C0C45F}"/>
            </c:ext>
          </c:extLst>
        </c:ser>
        <c:ser>
          <c:idx val="1"/>
          <c:order val="1"/>
          <c:tx>
            <c:strRef>
              <c:f>'B.5.2'!$C$1</c:f>
              <c:strCache>
                <c:ptCount val="1"/>
                <c:pt idx="0">
                  <c:v>FX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'B.5.2'!$C$4:$C$9</c:f>
              <c:numCache>
                <c:formatCode>#\ ##0.0</c:formatCode>
                <c:ptCount val="6"/>
                <c:pt idx="0">
                  <c:v>-108.5</c:v>
                </c:pt>
                <c:pt idx="1">
                  <c:v>-5.0999999999999996</c:v>
                </c:pt>
                <c:pt idx="2">
                  <c:v>0.1</c:v>
                </c:pt>
                <c:pt idx="3">
                  <c:v>1.2</c:v>
                </c:pt>
                <c:pt idx="4">
                  <c:v>33</c:v>
                </c:pt>
                <c:pt idx="5">
                  <c:v>5.4</c:v>
                </c:pt>
              </c:numCache>
            </c:numRef>
          </c:val>
          <c:extLst>
            <c:ext xmlns:c16="http://schemas.microsoft.com/office/drawing/2014/chart" uri="{C3380CC4-5D6E-409C-BE32-E72D297353CC}">
              <c16:uniqueId val="{00000001-CD22-4549-BB8D-87D918C0C45F}"/>
            </c:ext>
          </c:extLst>
        </c:ser>
        <c:ser>
          <c:idx val="2"/>
          <c:order val="2"/>
          <c:tx>
            <c:strRef>
              <c:f>'B.5.2'!$D$1</c:f>
              <c:strCache>
                <c:ptCount val="1"/>
                <c:pt idx="0">
                  <c:v>Government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'B.5.2'!$D$4:$D$9</c:f>
              <c:numCache>
                <c:formatCode>#\ ##0.0</c:formatCode>
                <c:ptCount val="6"/>
                <c:pt idx="0">
                  <c:v>-1.3</c:v>
                </c:pt>
                <c:pt idx="1">
                  <c:v>0.1</c:v>
                </c:pt>
                <c:pt idx="2">
                  <c:v>1.3</c:v>
                </c:pt>
                <c:pt idx="3">
                  <c:v>4.5</c:v>
                </c:pt>
                <c:pt idx="4">
                  <c:v>4.5999999999999996</c:v>
                </c:pt>
                <c:pt idx="5">
                  <c:v>-2.7</c:v>
                </c:pt>
              </c:numCache>
            </c:numRef>
          </c:val>
          <c:extLst>
            <c:ext xmlns:c16="http://schemas.microsoft.com/office/drawing/2014/chart" uri="{C3380CC4-5D6E-409C-BE32-E72D297353CC}">
              <c16:uniqueId val="{00000002-CD22-4549-BB8D-87D918C0C45F}"/>
            </c:ext>
          </c:extLst>
        </c:ser>
        <c:ser>
          <c:idx val="3"/>
          <c:order val="3"/>
          <c:tx>
            <c:strRef>
              <c:f>'B.5.2'!$E$1</c:f>
              <c:strCache>
                <c:ptCount val="1"/>
                <c:pt idx="0">
                  <c:v>Hryvnia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'B.5.2'!$E$4:$E$9</c:f>
              <c:numCache>
                <c:formatCode>#\ ##0.0</c:formatCode>
                <c:ptCount val="6"/>
                <c:pt idx="0">
                  <c:v>-0.3</c:v>
                </c:pt>
                <c:pt idx="1">
                  <c:v>31.7</c:v>
                </c:pt>
                <c:pt idx="2">
                  <c:v>18.2</c:v>
                </c:pt>
                <c:pt idx="3">
                  <c:v>31.1</c:v>
                </c:pt>
                <c:pt idx="4">
                  <c:v>20.7</c:v>
                </c:pt>
                <c:pt idx="5">
                  <c:v>90.7</c:v>
                </c:pt>
              </c:numCache>
            </c:numRef>
          </c:val>
          <c:extLst>
            <c:ext xmlns:c16="http://schemas.microsoft.com/office/drawing/2014/chart" uri="{C3380CC4-5D6E-409C-BE32-E72D297353CC}">
              <c16:uniqueId val="{00000003-CD22-4549-BB8D-87D918C0C45F}"/>
            </c:ext>
          </c:extLst>
        </c:ser>
        <c:ser>
          <c:idx val="4"/>
          <c:order val="4"/>
          <c:tx>
            <c:strRef>
              <c:f>'B.5.2'!$F$1</c:f>
              <c:strCache>
                <c:ptCount val="1"/>
                <c:pt idx="0">
                  <c:v>FX cash outside banks*</c:v>
                </c:pt>
              </c:strCache>
            </c:strRef>
          </c:tx>
          <c:spPr>
            <a:solidFill>
              <a:srgbClr val="46AFE7"/>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'B.5.2'!$F$4:$F$9</c:f>
              <c:numCache>
                <c:formatCode>#\ ##0.0</c:formatCode>
                <c:ptCount val="6"/>
                <c:pt idx="0">
                  <c:v>-4.5</c:v>
                </c:pt>
                <c:pt idx="1">
                  <c:v>-69.099999999999994</c:v>
                </c:pt>
                <c:pt idx="2">
                  <c:v>10.9</c:v>
                </c:pt>
                <c:pt idx="3">
                  <c:v>67.099999999999994</c:v>
                </c:pt>
                <c:pt idx="4">
                  <c:v>66.400000000000006</c:v>
                </c:pt>
                <c:pt idx="5">
                  <c:v>98.9</c:v>
                </c:pt>
              </c:numCache>
            </c:numRef>
          </c:val>
          <c:extLst>
            <c:ext xmlns:c16="http://schemas.microsoft.com/office/drawing/2014/chart" uri="{C3380CC4-5D6E-409C-BE32-E72D297353CC}">
              <c16:uniqueId val="{00000004-CD22-4549-BB8D-87D918C0C45F}"/>
            </c:ext>
          </c:extLst>
        </c:ser>
        <c:dLbls>
          <c:showLegendKey val="0"/>
          <c:showVal val="0"/>
          <c:showCatName val="0"/>
          <c:showSerName val="0"/>
          <c:showPercent val="0"/>
          <c:showBubbleSize val="0"/>
        </c:dLbls>
        <c:gapWidth val="50"/>
        <c:overlap val="100"/>
        <c:axId val="240792320"/>
        <c:axId val="240793856"/>
      </c:barChart>
      <c:catAx>
        <c:axId val="2407923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793856"/>
        <c:crosses val="autoZero"/>
        <c:auto val="1"/>
        <c:lblAlgn val="ctr"/>
        <c:lblOffset val="100"/>
        <c:noMultiLvlLbl val="0"/>
      </c:catAx>
      <c:valAx>
        <c:axId val="240793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792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060208582225837"/>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669665404040403E-2"/>
          <c:y val="5.3999990655015893E-2"/>
          <c:w val="0.9180506591897315"/>
          <c:h val="0.67498579233994582"/>
        </c:manualLayout>
      </c:layout>
      <c:lineChart>
        <c:grouping val="standard"/>
        <c:varyColors val="0"/>
        <c:ser>
          <c:idx val="0"/>
          <c:order val="0"/>
          <c:tx>
            <c:strRef>
              <c:f>'B.5.3'!$G$1</c:f>
              <c:strCache>
                <c:ptCount val="1"/>
                <c:pt idx="0">
                  <c:v>Broad money</c:v>
                </c:pt>
              </c:strCache>
            </c:strRef>
          </c:tx>
          <c:spPr>
            <a:ln w="25400" cap="rnd" cmpd="sng">
              <a:solidFill>
                <a:srgbClr val="057D46"/>
              </a:solidFill>
              <a:prstDash val="solid"/>
              <a:round/>
            </a:ln>
            <a:effectLst/>
          </c:spPr>
          <c:marker>
            <c:symbol val="circle"/>
            <c:size val="2"/>
            <c:spPr>
              <a:solidFill>
                <a:schemeClr val="accent1"/>
              </a:solidFill>
              <a:ln w="25400" cmpd="sng">
                <a:solidFill>
                  <a:srgbClr val="057D46"/>
                </a:solidFill>
                <a:prstDash val="solid"/>
              </a:ln>
              <a:effectLst/>
            </c:spPr>
          </c:marker>
          <c:cat>
            <c:strRef>
              <c:f>'B.5.3'!$A$3:$A$137</c:f>
              <c:strCache>
                <c:ptCount val="130"/>
                <c:pt idx="3">
                  <c:v>Turkey</c:v>
                </c:pt>
                <c:pt idx="12">
                  <c:v>Ukraine</c:v>
                </c:pt>
                <c:pt idx="21">
                  <c:v>Serbia</c:v>
                </c:pt>
                <c:pt idx="30">
                  <c:v>Belarus</c:v>
                </c:pt>
                <c:pt idx="39">
                  <c:v>Poland</c:v>
                </c:pt>
                <c:pt idx="48">
                  <c:v>Brazil</c:v>
                </c:pt>
                <c:pt idx="57">
                  <c:v>Russia</c:v>
                </c:pt>
                <c:pt idx="66">
                  <c:v>Romania</c:v>
                </c:pt>
                <c:pt idx="75">
                  <c:v>Mexico</c:v>
                </c:pt>
                <c:pt idx="84">
                  <c:v>South 
Africa</c:v>
                </c:pt>
                <c:pt idx="93">
                  <c:v>Croatia</c:v>
                </c:pt>
                <c:pt idx="102">
                  <c:v>New 
Zeland</c:v>
                </c:pt>
                <c:pt idx="111">
                  <c:v>Euro 
area</c:v>
                </c:pt>
                <c:pt idx="120">
                  <c:v>Czech 
Republic</c:v>
                </c:pt>
                <c:pt idx="129">
                  <c:v>Malaysia</c:v>
                </c:pt>
              </c:strCache>
            </c:strRef>
          </c:cat>
          <c:val>
            <c:numRef>
              <c:f>'B.5.3'!$G$3:$G$137</c:f>
              <c:numCache>
                <c:formatCode>#,##0.00</c:formatCode>
                <c:ptCount val="135"/>
                <c:pt idx="0" formatCode="General">
                  <c:v>0</c:v>
                </c:pt>
                <c:pt idx="1">
                  <c:v>27.65</c:v>
                </c:pt>
                <c:pt idx="2">
                  <c:v>29.34</c:v>
                </c:pt>
                <c:pt idx="3">
                  <c:v>28</c:v>
                </c:pt>
                <c:pt idx="4">
                  <c:v>34.78</c:v>
                </c:pt>
                <c:pt idx="5">
                  <c:v>34.82</c:v>
                </c:pt>
                <c:pt idx="6">
                  <c:v>38.340000000000003</c:v>
                </c:pt>
                <c:pt idx="7">
                  <c:v>44.96</c:v>
                </c:pt>
                <c:pt idx="8">
                  <c:v>40.11</c:v>
                </c:pt>
                <c:pt idx="10">
                  <c:v>16.48</c:v>
                </c:pt>
                <c:pt idx="11">
                  <c:v>17.64</c:v>
                </c:pt>
                <c:pt idx="12">
                  <c:v>21.07</c:v>
                </c:pt>
                <c:pt idx="13">
                  <c:v>22.16</c:v>
                </c:pt>
                <c:pt idx="14">
                  <c:v>25.28</c:v>
                </c:pt>
                <c:pt idx="15">
                  <c:v>24.94</c:v>
                </c:pt>
                <c:pt idx="16">
                  <c:v>26.97</c:v>
                </c:pt>
                <c:pt idx="17">
                  <c:v>28.51</c:v>
                </c:pt>
                <c:pt idx="19">
                  <c:v>8.24</c:v>
                </c:pt>
                <c:pt idx="20">
                  <c:v>9.0399999999999991</c:v>
                </c:pt>
                <c:pt idx="21">
                  <c:v>10.11</c:v>
                </c:pt>
                <c:pt idx="22">
                  <c:v>13.81</c:v>
                </c:pt>
                <c:pt idx="23">
                  <c:v>17.559999999999999</c:v>
                </c:pt>
                <c:pt idx="24">
                  <c:v>19</c:v>
                </c:pt>
                <c:pt idx="25">
                  <c:v>17.55</c:v>
                </c:pt>
                <c:pt idx="26">
                  <c:v>16.96</c:v>
                </c:pt>
                <c:pt idx="28">
                  <c:v>11.14</c:v>
                </c:pt>
                <c:pt idx="29">
                  <c:v>11.56</c:v>
                </c:pt>
                <c:pt idx="30">
                  <c:v>19.989999999999998</c:v>
                </c:pt>
                <c:pt idx="31">
                  <c:v>17.100000000000001</c:v>
                </c:pt>
                <c:pt idx="32">
                  <c:v>16.03</c:v>
                </c:pt>
                <c:pt idx="33">
                  <c:v>16.11</c:v>
                </c:pt>
                <c:pt idx="34">
                  <c:v>17.54</c:v>
                </c:pt>
                <c:pt idx="35">
                  <c:v>14.81</c:v>
                </c:pt>
                <c:pt idx="37">
                  <c:v>9.2899999999999991</c:v>
                </c:pt>
                <c:pt idx="38">
                  <c:v>9.3699999999999992</c:v>
                </c:pt>
                <c:pt idx="39">
                  <c:v>11.75</c:v>
                </c:pt>
                <c:pt idx="40">
                  <c:v>14.05</c:v>
                </c:pt>
                <c:pt idx="41">
                  <c:v>16.03</c:v>
                </c:pt>
                <c:pt idx="42">
                  <c:v>18.14</c:v>
                </c:pt>
                <c:pt idx="43">
                  <c:v>16.77</c:v>
                </c:pt>
                <c:pt idx="44">
                  <c:v>16.239999999999998</c:v>
                </c:pt>
                <c:pt idx="46">
                  <c:v>7.65</c:v>
                </c:pt>
                <c:pt idx="47">
                  <c:v>7.93</c:v>
                </c:pt>
                <c:pt idx="48">
                  <c:v>8.02</c:v>
                </c:pt>
                <c:pt idx="49">
                  <c:v>10.72</c:v>
                </c:pt>
                <c:pt idx="50">
                  <c:v>11.77</c:v>
                </c:pt>
                <c:pt idx="51">
                  <c:v>13.54</c:v>
                </c:pt>
                <c:pt idx="52">
                  <c:v>15.76</c:v>
                </c:pt>
                <c:pt idx="53">
                  <c:v>17.43</c:v>
                </c:pt>
                <c:pt idx="55">
                  <c:v>6.92</c:v>
                </c:pt>
                <c:pt idx="56">
                  <c:v>8.2899999999999991</c:v>
                </c:pt>
                <c:pt idx="57">
                  <c:v>13.59</c:v>
                </c:pt>
                <c:pt idx="58">
                  <c:v>12.69</c:v>
                </c:pt>
                <c:pt idx="59">
                  <c:v>11.31</c:v>
                </c:pt>
                <c:pt idx="60">
                  <c:v>12.77</c:v>
                </c:pt>
                <c:pt idx="61">
                  <c:v>14.56</c:v>
                </c:pt>
                <c:pt idx="62">
                  <c:v>14.48</c:v>
                </c:pt>
                <c:pt idx="64">
                  <c:v>9.65</c:v>
                </c:pt>
                <c:pt idx="65">
                  <c:v>10.02</c:v>
                </c:pt>
                <c:pt idx="66">
                  <c:v>13.27</c:v>
                </c:pt>
                <c:pt idx="67">
                  <c:v>12.56</c:v>
                </c:pt>
                <c:pt idx="68">
                  <c:v>14.46</c:v>
                </c:pt>
                <c:pt idx="69">
                  <c:v>13.64</c:v>
                </c:pt>
                <c:pt idx="70">
                  <c:v>13.98</c:v>
                </c:pt>
                <c:pt idx="71">
                  <c:v>14.26</c:v>
                </c:pt>
                <c:pt idx="73">
                  <c:v>6.89</c:v>
                </c:pt>
                <c:pt idx="74">
                  <c:v>7.97</c:v>
                </c:pt>
                <c:pt idx="75">
                  <c:v>11.49</c:v>
                </c:pt>
                <c:pt idx="76">
                  <c:v>15.4</c:v>
                </c:pt>
                <c:pt idx="77">
                  <c:v>12.8</c:v>
                </c:pt>
                <c:pt idx="78">
                  <c:v>12.57</c:v>
                </c:pt>
                <c:pt idx="79">
                  <c:v>13.76</c:v>
                </c:pt>
                <c:pt idx="80">
                  <c:v>13.36</c:v>
                </c:pt>
                <c:pt idx="82">
                  <c:v>7.11</c:v>
                </c:pt>
                <c:pt idx="83">
                  <c:v>7.78</c:v>
                </c:pt>
                <c:pt idx="84">
                  <c:v>9.5</c:v>
                </c:pt>
                <c:pt idx="85">
                  <c:v>10.48</c:v>
                </c:pt>
                <c:pt idx="86">
                  <c:v>10.6</c:v>
                </c:pt>
                <c:pt idx="87">
                  <c:v>11.07</c:v>
                </c:pt>
                <c:pt idx="88">
                  <c:v>10.54</c:v>
                </c:pt>
                <c:pt idx="89">
                  <c:v>10.86</c:v>
                </c:pt>
                <c:pt idx="91">
                  <c:v>5.28</c:v>
                </c:pt>
                <c:pt idx="92">
                  <c:v>7.37</c:v>
                </c:pt>
                <c:pt idx="93">
                  <c:v>11.2</c:v>
                </c:pt>
                <c:pt idx="94">
                  <c:v>11.46</c:v>
                </c:pt>
                <c:pt idx="95">
                  <c:v>12.04</c:v>
                </c:pt>
                <c:pt idx="96">
                  <c:v>11.13</c:v>
                </c:pt>
                <c:pt idx="97">
                  <c:v>9.9</c:v>
                </c:pt>
                <c:pt idx="98">
                  <c:v>8.51</c:v>
                </c:pt>
                <c:pt idx="100">
                  <c:v>5.0199999999999996</c:v>
                </c:pt>
                <c:pt idx="101">
                  <c:v>5.62</c:v>
                </c:pt>
                <c:pt idx="102">
                  <c:v>8.27</c:v>
                </c:pt>
                <c:pt idx="103">
                  <c:v>9.9</c:v>
                </c:pt>
                <c:pt idx="104">
                  <c:v>9.8000000000000007</c:v>
                </c:pt>
                <c:pt idx="105">
                  <c:v>9.6199999999999992</c:v>
                </c:pt>
                <c:pt idx="106">
                  <c:v>9.86</c:v>
                </c:pt>
                <c:pt idx="107">
                  <c:v>11.88</c:v>
                </c:pt>
                <c:pt idx="109">
                  <c:v>5.36</c:v>
                </c:pt>
                <c:pt idx="110">
                  <c:v>5.79</c:v>
                </c:pt>
                <c:pt idx="111">
                  <c:v>7.57</c:v>
                </c:pt>
                <c:pt idx="112">
                  <c:v>8.35</c:v>
                </c:pt>
                <c:pt idx="113">
                  <c:v>9.33</c:v>
                </c:pt>
                <c:pt idx="114">
                  <c:v>9.43</c:v>
                </c:pt>
                <c:pt idx="115">
                  <c:v>9.65</c:v>
                </c:pt>
                <c:pt idx="116">
                  <c:v>8.7799999999999994</c:v>
                </c:pt>
                <c:pt idx="118">
                  <c:v>8.0500000000000007</c:v>
                </c:pt>
                <c:pt idx="119">
                  <c:v>8.25</c:v>
                </c:pt>
                <c:pt idx="120">
                  <c:v>9.9600000000000009</c:v>
                </c:pt>
                <c:pt idx="121">
                  <c:v>8.7899999999999991</c:v>
                </c:pt>
                <c:pt idx="122">
                  <c:v>8.18</c:v>
                </c:pt>
                <c:pt idx="123">
                  <c:v>8.6999999999999993</c:v>
                </c:pt>
                <c:pt idx="124">
                  <c:v>9.18</c:v>
                </c:pt>
                <c:pt idx="125">
                  <c:v>9.0299999999999994</c:v>
                </c:pt>
                <c:pt idx="127">
                  <c:v>2.57</c:v>
                </c:pt>
                <c:pt idx="128">
                  <c:v>2.54</c:v>
                </c:pt>
                <c:pt idx="129">
                  <c:v>2.14</c:v>
                </c:pt>
                <c:pt idx="130">
                  <c:v>3.26</c:v>
                </c:pt>
                <c:pt idx="131">
                  <c:v>3.67</c:v>
                </c:pt>
                <c:pt idx="132">
                  <c:v>5</c:v>
                </c:pt>
                <c:pt idx="133">
                  <c:v>5.89</c:v>
                </c:pt>
                <c:pt idx="134">
                  <c:v>6.58</c:v>
                </c:pt>
              </c:numCache>
            </c:numRef>
          </c:val>
          <c:smooth val="0"/>
          <c:extLst>
            <c:ext xmlns:c16="http://schemas.microsoft.com/office/drawing/2014/chart" uri="{C3380CC4-5D6E-409C-BE32-E72D297353CC}">
              <c16:uniqueId val="{00000000-F3D3-4F08-BE33-F19971992D8C}"/>
            </c:ext>
          </c:extLst>
        </c:ser>
        <c:ser>
          <c:idx val="2"/>
          <c:order val="1"/>
          <c:tx>
            <c:strRef>
              <c:f>'B.5.3'!$I$1</c:f>
              <c:strCache>
                <c:ptCount val="1"/>
                <c:pt idx="0">
                  <c:v>Transferable deposits</c:v>
                </c:pt>
              </c:strCache>
            </c:strRef>
          </c:tx>
          <c:spPr>
            <a:ln w="25400" cap="rnd" cmpd="sng">
              <a:solidFill>
                <a:srgbClr val="91C864"/>
              </a:solidFill>
              <a:prstDash val="solid"/>
              <a:round/>
            </a:ln>
            <a:effectLst/>
          </c:spPr>
          <c:marker>
            <c:symbol val="circle"/>
            <c:size val="2"/>
            <c:spPr>
              <a:solidFill>
                <a:schemeClr val="accent2"/>
              </a:solidFill>
              <a:ln w="25400" cmpd="sng">
                <a:solidFill>
                  <a:srgbClr val="91C864"/>
                </a:solidFill>
                <a:prstDash val="solid"/>
              </a:ln>
              <a:effectLst/>
            </c:spPr>
          </c:marker>
          <c:cat>
            <c:strRef>
              <c:f>'B.5.3'!$A$3:$A$137</c:f>
              <c:strCache>
                <c:ptCount val="130"/>
                <c:pt idx="3">
                  <c:v>Turkey</c:v>
                </c:pt>
                <c:pt idx="12">
                  <c:v>Ukraine</c:v>
                </c:pt>
                <c:pt idx="21">
                  <c:v>Serbia</c:v>
                </c:pt>
                <c:pt idx="30">
                  <c:v>Belarus</c:v>
                </c:pt>
                <c:pt idx="39">
                  <c:v>Poland</c:v>
                </c:pt>
                <c:pt idx="48">
                  <c:v>Brazil</c:v>
                </c:pt>
                <c:pt idx="57">
                  <c:v>Russia</c:v>
                </c:pt>
                <c:pt idx="66">
                  <c:v>Romania</c:v>
                </c:pt>
                <c:pt idx="75">
                  <c:v>Mexico</c:v>
                </c:pt>
                <c:pt idx="84">
                  <c:v>South 
Africa</c:v>
                </c:pt>
                <c:pt idx="93">
                  <c:v>Croatia</c:v>
                </c:pt>
                <c:pt idx="102">
                  <c:v>New 
Zeland</c:v>
                </c:pt>
                <c:pt idx="111">
                  <c:v>Euro 
area</c:v>
                </c:pt>
                <c:pt idx="120">
                  <c:v>Czech 
Republic</c:v>
                </c:pt>
                <c:pt idx="129">
                  <c:v>Malaysia</c:v>
                </c:pt>
              </c:strCache>
            </c:strRef>
          </c:cat>
          <c:val>
            <c:numRef>
              <c:f>'B.5.3'!$I$3:$I$137</c:f>
              <c:numCache>
                <c:formatCode>#,##0.00</c:formatCode>
                <c:ptCount val="135"/>
                <c:pt idx="0" formatCode="General">
                  <c:v>0</c:v>
                </c:pt>
                <c:pt idx="1">
                  <c:v>56.62</c:v>
                </c:pt>
                <c:pt idx="2">
                  <c:v>57.47</c:v>
                </c:pt>
                <c:pt idx="3">
                  <c:v>50.57</c:v>
                </c:pt>
                <c:pt idx="4">
                  <c:v>74.319999999999993</c:v>
                </c:pt>
                <c:pt idx="5">
                  <c:v>72.819999999999993</c:v>
                </c:pt>
                <c:pt idx="6">
                  <c:v>82.8</c:v>
                </c:pt>
                <c:pt idx="7">
                  <c:v>103.43</c:v>
                </c:pt>
                <c:pt idx="8">
                  <c:v>93.25</c:v>
                </c:pt>
                <c:pt idx="10">
                  <c:v>37.14</c:v>
                </c:pt>
                <c:pt idx="11">
                  <c:v>36.47</c:v>
                </c:pt>
                <c:pt idx="12">
                  <c:v>40.49</c:v>
                </c:pt>
                <c:pt idx="13">
                  <c:v>43.35</c:v>
                </c:pt>
                <c:pt idx="14">
                  <c:v>44.7</c:v>
                </c:pt>
                <c:pt idx="15">
                  <c:v>39.89</c:v>
                </c:pt>
                <c:pt idx="16">
                  <c:v>40.06</c:v>
                </c:pt>
                <c:pt idx="17">
                  <c:v>43.2</c:v>
                </c:pt>
                <c:pt idx="19">
                  <c:v>7.67</c:v>
                </c:pt>
                <c:pt idx="20">
                  <c:v>9.6300000000000008</c:v>
                </c:pt>
                <c:pt idx="21">
                  <c:v>14.35</c:v>
                </c:pt>
                <c:pt idx="22">
                  <c:v>20.170000000000002</c:v>
                </c:pt>
                <c:pt idx="23">
                  <c:v>25.71</c:v>
                </c:pt>
                <c:pt idx="24">
                  <c:v>30.38</c:v>
                </c:pt>
                <c:pt idx="25">
                  <c:v>26.76</c:v>
                </c:pt>
                <c:pt idx="26">
                  <c:v>25.75</c:v>
                </c:pt>
                <c:pt idx="28">
                  <c:v>12.28</c:v>
                </c:pt>
                <c:pt idx="29">
                  <c:v>11.23</c:v>
                </c:pt>
                <c:pt idx="30">
                  <c:v>25.42</c:v>
                </c:pt>
                <c:pt idx="31">
                  <c:v>28.86</c:v>
                </c:pt>
                <c:pt idx="32">
                  <c:v>28.6</c:v>
                </c:pt>
                <c:pt idx="33">
                  <c:v>27.19</c:v>
                </c:pt>
                <c:pt idx="34">
                  <c:v>28.55</c:v>
                </c:pt>
                <c:pt idx="35">
                  <c:v>27.69</c:v>
                </c:pt>
                <c:pt idx="37">
                  <c:v>15.2</c:v>
                </c:pt>
                <c:pt idx="38">
                  <c:v>16.14</c:v>
                </c:pt>
                <c:pt idx="39">
                  <c:v>21.21</c:v>
                </c:pt>
                <c:pt idx="40">
                  <c:v>23.79</c:v>
                </c:pt>
                <c:pt idx="41">
                  <c:v>28.86</c:v>
                </c:pt>
                <c:pt idx="42">
                  <c:v>33.79</c:v>
                </c:pt>
                <c:pt idx="43">
                  <c:v>33.6</c:v>
                </c:pt>
                <c:pt idx="44">
                  <c:v>35.04</c:v>
                </c:pt>
                <c:pt idx="46">
                  <c:v>10.69</c:v>
                </c:pt>
                <c:pt idx="47">
                  <c:v>11.31</c:v>
                </c:pt>
                <c:pt idx="48">
                  <c:v>23.12</c:v>
                </c:pt>
                <c:pt idx="49">
                  <c:v>27.79</c:v>
                </c:pt>
                <c:pt idx="50">
                  <c:v>36.54</c:v>
                </c:pt>
                <c:pt idx="51">
                  <c:v>46.95</c:v>
                </c:pt>
                <c:pt idx="52">
                  <c:v>49.43</c:v>
                </c:pt>
                <c:pt idx="53">
                  <c:v>54.43</c:v>
                </c:pt>
                <c:pt idx="55">
                  <c:v>17.95</c:v>
                </c:pt>
                <c:pt idx="56">
                  <c:v>20.47</c:v>
                </c:pt>
                <c:pt idx="57">
                  <c:v>25.91</c:v>
                </c:pt>
                <c:pt idx="58">
                  <c:v>25.04</c:v>
                </c:pt>
                <c:pt idx="59">
                  <c:v>27.42</c:v>
                </c:pt>
                <c:pt idx="60">
                  <c:v>30.15</c:v>
                </c:pt>
                <c:pt idx="61">
                  <c:v>30.27</c:v>
                </c:pt>
                <c:pt idx="62">
                  <c:v>35.68</c:v>
                </c:pt>
                <c:pt idx="64">
                  <c:v>19.89</c:v>
                </c:pt>
                <c:pt idx="65">
                  <c:v>19.91</c:v>
                </c:pt>
                <c:pt idx="66">
                  <c:v>27.28</c:v>
                </c:pt>
                <c:pt idx="67">
                  <c:v>22.93</c:v>
                </c:pt>
                <c:pt idx="68">
                  <c:v>27.04</c:v>
                </c:pt>
                <c:pt idx="69">
                  <c:v>24.74</c:v>
                </c:pt>
                <c:pt idx="70">
                  <c:v>24.76</c:v>
                </c:pt>
                <c:pt idx="71">
                  <c:v>25.7</c:v>
                </c:pt>
                <c:pt idx="73">
                  <c:v>8.65</c:v>
                </c:pt>
                <c:pt idx="74">
                  <c:v>9.26</c:v>
                </c:pt>
                <c:pt idx="75">
                  <c:v>13.88</c:v>
                </c:pt>
                <c:pt idx="76">
                  <c:v>16.920000000000002</c:v>
                </c:pt>
                <c:pt idx="77">
                  <c:v>16.05</c:v>
                </c:pt>
                <c:pt idx="78">
                  <c:v>15.35</c:v>
                </c:pt>
                <c:pt idx="79">
                  <c:v>17.29</c:v>
                </c:pt>
                <c:pt idx="80">
                  <c:v>14.33</c:v>
                </c:pt>
                <c:pt idx="82">
                  <c:v>7.31</c:v>
                </c:pt>
                <c:pt idx="83">
                  <c:v>8.31</c:v>
                </c:pt>
                <c:pt idx="84">
                  <c:v>10.94</c:v>
                </c:pt>
                <c:pt idx="85">
                  <c:v>15.45</c:v>
                </c:pt>
                <c:pt idx="86">
                  <c:v>13.27</c:v>
                </c:pt>
                <c:pt idx="87">
                  <c:v>12.8</c:v>
                </c:pt>
                <c:pt idx="88">
                  <c:v>14.37</c:v>
                </c:pt>
                <c:pt idx="89">
                  <c:v>19.420000000000002</c:v>
                </c:pt>
                <c:pt idx="91">
                  <c:v>17.18</c:v>
                </c:pt>
                <c:pt idx="92">
                  <c:v>19.52</c:v>
                </c:pt>
                <c:pt idx="93">
                  <c:v>23.64</c:v>
                </c:pt>
                <c:pt idx="94">
                  <c:v>23.85</c:v>
                </c:pt>
                <c:pt idx="95">
                  <c:v>24.18</c:v>
                </c:pt>
                <c:pt idx="96">
                  <c:v>23.33</c:v>
                </c:pt>
                <c:pt idx="97">
                  <c:v>20.16</c:v>
                </c:pt>
                <c:pt idx="98">
                  <c:v>18.350000000000001</c:v>
                </c:pt>
                <c:pt idx="100">
                  <c:v>15.3</c:v>
                </c:pt>
                <c:pt idx="101">
                  <c:v>16.899999999999999</c:v>
                </c:pt>
                <c:pt idx="102">
                  <c:v>30.1</c:v>
                </c:pt>
                <c:pt idx="103">
                  <c:v>34.31</c:v>
                </c:pt>
                <c:pt idx="104">
                  <c:v>34.42</c:v>
                </c:pt>
                <c:pt idx="105">
                  <c:v>33.5</c:v>
                </c:pt>
                <c:pt idx="106">
                  <c:v>33.83</c:v>
                </c:pt>
                <c:pt idx="107">
                  <c:v>44.69</c:v>
                </c:pt>
                <c:pt idx="109">
                  <c:v>8.57</c:v>
                </c:pt>
                <c:pt idx="110">
                  <c:v>9.08</c:v>
                </c:pt>
                <c:pt idx="111">
                  <c:v>11.02</c:v>
                </c:pt>
                <c:pt idx="112">
                  <c:v>12.57</c:v>
                </c:pt>
                <c:pt idx="113">
                  <c:v>13.6</c:v>
                </c:pt>
                <c:pt idx="114">
                  <c:v>13.32</c:v>
                </c:pt>
                <c:pt idx="115">
                  <c:v>13.36</c:v>
                </c:pt>
                <c:pt idx="116">
                  <c:v>12.54</c:v>
                </c:pt>
                <c:pt idx="118">
                  <c:v>5.56</c:v>
                </c:pt>
                <c:pt idx="119">
                  <c:v>5.8</c:v>
                </c:pt>
                <c:pt idx="120">
                  <c:v>9.4499999999999993</c:v>
                </c:pt>
                <c:pt idx="121">
                  <c:v>9.9600000000000009</c:v>
                </c:pt>
                <c:pt idx="122">
                  <c:v>11.01</c:v>
                </c:pt>
                <c:pt idx="123">
                  <c:v>13.52</c:v>
                </c:pt>
                <c:pt idx="124">
                  <c:v>14.64</c:v>
                </c:pt>
                <c:pt idx="125">
                  <c:v>15.6</c:v>
                </c:pt>
                <c:pt idx="127">
                  <c:v>5.76</c:v>
                </c:pt>
                <c:pt idx="128">
                  <c:v>5.65</c:v>
                </c:pt>
                <c:pt idx="129">
                  <c:v>8.86</c:v>
                </c:pt>
                <c:pt idx="130">
                  <c:v>9</c:v>
                </c:pt>
                <c:pt idx="131">
                  <c:v>10.3</c:v>
                </c:pt>
                <c:pt idx="132">
                  <c:v>12.01</c:v>
                </c:pt>
                <c:pt idx="133">
                  <c:v>13.25</c:v>
                </c:pt>
                <c:pt idx="134">
                  <c:v>20.6</c:v>
                </c:pt>
              </c:numCache>
            </c:numRef>
          </c:val>
          <c:smooth val="0"/>
          <c:extLst>
            <c:ext xmlns:c16="http://schemas.microsoft.com/office/drawing/2014/chart" uri="{C3380CC4-5D6E-409C-BE32-E72D297353CC}">
              <c16:uniqueId val="{00000001-F3D3-4F08-BE33-F19971992D8C}"/>
            </c:ext>
          </c:extLst>
        </c:ser>
        <c:ser>
          <c:idx val="1"/>
          <c:order val="2"/>
          <c:tx>
            <c:strRef>
              <c:f>'B.5.3'!$H$1</c:f>
              <c:strCache>
                <c:ptCount val="1"/>
                <c:pt idx="0">
                  <c:v>Cash outside banks</c:v>
                </c:pt>
              </c:strCache>
            </c:strRef>
          </c:tx>
          <c:spPr>
            <a:ln w="25400" cap="rnd" cmpd="sng">
              <a:solidFill>
                <a:srgbClr val="7D0532"/>
              </a:solidFill>
              <a:prstDash val="solid"/>
              <a:round/>
            </a:ln>
            <a:effectLst/>
          </c:spPr>
          <c:marker>
            <c:symbol val="circle"/>
            <c:size val="2"/>
            <c:spPr>
              <a:solidFill>
                <a:schemeClr val="accent3"/>
              </a:solidFill>
              <a:ln w="25400" cmpd="sng">
                <a:solidFill>
                  <a:srgbClr val="7D0532"/>
                </a:solidFill>
                <a:prstDash val="solid"/>
              </a:ln>
              <a:effectLst/>
            </c:spPr>
          </c:marker>
          <c:cat>
            <c:strRef>
              <c:f>'B.5.3'!$A$3:$A$137</c:f>
              <c:strCache>
                <c:ptCount val="130"/>
                <c:pt idx="3">
                  <c:v>Turkey</c:v>
                </c:pt>
                <c:pt idx="12">
                  <c:v>Ukraine</c:v>
                </c:pt>
                <c:pt idx="21">
                  <c:v>Serbia</c:v>
                </c:pt>
                <c:pt idx="30">
                  <c:v>Belarus</c:v>
                </c:pt>
                <c:pt idx="39">
                  <c:v>Poland</c:v>
                </c:pt>
                <c:pt idx="48">
                  <c:v>Brazil</c:v>
                </c:pt>
                <c:pt idx="57">
                  <c:v>Russia</c:v>
                </c:pt>
                <c:pt idx="66">
                  <c:v>Romania</c:v>
                </c:pt>
                <c:pt idx="75">
                  <c:v>Mexico</c:v>
                </c:pt>
                <c:pt idx="84">
                  <c:v>South 
Africa</c:v>
                </c:pt>
                <c:pt idx="93">
                  <c:v>Croatia</c:v>
                </c:pt>
                <c:pt idx="102">
                  <c:v>New 
Zeland</c:v>
                </c:pt>
                <c:pt idx="111">
                  <c:v>Euro 
area</c:v>
                </c:pt>
                <c:pt idx="120">
                  <c:v>Czech 
Republic</c:v>
                </c:pt>
                <c:pt idx="129">
                  <c:v>Malaysia</c:v>
                </c:pt>
              </c:strCache>
            </c:strRef>
          </c:cat>
          <c:val>
            <c:numRef>
              <c:f>'B.5.3'!$H$3:$H$137</c:f>
              <c:numCache>
                <c:formatCode>#,##0.00</c:formatCode>
                <c:ptCount val="135"/>
                <c:pt idx="0" formatCode="General">
                  <c:v>0</c:v>
                </c:pt>
                <c:pt idx="1">
                  <c:v>23.53</c:v>
                </c:pt>
                <c:pt idx="2">
                  <c:v>26.81</c:v>
                </c:pt>
                <c:pt idx="3">
                  <c:v>36.35</c:v>
                </c:pt>
                <c:pt idx="4">
                  <c:v>63.46</c:v>
                </c:pt>
                <c:pt idx="5">
                  <c:v>56.8</c:v>
                </c:pt>
                <c:pt idx="6">
                  <c:v>61.11</c:v>
                </c:pt>
                <c:pt idx="7">
                  <c:v>77.86</c:v>
                </c:pt>
                <c:pt idx="8">
                  <c:v>45.28</c:v>
                </c:pt>
                <c:pt idx="10">
                  <c:v>6.12</c:v>
                </c:pt>
                <c:pt idx="11">
                  <c:v>9.09</c:v>
                </c:pt>
                <c:pt idx="12">
                  <c:v>13.33</c:v>
                </c:pt>
                <c:pt idx="13">
                  <c:v>18.62</c:v>
                </c:pt>
                <c:pt idx="14">
                  <c:v>24.51</c:v>
                </c:pt>
                <c:pt idx="15">
                  <c:v>24.9</c:v>
                </c:pt>
                <c:pt idx="16">
                  <c:v>29.25</c:v>
                </c:pt>
                <c:pt idx="17">
                  <c:v>32.520000000000003</c:v>
                </c:pt>
                <c:pt idx="19">
                  <c:v>15.28</c:v>
                </c:pt>
                <c:pt idx="20">
                  <c:v>17.579999999999998</c:v>
                </c:pt>
                <c:pt idx="21">
                  <c:v>20.45</c:v>
                </c:pt>
                <c:pt idx="22">
                  <c:v>27.76</c:v>
                </c:pt>
                <c:pt idx="23">
                  <c:v>38.909999999999997</c:v>
                </c:pt>
                <c:pt idx="24">
                  <c:v>33.68</c:v>
                </c:pt>
                <c:pt idx="25">
                  <c:v>35.19</c:v>
                </c:pt>
                <c:pt idx="26">
                  <c:v>29.51</c:v>
                </c:pt>
                <c:pt idx="28">
                  <c:v>24.55</c:v>
                </c:pt>
                <c:pt idx="29">
                  <c:v>23.23</c:v>
                </c:pt>
                <c:pt idx="30">
                  <c:v>18.37</c:v>
                </c:pt>
                <c:pt idx="31">
                  <c:v>24.57</c:v>
                </c:pt>
                <c:pt idx="32">
                  <c:v>27.53</c:v>
                </c:pt>
                <c:pt idx="33">
                  <c:v>26.84</c:v>
                </c:pt>
                <c:pt idx="34">
                  <c:v>28.3</c:v>
                </c:pt>
                <c:pt idx="35">
                  <c:v>20.78</c:v>
                </c:pt>
                <c:pt idx="37">
                  <c:v>10.57</c:v>
                </c:pt>
                <c:pt idx="38">
                  <c:v>10.55</c:v>
                </c:pt>
                <c:pt idx="39">
                  <c:v>21.29</c:v>
                </c:pt>
                <c:pt idx="40">
                  <c:v>29.44</c:v>
                </c:pt>
                <c:pt idx="41">
                  <c:v>30.46</c:v>
                </c:pt>
                <c:pt idx="42">
                  <c:v>31.78</c:v>
                </c:pt>
                <c:pt idx="43">
                  <c:v>32.56</c:v>
                </c:pt>
                <c:pt idx="44">
                  <c:v>31.19</c:v>
                </c:pt>
                <c:pt idx="46">
                  <c:v>6.02</c:v>
                </c:pt>
                <c:pt idx="47">
                  <c:v>5.8</c:v>
                </c:pt>
                <c:pt idx="48">
                  <c:v>8.5500000000000007</c:v>
                </c:pt>
                <c:pt idx="49">
                  <c:v>21.72</c:v>
                </c:pt>
                <c:pt idx="50">
                  <c:v>31.43</c:v>
                </c:pt>
                <c:pt idx="51">
                  <c:v>37.869999999999997</c:v>
                </c:pt>
                <c:pt idx="52">
                  <c:v>42.7</c:v>
                </c:pt>
                <c:pt idx="53">
                  <c:v>44.23</c:v>
                </c:pt>
                <c:pt idx="55">
                  <c:v>5.55</c:v>
                </c:pt>
                <c:pt idx="56">
                  <c:v>7.1</c:v>
                </c:pt>
                <c:pt idx="57">
                  <c:v>14.04</c:v>
                </c:pt>
                <c:pt idx="58">
                  <c:v>19.73</c:v>
                </c:pt>
                <c:pt idx="59">
                  <c:v>23.03</c:v>
                </c:pt>
                <c:pt idx="60">
                  <c:v>25.28</c:v>
                </c:pt>
                <c:pt idx="61">
                  <c:v>27.7</c:v>
                </c:pt>
                <c:pt idx="62">
                  <c:v>27.58</c:v>
                </c:pt>
                <c:pt idx="64">
                  <c:v>9.06</c:v>
                </c:pt>
                <c:pt idx="65">
                  <c:v>9.67</c:v>
                </c:pt>
                <c:pt idx="66">
                  <c:v>11.61</c:v>
                </c:pt>
                <c:pt idx="67">
                  <c:v>14.76</c:v>
                </c:pt>
                <c:pt idx="68">
                  <c:v>17.28</c:v>
                </c:pt>
                <c:pt idx="69">
                  <c:v>15.15</c:v>
                </c:pt>
                <c:pt idx="70">
                  <c:v>15.84</c:v>
                </c:pt>
                <c:pt idx="71">
                  <c:v>15.22</c:v>
                </c:pt>
                <c:pt idx="73">
                  <c:v>5.86</c:v>
                </c:pt>
                <c:pt idx="74">
                  <c:v>6.28</c:v>
                </c:pt>
                <c:pt idx="75">
                  <c:v>10.5</c:v>
                </c:pt>
                <c:pt idx="76">
                  <c:v>15.33</c:v>
                </c:pt>
                <c:pt idx="77">
                  <c:v>18.22</c:v>
                </c:pt>
                <c:pt idx="78">
                  <c:v>19.829999999999998</c:v>
                </c:pt>
                <c:pt idx="79">
                  <c:v>24.67</c:v>
                </c:pt>
                <c:pt idx="80">
                  <c:v>23.79</c:v>
                </c:pt>
                <c:pt idx="82">
                  <c:v>5.6</c:v>
                </c:pt>
                <c:pt idx="83">
                  <c:v>7.8</c:v>
                </c:pt>
                <c:pt idx="84">
                  <c:v>3.36</c:v>
                </c:pt>
                <c:pt idx="85">
                  <c:v>6.32</c:v>
                </c:pt>
                <c:pt idx="86">
                  <c:v>13.12</c:v>
                </c:pt>
                <c:pt idx="87">
                  <c:v>13.29</c:v>
                </c:pt>
                <c:pt idx="88">
                  <c:v>21.27</c:v>
                </c:pt>
                <c:pt idx="89">
                  <c:v>13.27</c:v>
                </c:pt>
                <c:pt idx="91">
                  <c:v>10.78</c:v>
                </c:pt>
                <c:pt idx="92">
                  <c:v>10.69</c:v>
                </c:pt>
                <c:pt idx="93">
                  <c:v>12.98</c:v>
                </c:pt>
                <c:pt idx="94">
                  <c:v>12.91</c:v>
                </c:pt>
                <c:pt idx="95">
                  <c:v>12.15</c:v>
                </c:pt>
                <c:pt idx="96">
                  <c:v>9.56</c:v>
                </c:pt>
                <c:pt idx="97">
                  <c:v>9.6199999999999992</c:v>
                </c:pt>
                <c:pt idx="98">
                  <c:v>7.52</c:v>
                </c:pt>
                <c:pt idx="100">
                  <c:v>7.97</c:v>
                </c:pt>
                <c:pt idx="101">
                  <c:v>9.2799999999999994</c:v>
                </c:pt>
                <c:pt idx="102">
                  <c:v>9.7200000000000006</c:v>
                </c:pt>
                <c:pt idx="103">
                  <c:v>14.86</c:v>
                </c:pt>
                <c:pt idx="104">
                  <c:v>19.920000000000002</c:v>
                </c:pt>
                <c:pt idx="105">
                  <c:v>16.02</c:v>
                </c:pt>
                <c:pt idx="106">
                  <c:v>18.07</c:v>
                </c:pt>
                <c:pt idx="107">
                  <c:v>17.489999999999998</c:v>
                </c:pt>
                <c:pt idx="109">
                  <c:v>5.32</c:v>
                </c:pt>
                <c:pt idx="110">
                  <c:v>5.47</c:v>
                </c:pt>
                <c:pt idx="111">
                  <c:v>6.94</c:v>
                </c:pt>
                <c:pt idx="112">
                  <c:v>8.01</c:v>
                </c:pt>
                <c:pt idx="113">
                  <c:v>9.23</c:v>
                </c:pt>
                <c:pt idx="114">
                  <c:v>9.64</c:v>
                </c:pt>
                <c:pt idx="115">
                  <c:v>10.01</c:v>
                </c:pt>
                <c:pt idx="116">
                  <c:v>10.38</c:v>
                </c:pt>
                <c:pt idx="118">
                  <c:v>4.25</c:v>
                </c:pt>
                <c:pt idx="119">
                  <c:v>4.21</c:v>
                </c:pt>
                <c:pt idx="120">
                  <c:v>6.41</c:v>
                </c:pt>
                <c:pt idx="121">
                  <c:v>8.98</c:v>
                </c:pt>
                <c:pt idx="122">
                  <c:v>9.9700000000000006</c:v>
                </c:pt>
                <c:pt idx="123">
                  <c:v>9.6199999999999992</c:v>
                </c:pt>
                <c:pt idx="124">
                  <c:v>9.94</c:v>
                </c:pt>
                <c:pt idx="125">
                  <c:v>9.6999999999999993</c:v>
                </c:pt>
                <c:pt idx="127">
                  <c:v>3.82</c:v>
                </c:pt>
                <c:pt idx="128">
                  <c:v>5.35</c:v>
                </c:pt>
                <c:pt idx="129">
                  <c:v>5.93</c:v>
                </c:pt>
                <c:pt idx="130">
                  <c:v>11.24</c:v>
                </c:pt>
                <c:pt idx="131">
                  <c:v>11.72</c:v>
                </c:pt>
                <c:pt idx="132">
                  <c:v>13.62</c:v>
                </c:pt>
                <c:pt idx="133">
                  <c:v>18.18</c:v>
                </c:pt>
                <c:pt idx="134">
                  <c:v>16.88</c:v>
                </c:pt>
              </c:numCache>
            </c:numRef>
          </c:val>
          <c:smooth val="0"/>
          <c:extLst>
            <c:ext xmlns:c16="http://schemas.microsoft.com/office/drawing/2014/chart" uri="{C3380CC4-5D6E-409C-BE32-E72D297353CC}">
              <c16:uniqueId val="{00000002-F3D3-4F08-BE33-F19971992D8C}"/>
            </c:ext>
          </c:extLst>
        </c:ser>
        <c:dLbls>
          <c:showLegendKey val="0"/>
          <c:showVal val="0"/>
          <c:showCatName val="0"/>
          <c:showSerName val="0"/>
          <c:showPercent val="0"/>
          <c:showBubbleSize val="0"/>
        </c:dLbls>
        <c:marker val="1"/>
        <c:smooth val="0"/>
        <c:axId val="242295552"/>
        <c:axId val="242297472"/>
      </c:lineChart>
      <c:catAx>
        <c:axId val="242295552"/>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297472"/>
        <c:crosses val="autoZero"/>
        <c:auto val="1"/>
        <c:lblAlgn val="ctr"/>
        <c:lblOffset val="100"/>
        <c:tickLblSkip val="3"/>
        <c:noMultiLvlLbl val="0"/>
      </c:catAx>
      <c:valAx>
        <c:axId val="242297472"/>
        <c:scaling>
          <c:orientation val="minMax"/>
          <c:max val="1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2955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5204624138433005E-2"/>
          <c:y val="0.8836375860849955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243430528"/>
        <c:axId val="243432064"/>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0.7</c:v>
                </c:pt>
                <c:pt idx="5">
                  <c:v>1.3</c:v>
                </c:pt>
                <c:pt idx="6">
                  <c:v>-0.3</c:v>
                </c:pt>
                <c:pt idx="7">
                  <c:v>2.4</c:v>
                </c:pt>
                <c:pt idx="8">
                  <c:v>2.2000000000000002</c:v>
                </c:pt>
                <c:pt idx="9">
                  <c:v>1.9</c:v>
                </c:pt>
                <c:pt idx="10">
                  <c:v>0.3</c:v>
                </c:pt>
                <c:pt idx="11">
                  <c:v>1.9</c:v>
                </c:pt>
                <c:pt idx="12">
                  <c:v>1.8</c:v>
                </c:pt>
                <c:pt idx="13">
                  <c:v>1.6</c:v>
                </c:pt>
                <c:pt idx="14">
                  <c:v>0.1</c:v>
                </c:pt>
                <c:pt idx="15">
                  <c:v>1.4</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243430528"/>
        <c:axId val="243432064"/>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2.2999999999999998</c:v>
                </c:pt>
                <c:pt idx="5">
                  <c:v>2.4</c:v>
                </c:pt>
                <c:pt idx="6">
                  <c:v>2.2999999999999998</c:v>
                </c:pt>
                <c:pt idx="7">
                  <c:v>4.0999999999999996</c:v>
                </c:pt>
                <c:pt idx="8">
                  <c:v>5.6</c:v>
                </c:pt>
                <c:pt idx="9">
                  <c:v>6.2</c:v>
                </c:pt>
                <c:pt idx="10">
                  <c:v>6.9</c:v>
                </c:pt>
                <c:pt idx="11">
                  <c:v>6.5</c:v>
                </c:pt>
                <c:pt idx="12">
                  <c:v>6.1</c:v>
                </c:pt>
                <c:pt idx="13">
                  <c:v>5.8</c:v>
                </c:pt>
                <c:pt idx="14">
                  <c:v>5.6</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5">
                  <c:v>2.4</c:v>
                </c:pt>
                <c:pt idx="6">
                  <c:v>3.1</c:v>
                </c:pt>
                <c:pt idx="7">
                  <c:v>4.7</c:v>
                </c:pt>
                <c:pt idx="8">
                  <c:v>6</c:v>
                </c:pt>
                <c:pt idx="9">
                  <c:v>5.9</c:v>
                </c:pt>
                <c:pt idx="10">
                  <c:v>5.7</c:v>
                </c:pt>
                <c:pt idx="11">
                  <c:v>5.5</c:v>
                </c:pt>
                <c:pt idx="12">
                  <c:v>5.3</c:v>
                </c:pt>
                <c:pt idx="13">
                  <c:v>5.2</c:v>
                </c:pt>
                <c:pt idx="14">
                  <c:v>5.0999999999999996</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243430528"/>
        <c:axId val="243432064"/>
      </c:lineChart>
      <c:catAx>
        <c:axId val="243430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432064"/>
        <c:crosses val="autoZero"/>
        <c:auto val="1"/>
        <c:lblAlgn val="ctr"/>
        <c:lblOffset val="100"/>
        <c:tickLblSkip val="1"/>
        <c:tickMarkSkip val="4"/>
        <c:noMultiLvlLbl val="0"/>
      </c:catAx>
      <c:valAx>
        <c:axId val="243432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430528"/>
        <c:crosses val="autoZero"/>
        <c:crossBetween val="between"/>
        <c:majorUnit val="2"/>
      </c:valAx>
      <c:spPr>
        <a:blipFill dpi="0" rotWithShape="1">
          <a:blip xmlns:r="http://schemas.openxmlformats.org/officeDocument/2006/relationships" r:embed="rId2"/>
          <a:srcRect/>
          <a:stretch>
            <a:fillRect l="44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8293746339563E-2"/>
          <c:y val="5.3646278986645292E-2"/>
          <c:w val="0.86965933493850456"/>
          <c:h val="0.62985805627719693"/>
        </c:manualLayout>
      </c:layout>
      <c:barChart>
        <c:barDir val="col"/>
        <c:grouping val="stacked"/>
        <c:varyColors val="0"/>
        <c:ser>
          <c:idx val="0"/>
          <c:order val="0"/>
          <c:tx>
            <c:strRef>
              <c:f>'B.1.4'!$B$1</c:f>
              <c:strCache>
                <c:ptCount val="1"/>
                <c:pt idx="0">
                  <c:v>Agricultural production</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'B.1.4'!$A$4:$A$14</c:f>
              <c:strCache>
                <c:ptCount val="11"/>
                <c:pt idx="0">
                  <c:v>I.18</c:v>
                </c:pt>
                <c:pt idx="1">
                  <c:v>IІ.18</c:v>
                </c:pt>
                <c:pt idx="2">
                  <c:v>IIІ.18</c:v>
                </c:pt>
                <c:pt idx="3">
                  <c:v>IV.18</c:v>
                </c:pt>
                <c:pt idx="4">
                  <c:v>I.19</c:v>
                </c:pt>
                <c:pt idx="5">
                  <c:v>ІI.19</c:v>
                </c:pt>
                <c:pt idx="6">
                  <c:v>IІI.19</c:v>
                </c:pt>
                <c:pt idx="7">
                  <c:v>IV.19</c:v>
                </c:pt>
                <c:pt idx="8">
                  <c:v>I.20</c:v>
                </c:pt>
                <c:pt idx="9">
                  <c:v>ІI.20</c:v>
                </c:pt>
                <c:pt idx="10">
                  <c:v>IІI.20</c:v>
                </c:pt>
              </c:strCache>
            </c:strRef>
          </c:cat>
          <c:val>
            <c:numRef>
              <c:f>'B.1.4'!$B$4:$B$14</c:f>
              <c:numCache>
                <c:formatCode>0.0</c:formatCode>
                <c:ptCount val="11"/>
                <c:pt idx="0">
                  <c:v>0.1</c:v>
                </c:pt>
                <c:pt idx="1">
                  <c:v>0.2</c:v>
                </c:pt>
                <c:pt idx="2">
                  <c:v>0.3</c:v>
                </c:pt>
                <c:pt idx="3">
                  <c:v>0.3</c:v>
                </c:pt>
                <c:pt idx="4">
                  <c:v>0.1</c:v>
                </c:pt>
                <c:pt idx="5">
                  <c:v>0.2</c:v>
                </c:pt>
                <c:pt idx="6">
                  <c:v>0.2</c:v>
                </c:pt>
                <c:pt idx="7">
                  <c:v>0.3</c:v>
                </c:pt>
                <c:pt idx="8">
                  <c:v>-0.1</c:v>
                </c:pt>
                <c:pt idx="9">
                  <c:v>0.2</c:v>
                </c:pt>
                <c:pt idx="10">
                  <c:v>0.3</c:v>
                </c:pt>
              </c:numCache>
            </c:numRef>
          </c:val>
          <c:extLst>
            <c:ext xmlns:c16="http://schemas.microsoft.com/office/drawing/2014/chart" uri="{C3380CC4-5D6E-409C-BE32-E72D297353CC}">
              <c16:uniqueId val="{00000000-2EFE-1749-95FB-EDB66E83F8E4}"/>
            </c:ext>
          </c:extLst>
        </c:ser>
        <c:ser>
          <c:idx val="1"/>
          <c:order val="1"/>
          <c:tx>
            <c:strRef>
              <c:f>'B.1.4'!$C$1</c:f>
              <c:strCache>
                <c:ptCount val="1"/>
                <c:pt idx="0">
                  <c:v>Industrial production and construction</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'B.1.4'!$A$4:$A$14</c:f>
              <c:strCache>
                <c:ptCount val="11"/>
                <c:pt idx="0">
                  <c:v>I.18</c:v>
                </c:pt>
                <c:pt idx="1">
                  <c:v>IІ.18</c:v>
                </c:pt>
                <c:pt idx="2">
                  <c:v>IIІ.18</c:v>
                </c:pt>
                <c:pt idx="3">
                  <c:v>IV.18</c:v>
                </c:pt>
                <c:pt idx="4">
                  <c:v>I.19</c:v>
                </c:pt>
                <c:pt idx="5">
                  <c:v>ІI.19</c:v>
                </c:pt>
                <c:pt idx="6">
                  <c:v>IІI.19</c:v>
                </c:pt>
                <c:pt idx="7">
                  <c:v>IV.19</c:v>
                </c:pt>
                <c:pt idx="8">
                  <c:v>I.20</c:v>
                </c:pt>
                <c:pt idx="9">
                  <c:v>ІI.20</c:v>
                </c:pt>
                <c:pt idx="10">
                  <c:v>IІI.20</c:v>
                </c:pt>
              </c:strCache>
            </c:strRef>
          </c:cat>
          <c:val>
            <c:numRef>
              <c:f>'B.1.4'!$C$4:$C$14</c:f>
              <c:numCache>
                <c:formatCode>0.0</c:formatCode>
                <c:ptCount val="11"/>
                <c:pt idx="0">
                  <c:v>2.4</c:v>
                </c:pt>
                <c:pt idx="1">
                  <c:v>2.4</c:v>
                </c:pt>
                <c:pt idx="2">
                  <c:v>2.1</c:v>
                </c:pt>
                <c:pt idx="3">
                  <c:v>2.2999999999999998</c:v>
                </c:pt>
                <c:pt idx="4">
                  <c:v>2.2999999999999998</c:v>
                </c:pt>
                <c:pt idx="5">
                  <c:v>2.2999999999999998</c:v>
                </c:pt>
                <c:pt idx="6">
                  <c:v>2.1</c:v>
                </c:pt>
                <c:pt idx="7">
                  <c:v>2.2999999999999998</c:v>
                </c:pt>
                <c:pt idx="8">
                  <c:v>-3.6</c:v>
                </c:pt>
                <c:pt idx="9">
                  <c:v>1.9</c:v>
                </c:pt>
                <c:pt idx="10">
                  <c:v>2.2000000000000002</c:v>
                </c:pt>
              </c:numCache>
            </c:numRef>
          </c:val>
          <c:extLst>
            <c:ext xmlns:c16="http://schemas.microsoft.com/office/drawing/2014/chart" uri="{C3380CC4-5D6E-409C-BE32-E72D297353CC}">
              <c16:uniqueId val="{00000001-2EFE-1749-95FB-EDB66E83F8E4}"/>
            </c:ext>
          </c:extLst>
        </c:ser>
        <c:ser>
          <c:idx val="2"/>
          <c:order val="2"/>
          <c:tx>
            <c:strRef>
              <c:f>'B.1.4'!$D$1</c:f>
              <c:strCache>
                <c:ptCount val="1"/>
                <c:pt idx="0">
                  <c:v>Services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'B.1.4'!$A$4:$A$14</c:f>
              <c:strCache>
                <c:ptCount val="11"/>
                <c:pt idx="0">
                  <c:v>I.18</c:v>
                </c:pt>
                <c:pt idx="1">
                  <c:v>IІ.18</c:v>
                </c:pt>
                <c:pt idx="2">
                  <c:v>IIІ.18</c:v>
                </c:pt>
                <c:pt idx="3">
                  <c:v>IV.18</c:v>
                </c:pt>
                <c:pt idx="4">
                  <c:v>I.19</c:v>
                </c:pt>
                <c:pt idx="5">
                  <c:v>ІI.19</c:v>
                </c:pt>
                <c:pt idx="6">
                  <c:v>IІI.19</c:v>
                </c:pt>
                <c:pt idx="7">
                  <c:v>IV.19</c:v>
                </c:pt>
                <c:pt idx="8">
                  <c:v>I.20</c:v>
                </c:pt>
                <c:pt idx="9">
                  <c:v>ІI.20</c:v>
                </c:pt>
                <c:pt idx="10">
                  <c:v>IІI.20</c:v>
                </c:pt>
              </c:strCache>
            </c:strRef>
          </c:cat>
          <c:val>
            <c:numRef>
              <c:f>'B.1.4'!$D$4:$D$14</c:f>
              <c:numCache>
                <c:formatCode>0.0</c:formatCode>
                <c:ptCount val="11"/>
                <c:pt idx="0">
                  <c:v>4.5</c:v>
                </c:pt>
                <c:pt idx="1">
                  <c:v>4.3</c:v>
                </c:pt>
                <c:pt idx="2">
                  <c:v>4.3</c:v>
                </c:pt>
                <c:pt idx="3">
                  <c:v>3.9</c:v>
                </c:pt>
                <c:pt idx="4">
                  <c:v>4</c:v>
                </c:pt>
                <c:pt idx="5">
                  <c:v>3.7</c:v>
                </c:pt>
                <c:pt idx="6">
                  <c:v>3.7</c:v>
                </c:pt>
                <c:pt idx="7">
                  <c:v>3.3</c:v>
                </c:pt>
                <c:pt idx="8">
                  <c:v>-3</c:v>
                </c:pt>
                <c:pt idx="9">
                  <c:v>1</c:v>
                </c:pt>
                <c:pt idx="10">
                  <c:v>2.2999999999999998</c:v>
                </c:pt>
              </c:numCache>
            </c:numRef>
          </c:val>
          <c:extLst>
            <c:ext xmlns:c16="http://schemas.microsoft.com/office/drawing/2014/chart" uri="{C3380CC4-5D6E-409C-BE32-E72D297353CC}">
              <c16:uniqueId val="{00000002-2EFE-1749-95FB-EDB66E83F8E4}"/>
            </c:ext>
          </c:extLst>
        </c:ser>
        <c:dLbls>
          <c:showLegendKey val="0"/>
          <c:showVal val="0"/>
          <c:showCatName val="0"/>
          <c:showSerName val="0"/>
          <c:showPercent val="0"/>
          <c:showBubbleSize val="0"/>
        </c:dLbls>
        <c:gapWidth val="50"/>
        <c:overlap val="100"/>
        <c:axId val="224813824"/>
        <c:axId val="224815360"/>
      </c:barChart>
      <c:catAx>
        <c:axId val="224813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4815360"/>
        <c:crosses val="autoZero"/>
        <c:auto val="1"/>
        <c:lblAlgn val="ctr"/>
        <c:lblOffset val="100"/>
        <c:tickLblSkip val="2"/>
        <c:tickMarkSkip val="4"/>
        <c:noMultiLvlLbl val="0"/>
      </c:catAx>
      <c:valAx>
        <c:axId val="224815360"/>
        <c:scaling>
          <c:orientation val="minMax"/>
          <c:max val="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4813824"/>
        <c:crosses val="autoZero"/>
        <c:crossBetween val="between"/>
        <c:majorUnit val="2"/>
      </c:valAx>
      <c:spPr>
        <a:noFill/>
        <a:ln w="9525">
          <a:solidFill>
            <a:srgbClr val="505050"/>
          </a:solidFill>
        </a:ln>
        <a:effectLst/>
      </c:spPr>
    </c:plotArea>
    <c:legend>
      <c:legendPos val="b"/>
      <c:layout>
        <c:manualLayout>
          <c:xMode val="edge"/>
          <c:yMode val="edge"/>
          <c:x val="3.3057851239669422E-2"/>
          <c:y val="0.80776040852724817"/>
          <c:w val="0.92561983471074383"/>
          <c:h val="0.1768558647911383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0">
                  <c:v>5.05</c:v>
                </c:pt>
                <c:pt idx="1">
                  <c:v>4.6500000000000004</c:v>
                </c:pt>
                <c:pt idx="2">
                  <c:v>4.5599999999999996</c:v>
                </c:pt>
                <c:pt idx="3">
                  <c:v>4.79</c:v>
                </c:pt>
                <c:pt idx="4">
                  <c:v>4.09</c:v>
                </c:pt>
                <c:pt idx="5">
                  <c:v>3.91</c:v>
                </c:pt>
                <c:pt idx="6">
                  <c:v>3.59</c:v>
                </c:pt>
                <c:pt idx="7">
                  <c:v>2.14</c:v>
                </c:pt>
                <c:pt idx="8">
                  <c:v>1.84</c:v>
                </c:pt>
                <c:pt idx="9">
                  <c:v>1.78</c:v>
                </c:pt>
                <c:pt idx="10">
                  <c:v>1.84</c:v>
                </c:pt>
                <c:pt idx="11">
                  <c:v>2.48</c:v>
                </c:pt>
                <c:pt idx="12">
                  <c:v>2.89</c:v>
                </c:pt>
                <c:pt idx="13">
                  <c:v>3.04</c:v>
                </c:pt>
                <c:pt idx="14">
                  <c:v>3.17</c:v>
                </c:pt>
                <c:pt idx="15">
                  <c:v>3.23</c:v>
                </c:pt>
                <c:pt idx="16">
                  <c:v>2.88</c:v>
                </c:pt>
                <c:pt idx="17">
                  <c:v>2.67</c:v>
                </c:pt>
                <c:pt idx="18">
                  <c:v>2.48</c:v>
                </c:pt>
                <c:pt idx="19">
                  <c:v>2.27</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4.3499999999999996</c:v>
                </c:pt>
                <c:pt idx="1">
                  <c:v>1.85</c:v>
                </c:pt>
                <c:pt idx="2">
                  <c:v>0.81</c:v>
                </c:pt>
                <c:pt idx="3">
                  <c:v>0.89</c:v>
                </c:pt>
                <c:pt idx="4">
                  <c:v>0.99</c:v>
                </c:pt>
                <c:pt idx="5">
                  <c:v>1.86</c:v>
                </c:pt>
                <c:pt idx="6">
                  <c:v>1.7</c:v>
                </c:pt>
                <c:pt idx="7">
                  <c:v>0.73</c:v>
                </c:pt>
                <c:pt idx="8">
                  <c:v>-0.19</c:v>
                </c:pt>
                <c:pt idx="9">
                  <c:v>0.98</c:v>
                </c:pt>
                <c:pt idx="10">
                  <c:v>-0.22</c:v>
                </c:pt>
                <c:pt idx="11">
                  <c:v>0.46</c:v>
                </c:pt>
                <c:pt idx="12">
                  <c:v>1.04</c:v>
                </c:pt>
                <c:pt idx="13">
                  <c:v>0.62</c:v>
                </c:pt>
                <c:pt idx="14">
                  <c:v>1.49</c:v>
                </c:pt>
                <c:pt idx="15">
                  <c:v>1.03</c:v>
                </c:pt>
                <c:pt idx="16">
                  <c:v>0.98</c:v>
                </c:pt>
                <c:pt idx="17">
                  <c:v>0.92</c:v>
                </c:pt>
                <c:pt idx="18">
                  <c:v>0.9</c:v>
                </c:pt>
                <c:pt idx="19">
                  <c:v>0.64</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'3.1.2'!$E$4:$E$23</c:f>
              <c:numCache>
                <c:formatCode>0.0</c:formatCode>
                <c:ptCount val="20"/>
                <c:pt idx="0">
                  <c:v>2.95</c:v>
                </c:pt>
                <c:pt idx="1">
                  <c:v>2.63</c:v>
                </c:pt>
                <c:pt idx="2">
                  <c:v>2.62</c:v>
                </c:pt>
                <c:pt idx="3">
                  <c:v>3.72</c:v>
                </c:pt>
                <c:pt idx="4">
                  <c:v>3.64</c:v>
                </c:pt>
                <c:pt idx="5">
                  <c:v>3.15</c:v>
                </c:pt>
                <c:pt idx="6">
                  <c:v>2.56</c:v>
                </c:pt>
                <c:pt idx="7">
                  <c:v>1.5</c:v>
                </c:pt>
                <c:pt idx="8">
                  <c:v>0.9</c:v>
                </c:pt>
                <c:pt idx="9">
                  <c:v>0.49</c:v>
                </c:pt>
                <c:pt idx="10">
                  <c:v>1.24</c:v>
                </c:pt>
                <c:pt idx="11">
                  <c:v>1.65</c:v>
                </c:pt>
                <c:pt idx="12">
                  <c:v>1.9</c:v>
                </c:pt>
                <c:pt idx="13">
                  <c:v>2.16</c:v>
                </c:pt>
                <c:pt idx="14">
                  <c:v>1.98</c:v>
                </c:pt>
                <c:pt idx="15">
                  <c:v>1.89</c:v>
                </c:pt>
                <c:pt idx="16">
                  <c:v>1.89</c:v>
                </c:pt>
                <c:pt idx="17">
                  <c:v>1.91</c:v>
                </c:pt>
                <c:pt idx="18">
                  <c:v>1.86</c:v>
                </c:pt>
                <c:pt idx="19">
                  <c:v>1.71</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'3.1.2'!$F$4:$F$23</c:f>
              <c:numCache>
                <c:formatCode>0.0</c:formatCode>
                <c:ptCount val="20"/>
                <c:pt idx="0">
                  <c:v>0.87</c:v>
                </c:pt>
                <c:pt idx="1">
                  <c:v>0.77</c:v>
                </c:pt>
                <c:pt idx="2">
                  <c:v>0.93</c:v>
                </c:pt>
                <c:pt idx="3">
                  <c:v>0.39</c:v>
                </c:pt>
                <c:pt idx="4">
                  <c:v>-0.14000000000000001</c:v>
                </c:pt>
                <c:pt idx="5">
                  <c:v>0.1</c:v>
                </c:pt>
                <c:pt idx="6">
                  <c:v>-0.32</c:v>
                </c:pt>
                <c:pt idx="7">
                  <c:v>-0.32</c:v>
                </c:pt>
                <c:pt idx="8">
                  <c:v>-0.25</c:v>
                </c:pt>
                <c:pt idx="9">
                  <c:v>-0.85</c:v>
                </c:pt>
                <c:pt idx="10">
                  <c:v>-0.55000000000000004</c:v>
                </c:pt>
                <c:pt idx="11">
                  <c:v>-0.44</c:v>
                </c:pt>
                <c:pt idx="12">
                  <c:v>-0.19</c:v>
                </c:pt>
                <c:pt idx="13">
                  <c:v>0.42</c:v>
                </c:pt>
                <c:pt idx="14">
                  <c:v>0.28999999999999998</c:v>
                </c:pt>
                <c:pt idx="15">
                  <c:v>0.31</c:v>
                </c:pt>
                <c:pt idx="16">
                  <c:v>0.35</c:v>
                </c:pt>
                <c:pt idx="17">
                  <c:v>0.31</c:v>
                </c:pt>
                <c:pt idx="18">
                  <c:v>0.31</c:v>
                </c:pt>
                <c:pt idx="19">
                  <c:v>0.35</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243200768"/>
        <c:axId val="243202304"/>
      </c:barChart>
      <c:lineChart>
        <c:grouping val="standard"/>
        <c:varyColors val="0"/>
        <c:ser>
          <c:idx val="0"/>
          <c:order val="0"/>
          <c:tx>
            <c:strRef>
              <c:f>'3.1.2'!$B$1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2.2999999999999998</c:v>
                </c:pt>
                <c:pt idx="11">
                  <c:v>4.0999999999999996</c:v>
                </c:pt>
                <c:pt idx="12">
                  <c:v>5.6</c:v>
                </c:pt>
                <c:pt idx="13">
                  <c:v>6.2</c:v>
                </c:pt>
                <c:pt idx="14">
                  <c:v>6.9</c:v>
                </c:pt>
                <c:pt idx="15">
                  <c:v>6.5</c:v>
                </c:pt>
                <c:pt idx="16">
                  <c:v>6.1</c:v>
                </c:pt>
                <c:pt idx="17">
                  <c:v>5.8</c:v>
                </c:pt>
                <c:pt idx="18">
                  <c:v>5.6</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243200768"/>
        <c:axId val="243202304"/>
      </c:lineChart>
      <c:catAx>
        <c:axId val="2432007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202304"/>
        <c:crosses val="autoZero"/>
        <c:auto val="1"/>
        <c:lblAlgn val="ctr"/>
        <c:lblOffset val="100"/>
        <c:tickLblSkip val="1"/>
        <c:tickMarkSkip val="4"/>
        <c:noMultiLvlLbl val="0"/>
      </c:catAx>
      <c:valAx>
        <c:axId val="24320230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200768"/>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2.7</c:v>
                </c:pt>
                <c:pt idx="1">
                  <c:v>0.7</c:v>
                </c:pt>
                <c:pt idx="2">
                  <c:v>2</c:v>
                </c:pt>
                <c:pt idx="3">
                  <c:v>2.9</c:v>
                </c:pt>
                <c:pt idx="4">
                  <c:v>1.7</c:v>
                </c:pt>
                <c:pt idx="5">
                  <c:v>0.6</c:v>
                </c:pt>
                <c:pt idx="6">
                  <c:v>1</c:v>
                </c:pt>
                <c:pt idx="7">
                  <c:v>0.4</c:v>
                </c:pt>
                <c:pt idx="8">
                  <c:v>1</c:v>
                </c:pt>
                <c:pt idx="9">
                  <c:v>0.4</c:v>
                </c:pt>
                <c:pt idx="10">
                  <c:v>1.1000000000000001</c:v>
                </c:pt>
                <c:pt idx="11">
                  <c:v>1.6</c:v>
                </c:pt>
                <c:pt idx="12">
                  <c:v>1.7</c:v>
                </c:pt>
                <c:pt idx="13">
                  <c:v>0.7</c:v>
                </c:pt>
                <c:pt idx="14">
                  <c:v>1.3</c:v>
                </c:pt>
                <c:pt idx="15">
                  <c:v>1.7</c:v>
                </c:pt>
                <c:pt idx="16">
                  <c:v>1.1000000000000001</c:v>
                </c:pt>
                <c:pt idx="17">
                  <c:v>0.3</c:v>
                </c:pt>
                <c:pt idx="18">
                  <c:v>1</c:v>
                </c:pt>
                <c:pt idx="19">
                  <c:v>1.3</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243299456"/>
        <c:axId val="243300992"/>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9.4</c:v>
                </c:pt>
                <c:pt idx="1">
                  <c:v>9</c:v>
                </c:pt>
                <c:pt idx="2">
                  <c:v>8.6999999999999993</c:v>
                </c:pt>
                <c:pt idx="3">
                  <c:v>8.6999999999999993</c:v>
                </c:pt>
                <c:pt idx="4">
                  <c:v>7.6</c:v>
                </c:pt>
                <c:pt idx="5">
                  <c:v>7.4</c:v>
                </c:pt>
                <c:pt idx="6">
                  <c:v>6.5</c:v>
                </c:pt>
                <c:pt idx="7">
                  <c:v>3.9</c:v>
                </c:pt>
                <c:pt idx="8">
                  <c:v>3.1</c:v>
                </c:pt>
                <c:pt idx="9">
                  <c:v>3</c:v>
                </c:pt>
                <c:pt idx="10">
                  <c:v>3.1</c:v>
                </c:pt>
                <c:pt idx="11">
                  <c:v>4.2</c:v>
                </c:pt>
                <c:pt idx="12">
                  <c:v>4.9000000000000004</c:v>
                </c:pt>
                <c:pt idx="13">
                  <c:v>5.0999999999999996</c:v>
                </c:pt>
                <c:pt idx="14">
                  <c:v>5.3</c:v>
                </c:pt>
                <c:pt idx="15">
                  <c:v>5.4</c:v>
                </c:pt>
                <c:pt idx="16">
                  <c:v>4.8</c:v>
                </c:pt>
                <c:pt idx="17">
                  <c:v>4.5</c:v>
                </c:pt>
                <c:pt idx="18">
                  <c:v>4.2</c:v>
                </c:pt>
                <c:pt idx="19">
                  <c:v>3.8</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9">
                  <c:v>3</c:v>
                </c:pt>
                <c:pt idx="10">
                  <c:v>2.9</c:v>
                </c:pt>
                <c:pt idx="11">
                  <c:v>4</c:v>
                </c:pt>
                <c:pt idx="12">
                  <c:v>4.5999999999999996</c:v>
                </c:pt>
                <c:pt idx="13">
                  <c:v>4.4000000000000004</c:v>
                </c:pt>
                <c:pt idx="14">
                  <c:v>4.3</c:v>
                </c:pt>
                <c:pt idx="15">
                  <c:v>4.2</c:v>
                </c:pt>
                <c:pt idx="16">
                  <c:v>3.7</c:v>
                </c:pt>
                <c:pt idx="17">
                  <c:v>3.8</c:v>
                </c:pt>
                <c:pt idx="18">
                  <c:v>3.9</c:v>
                </c:pt>
                <c:pt idx="19">
                  <c:v>3.9</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243299456"/>
        <c:axId val="243300992"/>
      </c:lineChart>
      <c:catAx>
        <c:axId val="243299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300992"/>
        <c:crosses val="autoZero"/>
        <c:auto val="1"/>
        <c:lblAlgn val="ctr"/>
        <c:lblOffset val="100"/>
        <c:tickLblSkip val="1"/>
        <c:tickMarkSkip val="4"/>
        <c:noMultiLvlLbl val="0"/>
      </c:catAx>
      <c:valAx>
        <c:axId val="243300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299456"/>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5.2</c:v>
                </c:pt>
                <c:pt idx="1">
                  <c:v>-2.5</c:v>
                </c:pt>
                <c:pt idx="2">
                  <c:v>-4.0999999999999996</c:v>
                </c:pt>
                <c:pt idx="3">
                  <c:v>5</c:v>
                </c:pt>
                <c:pt idx="4">
                  <c:v>5.6</c:v>
                </c:pt>
                <c:pt idx="5">
                  <c:v>1.3</c:v>
                </c:pt>
                <c:pt idx="6">
                  <c:v>-3.3</c:v>
                </c:pt>
                <c:pt idx="7">
                  <c:v>0.5</c:v>
                </c:pt>
                <c:pt idx="8">
                  <c:v>0.5</c:v>
                </c:pt>
                <c:pt idx="9">
                  <c:v>7.5</c:v>
                </c:pt>
                <c:pt idx="10">
                  <c:v>-9</c:v>
                </c:pt>
                <c:pt idx="11">
                  <c:v>4</c:v>
                </c:pt>
                <c:pt idx="12">
                  <c:v>3.5</c:v>
                </c:pt>
                <c:pt idx="13">
                  <c:v>5.3</c:v>
                </c:pt>
                <c:pt idx="14">
                  <c:v>-5</c:v>
                </c:pt>
                <c:pt idx="15">
                  <c:v>1.8</c:v>
                </c:pt>
                <c:pt idx="16">
                  <c:v>3.2</c:v>
                </c:pt>
                <c:pt idx="17">
                  <c:v>5</c:v>
                </c:pt>
                <c:pt idx="18">
                  <c:v>-5.0999999999999996</c:v>
                </c:pt>
                <c:pt idx="19">
                  <c:v>0.5</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243791744"/>
        <c:axId val="243793280"/>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23.3</c:v>
                </c:pt>
                <c:pt idx="1">
                  <c:v>5.2</c:v>
                </c:pt>
                <c:pt idx="2">
                  <c:v>0.8</c:v>
                </c:pt>
                <c:pt idx="3">
                  <c:v>3.3</c:v>
                </c:pt>
                <c:pt idx="4">
                  <c:v>3.6</c:v>
                </c:pt>
                <c:pt idx="5">
                  <c:v>7.8</c:v>
                </c:pt>
                <c:pt idx="6">
                  <c:v>8.6</c:v>
                </c:pt>
                <c:pt idx="7">
                  <c:v>3.9</c:v>
                </c:pt>
                <c:pt idx="8">
                  <c:v>-1</c:v>
                </c:pt>
                <c:pt idx="9">
                  <c:v>5</c:v>
                </c:pt>
                <c:pt idx="10">
                  <c:v>-1.1000000000000001</c:v>
                </c:pt>
                <c:pt idx="11">
                  <c:v>2.4</c:v>
                </c:pt>
                <c:pt idx="12">
                  <c:v>5.4</c:v>
                </c:pt>
                <c:pt idx="13">
                  <c:v>3.2</c:v>
                </c:pt>
                <c:pt idx="14">
                  <c:v>7.7</c:v>
                </c:pt>
                <c:pt idx="15">
                  <c:v>5.3</c:v>
                </c:pt>
                <c:pt idx="16">
                  <c:v>5.0999999999999996</c:v>
                </c:pt>
                <c:pt idx="17">
                  <c:v>4.7</c:v>
                </c:pt>
                <c:pt idx="18">
                  <c:v>4.5999999999999996</c:v>
                </c:pt>
                <c:pt idx="19">
                  <c:v>3.3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9">
                  <c:v>5</c:v>
                </c:pt>
                <c:pt idx="10">
                  <c:v>4.9000000000000004</c:v>
                </c:pt>
                <c:pt idx="11">
                  <c:v>6.5</c:v>
                </c:pt>
                <c:pt idx="12">
                  <c:v>9.3000000000000007</c:v>
                </c:pt>
                <c:pt idx="13">
                  <c:v>4.7</c:v>
                </c:pt>
                <c:pt idx="14">
                  <c:v>4</c:v>
                </c:pt>
                <c:pt idx="15">
                  <c:v>4.5</c:v>
                </c:pt>
                <c:pt idx="16">
                  <c:v>4.4000000000000004</c:v>
                </c:pt>
                <c:pt idx="17">
                  <c:v>3.7</c:v>
                </c:pt>
                <c:pt idx="18">
                  <c:v>3.4</c:v>
                </c:pt>
                <c:pt idx="19">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243791744"/>
        <c:axId val="243793280"/>
      </c:lineChart>
      <c:catAx>
        <c:axId val="2437917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793280"/>
        <c:crosses val="autoZero"/>
        <c:auto val="1"/>
        <c:lblAlgn val="ctr"/>
        <c:lblOffset val="100"/>
        <c:tickLblSkip val="1"/>
        <c:tickMarkSkip val="4"/>
        <c:noMultiLvlLbl val="0"/>
      </c:catAx>
      <c:valAx>
        <c:axId val="243793280"/>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791744"/>
        <c:crosses val="autoZero"/>
        <c:crossBetween val="between"/>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3.5</c:v>
                </c:pt>
                <c:pt idx="1">
                  <c:v>3.6</c:v>
                </c:pt>
                <c:pt idx="2">
                  <c:v>3.4</c:v>
                </c:pt>
                <c:pt idx="3">
                  <c:v>6.5</c:v>
                </c:pt>
                <c:pt idx="4">
                  <c:v>4.0999999999999996</c:v>
                </c:pt>
                <c:pt idx="5">
                  <c:v>2.1</c:v>
                </c:pt>
                <c:pt idx="6">
                  <c:v>0.8</c:v>
                </c:pt>
                <c:pt idx="7">
                  <c:v>1.3</c:v>
                </c:pt>
                <c:pt idx="8">
                  <c:v>1.2</c:v>
                </c:pt>
                <c:pt idx="9">
                  <c:v>-0.1</c:v>
                </c:pt>
                <c:pt idx="10">
                  <c:v>3.5</c:v>
                </c:pt>
                <c:pt idx="11">
                  <c:v>3.3</c:v>
                </c:pt>
                <c:pt idx="12">
                  <c:v>2.5</c:v>
                </c:pt>
                <c:pt idx="13">
                  <c:v>1.9</c:v>
                </c:pt>
                <c:pt idx="14">
                  <c:v>2.6</c:v>
                </c:pt>
                <c:pt idx="15">
                  <c:v>2.7</c:v>
                </c:pt>
                <c:pt idx="16">
                  <c:v>2.5</c:v>
                </c:pt>
                <c:pt idx="17">
                  <c:v>1.7</c:v>
                </c:pt>
                <c:pt idx="18">
                  <c:v>2.4</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243853952"/>
        <c:axId val="243597696"/>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13.6</c:v>
                </c:pt>
                <c:pt idx="1">
                  <c:v>13.2</c:v>
                </c:pt>
                <c:pt idx="2">
                  <c:v>13.5</c:v>
                </c:pt>
                <c:pt idx="3">
                  <c:v>18</c:v>
                </c:pt>
                <c:pt idx="4">
                  <c:v>18.7</c:v>
                </c:pt>
                <c:pt idx="5">
                  <c:v>17</c:v>
                </c:pt>
                <c:pt idx="6">
                  <c:v>14.1</c:v>
                </c:pt>
                <c:pt idx="7">
                  <c:v>8.6</c:v>
                </c:pt>
                <c:pt idx="8">
                  <c:v>5.5</c:v>
                </c:pt>
                <c:pt idx="9">
                  <c:v>3.2</c:v>
                </c:pt>
                <c:pt idx="10">
                  <c:v>6</c:v>
                </c:pt>
                <c:pt idx="11">
                  <c:v>8.1</c:v>
                </c:pt>
                <c:pt idx="12">
                  <c:v>9.5</c:v>
                </c:pt>
                <c:pt idx="13">
                  <c:v>11.7</c:v>
                </c:pt>
                <c:pt idx="14">
                  <c:v>10.7</c:v>
                </c:pt>
                <c:pt idx="15">
                  <c:v>10.1</c:v>
                </c:pt>
                <c:pt idx="16">
                  <c:v>10.1</c:v>
                </c:pt>
                <c:pt idx="17">
                  <c:v>9.9</c:v>
                </c:pt>
                <c:pt idx="18">
                  <c:v>9.6999999999999993</c:v>
                </c:pt>
                <c:pt idx="19">
                  <c:v>9</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9">
                  <c:v>3.2</c:v>
                </c:pt>
                <c:pt idx="10">
                  <c:v>5</c:v>
                </c:pt>
                <c:pt idx="11">
                  <c:v>7.5</c:v>
                </c:pt>
                <c:pt idx="12">
                  <c:v>8.9</c:v>
                </c:pt>
                <c:pt idx="13">
                  <c:v>11.1</c:v>
                </c:pt>
                <c:pt idx="14">
                  <c:v>11.3</c:v>
                </c:pt>
                <c:pt idx="15">
                  <c:v>9.9</c:v>
                </c:pt>
                <c:pt idx="16">
                  <c:v>9.8000000000000007</c:v>
                </c:pt>
                <c:pt idx="17">
                  <c:v>9.6999999999999993</c:v>
                </c:pt>
                <c:pt idx="18">
                  <c:v>9.6</c:v>
                </c:pt>
                <c:pt idx="19">
                  <c:v>9.1</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243853952"/>
        <c:axId val="243597696"/>
      </c:lineChart>
      <c:catAx>
        <c:axId val="243853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597696"/>
        <c:crosses val="autoZero"/>
        <c:auto val="1"/>
        <c:lblAlgn val="ctr"/>
        <c:lblOffset val="100"/>
        <c:tickLblSkip val="1"/>
        <c:tickMarkSkip val="4"/>
        <c:noMultiLvlLbl val="0"/>
      </c:catAx>
      <c:valAx>
        <c:axId val="2435976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853952"/>
        <c:crosses val="autoZero"/>
        <c:crossBetween val="between"/>
        <c:majorUnit val="5"/>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3.5</c:v>
                </c:pt>
                <c:pt idx="1">
                  <c:v>3.9</c:v>
                </c:pt>
                <c:pt idx="2">
                  <c:v>2.7</c:v>
                </c:pt>
                <c:pt idx="3">
                  <c:v>3.7</c:v>
                </c:pt>
                <c:pt idx="4">
                  <c:v>2.9</c:v>
                </c:pt>
                <c:pt idx="5">
                  <c:v>4.7</c:v>
                </c:pt>
                <c:pt idx="6">
                  <c:v>3.9</c:v>
                </c:pt>
                <c:pt idx="7">
                  <c:v>1.5</c:v>
                </c:pt>
                <c:pt idx="8">
                  <c:v>-1.3</c:v>
                </c:pt>
                <c:pt idx="9">
                  <c:v>-11.4</c:v>
                </c:pt>
                <c:pt idx="10">
                  <c:v>-6.2</c:v>
                </c:pt>
                <c:pt idx="11">
                  <c:v>-4.7</c:v>
                </c:pt>
                <c:pt idx="12">
                  <c:v>-1.9</c:v>
                </c:pt>
                <c:pt idx="13">
                  <c:v>9.5</c:v>
                </c:pt>
                <c:pt idx="14">
                  <c:v>4.5999999999999996</c:v>
                </c:pt>
                <c:pt idx="15">
                  <c:v>4.4000000000000004</c:v>
                </c:pt>
                <c:pt idx="16">
                  <c:v>4.0999999999999996</c:v>
                </c:pt>
                <c:pt idx="17">
                  <c:v>3.9</c:v>
                </c:pt>
                <c:pt idx="18">
                  <c:v>3.7</c:v>
                </c:pt>
                <c:pt idx="19">
                  <c:v>3.6</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8">
                  <c:v>-1.3</c:v>
                </c:pt>
                <c:pt idx="9">
                  <c:v>-11</c:v>
                </c:pt>
                <c:pt idx="10">
                  <c:v>-7.4</c:v>
                </c:pt>
                <c:pt idx="11">
                  <c:v>-3.8</c:v>
                </c:pt>
                <c:pt idx="12">
                  <c:v>-1.4</c:v>
                </c:pt>
                <c:pt idx="13">
                  <c:v>9.1</c:v>
                </c:pt>
                <c:pt idx="14">
                  <c:v>5.5</c:v>
                </c:pt>
                <c:pt idx="15">
                  <c:v>2.5</c:v>
                </c:pt>
                <c:pt idx="16">
                  <c:v>3.1</c:v>
                </c:pt>
                <c:pt idx="17">
                  <c:v>3.7</c:v>
                </c:pt>
                <c:pt idx="18">
                  <c:v>4.2</c:v>
                </c:pt>
                <c:pt idx="19">
                  <c:v>4.8</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243624576"/>
        <c:axId val="243630464"/>
      </c:lineChart>
      <c:catAx>
        <c:axId val="243624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630464"/>
        <c:crosses val="autoZero"/>
        <c:auto val="1"/>
        <c:lblAlgn val="ctr"/>
        <c:lblOffset val="100"/>
        <c:tickLblSkip val="1"/>
        <c:tickMarkSkip val="4"/>
        <c:noMultiLvlLbl val="0"/>
      </c:catAx>
      <c:valAx>
        <c:axId val="2436304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624576"/>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7.16</c:v>
                </c:pt>
                <c:pt idx="1">
                  <c:v>6.23</c:v>
                </c:pt>
                <c:pt idx="2">
                  <c:v>7.28</c:v>
                </c:pt>
                <c:pt idx="3">
                  <c:v>-0.95</c:v>
                </c:pt>
                <c:pt idx="4">
                  <c:v>6.06</c:v>
                </c:pt>
                <c:pt idx="5">
                  <c:v>3.79</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2.4900000000000002</c:v>
                </c:pt>
                <c:pt idx="1">
                  <c:v>2.61</c:v>
                </c:pt>
                <c:pt idx="2">
                  <c:v>2.5</c:v>
                </c:pt>
                <c:pt idx="3">
                  <c:v>-2.96</c:v>
                </c:pt>
                <c:pt idx="4">
                  <c:v>2.12</c:v>
                </c:pt>
                <c:pt idx="5">
                  <c:v>1.26</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-5.21</c:v>
                </c:pt>
                <c:pt idx="1">
                  <c:v>-2.29</c:v>
                </c:pt>
                <c:pt idx="2">
                  <c:v>-0.35</c:v>
                </c:pt>
                <c:pt idx="3">
                  <c:v>3.82</c:v>
                </c:pt>
                <c:pt idx="4">
                  <c:v>-5.27</c:v>
                </c:pt>
                <c:pt idx="5">
                  <c:v>-2.2000000000000002</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-1.97</c:v>
                </c:pt>
                <c:pt idx="1">
                  <c:v>-3.16</c:v>
                </c:pt>
                <c:pt idx="2">
                  <c:v>-6.19</c:v>
                </c:pt>
                <c:pt idx="3">
                  <c:v>-5.9</c:v>
                </c:pt>
                <c:pt idx="4">
                  <c:v>1.29</c:v>
                </c:pt>
                <c:pt idx="5">
                  <c:v>0.95</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242227072"/>
        <c:axId val="242228608"/>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3.2</c:v>
                </c:pt>
                <c:pt idx="3">
                  <c:v>-6</c:v>
                </c:pt>
                <c:pt idx="4">
                  <c:v>4.2</c:v>
                </c:pt>
                <c:pt idx="5">
                  <c:v>3.8</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242227072"/>
        <c:axId val="242228608"/>
        <c:extLst/>
      </c:lineChart>
      <c:catAx>
        <c:axId val="2422270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28608"/>
        <c:crosses val="autoZero"/>
        <c:auto val="1"/>
        <c:lblAlgn val="ctr"/>
        <c:lblOffset val="100"/>
        <c:noMultiLvlLbl val="0"/>
      </c:catAx>
      <c:valAx>
        <c:axId val="24222860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27072"/>
        <c:crosses val="autoZero"/>
        <c:crossBetween val="between"/>
        <c:majorUnit val="4"/>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8.1</c:v>
                </c:pt>
                <c:pt idx="4">
                  <c:v>-1</c:v>
                </c:pt>
                <c:pt idx="5">
                  <c:v>6.1</c:v>
                </c:pt>
                <c:pt idx="6">
                  <c:v>3.9</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14.2</c:v>
                </c:pt>
                <c:pt idx="4">
                  <c:v>-16.399999999999999</c:v>
                </c:pt>
                <c:pt idx="5">
                  <c:v>14</c:v>
                </c:pt>
                <c:pt idx="6">
                  <c:v>7.7</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6.7</c:v>
                </c:pt>
                <c:pt idx="4">
                  <c:v>-3.1</c:v>
                </c:pt>
                <c:pt idx="5">
                  <c:v>2.7</c:v>
                </c:pt>
                <c:pt idx="6">
                  <c:v>2</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6.3</c:v>
                </c:pt>
                <c:pt idx="4">
                  <c:v>-10.4</c:v>
                </c:pt>
                <c:pt idx="5">
                  <c:v>14.6</c:v>
                </c:pt>
                <c:pt idx="6">
                  <c:v>6.5</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242634752"/>
        <c:axId val="242636288"/>
      </c:lineChart>
      <c:catAx>
        <c:axId val="2426347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636288"/>
        <c:crosses val="autoZero"/>
        <c:auto val="1"/>
        <c:lblAlgn val="ctr"/>
        <c:lblOffset val="100"/>
        <c:tickMarkSkip val="1"/>
        <c:noMultiLvlLbl val="0"/>
      </c:catAx>
      <c:valAx>
        <c:axId val="242636288"/>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634752"/>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Real wages</c:v>
                </c:pt>
              </c:strCache>
            </c:strRef>
          </c:tx>
          <c:spPr>
            <a:ln w="25400" cmpd="sng">
              <a:solidFill>
                <a:srgbClr val="057D46"/>
              </a:solidFill>
              <a:prstDash val="solid"/>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'3.2.4'!$B$4:$B$23</c:f>
              <c:numCache>
                <c:formatCode>0.0</c:formatCode>
                <c:ptCount val="20"/>
                <c:pt idx="0">
                  <c:v>10.7</c:v>
                </c:pt>
                <c:pt idx="1">
                  <c:v>13.3</c:v>
                </c:pt>
                <c:pt idx="2">
                  <c:v>14.6</c:v>
                </c:pt>
                <c:pt idx="3">
                  <c:v>11.6</c:v>
                </c:pt>
                <c:pt idx="4">
                  <c:v>10.9</c:v>
                </c:pt>
                <c:pt idx="5">
                  <c:v>8.6</c:v>
                </c:pt>
                <c:pt idx="6">
                  <c:v>9</c:v>
                </c:pt>
                <c:pt idx="7">
                  <c:v>10.5</c:v>
                </c:pt>
                <c:pt idx="8">
                  <c:v>11.3</c:v>
                </c:pt>
                <c:pt idx="9">
                  <c:v>1.9</c:v>
                </c:pt>
                <c:pt idx="10">
                  <c:v>5.8</c:v>
                </c:pt>
                <c:pt idx="11">
                  <c:v>6</c:v>
                </c:pt>
                <c:pt idx="12">
                  <c:v>7.9</c:v>
                </c:pt>
                <c:pt idx="13">
                  <c:v>14.4</c:v>
                </c:pt>
                <c:pt idx="14">
                  <c:v>9</c:v>
                </c:pt>
                <c:pt idx="15">
                  <c:v>6.9</c:v>
                </c:pt>
                <c:pt idx="16">
                  <c:v>3.9</c:v>
                </c:pt>
                <c:pt idx="17">
                  <c:v>2.9</c:v>
                </c:pt>
                <c:pt idx="18">
                  <c:v>0.8</c:v>
                </c:pt>
                <c:pt idx="19">
                  <c:v>1.2</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Real wages (previous forecast)</c:v>
                </c:pt>
              </c:strCache>
            </c:strRef>
          </c:tx>
          <c:spPr>
            <a:ln w="25400" cmpd="sng">
              <a:solidFill>
                <a:srgbClr val="057D46"/>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'3.2.4'!$C$4:$C$23</c:f>
              <c:numCache>
                <c:formatCode>0.0</c:formatCode>
                <c:ptCount val="20"/>
                <c:pt idx="7">
                  <c:v>10.5</c:v>
                </c:pt>
                <c:pt idx="8">
                  <c:v>11.3</c:v>
                </c:pt>
                <c:pt idx="9">
                  <c:v>0.1</c:v>
                </c:pt>
                <c:pt idx="10">
                  <c:v>-3.3</c:v>
                </c:pt>
                <c:pt idx="11">
                  <c:v>-2</c:v>
                </c:pt>
                <c:pt idx="12">
                  <c:v>0</c:v>
                </c:pt>
                <c:pt idx="13">
                  <c:v>10.9</c:v>
                </c:pt>
                <c:pt idx="14">
                  <c:v>12.5</c:v>
                </c:pt>
                <c:pt idx="15">
                  <c:v>9.4</c:v>
                </c:pt>
                <c:pt idx="16">
                  <c:v>6.8</c:v>
                </c:pt>
                <c:pt idx="17">
                  <c:v>5</c:v>
                </c:pt>
                <c:pt idx="18">
                  <c:v>3.2</c:v>
                </c:pt>
                <c:pt idx="19">
                  <c:v>3.2</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243715072"/>
        <c:axId val="243860224"/>
      </c:lineChart>
      <c:lineChart>
        <c:grouping val="standard"/>
        <c:varyColors val="0"/>
        <c:ser>
          <c:idx val="2"/>
          <c:order val="2"/>
          <c:tx>
            <c:strRef>
              <c:f>'3.2.4'!$D$1</c:f>
              <c:strCache>
                <c:ptCount val="1"/>
                <c:pt idx="0">
                  <c:v>ILO unemployment, sa (RHS)</c:v>
                </c:pt>
              </c:strCache>
            </c:strRef>
          </c:tx>
          <c:spPr>
            <a:ln w="25400">
              <a:solidFill>
                <a:srgbClr val="7D0532"/>
              </a:solidFill>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'3.2.4'!$D$4:$D$23</c:f>
              <c:numCache>
                <c:formatCode>0.0</c:formatCode>
                <c:ptCount val="20"/>
                <c:pt idx="0">
                  <c:v>9.1</c:v>
                </c:pt>
                <c:pt idx="1">
                  <c:v>8.8000000000000007</c:v>
                </c:pt>
                <c:pt idx="2">
                  <c:v>8.6999999999999993</c:v>
                </c:pt>
                <c:pt idx="3">
                  <c:v>8.6999999999999993</c:v>
                </c:pt>
                <c:pt idx="4">
                  <c:v>8.5</c:v>
                </c:pt>
                <c:pt idx="5">
                  <c:v>8.3000000000000007</c:v>
                </c:pt>
                <c:pt idx="6">
                  <c:v>8.1</c:v>
                </c:pt>
                <c:pt idx="7">
                  <c:v>8.1</c:v>
                </c:pt>
                <c:pt idx="8">
                  <c:v>7.9</c:v>
                </c:pt>
                <c:pt idx="9">
                  <c:v>10.412595761515396</c:v>
                </c:pt>
                <c:pt idx="10">
                  <c:v>10.199999999999999</c:v>
                </c:pt>
                <c:pt idx="11">
                  <c:v>9.3000000000000007</c:v>
                </c:pt>
                <c:pt idx="12">
                  <c:v>8.8000000000000007</c:v>
                </c:pt>
                <c:pt idx="13">
                  <c:v>8.6</c:v>
                </c:pt>
                <c:pt idx="14">
                  <c:v>8.5</c:v>
                </c:pt>
                <c:pt idx="15">
                  <c:v>8.5</c:v>
                </c:pt>
                <c:pt idx="16">
                  <c:v>8.4</c:v>
                </c:pt>
                <c:pt idx="17">
                  <c:v>8.4</c:v>
                </c:pt>
                <c:pt idx="18">
                  <c:v>8.4</c:v>
                </c:pt>
                <c:pt idx="19">
                  <c:v>8.4</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ILO unemployment, sa (previous forecast, rhs)</c:v>
                </c:pt>
              </c:strCache>
            </c:strRef>
          </c:tx>
          <c:spPr>
            <a:ln w="25400">
              <a:solidFill>
                <a:srgbClr val="7D0532"/>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'3.2.4'!$E$4:$E$23</c:f>
              <c:numCache>
                <c:formatCode>0.0</c:formatCode>
                <c:ptCount val="20"/>
                <c:pt idx="7">
                  <c:v>8.1</c:v>
                </c:pt>
                <c:pt idx="8">
                  <c:v>7.9</c:v>
                </c:pt>
                <c:pt idx="9">
                  <c:v>12.2</c:v>
                </c:pt>
                <c:pt idx="10">
                  <c:v>10.199999999999999</c:v>
                </c:pt>
                <c:pt idx="11">
                  <c:v>9.6</c:v>
                </c:pt>
                <c:pt idx="12">
                  <c:v>9.1999999999999993</c:v>
                </c:pt>
                <c:pt idx="13">
                  <c:v>9</c:v>
                </c:pt>
                <c:pt idx="14">
                  <c:v>8.9</c:v>
                </c:pt>
                <c:pt idx="15">
                  <c:v>8.9</c:v>
                </c:pt>
                <c:pt idx="16">
                  <c:v>8.8000000000000007</c:v>
                </c:pt>
                <c:pt idx="17">
                  <c:v>8.8000000000000007</c:v>
                </c:pt>
                <c:pt idx="18">
                  <c:v>8.8000000000000007</c:v>
                </c:pt>
                <c:pt idx="19">
                  <c:v>8.6999999999999993</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243863552"/>
        <c:axId val="243861760"/>
      </c:lineChart>
      <c:catAx>
        <c:axId val="243715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860224"/>
        <c:crosses val="autoZero"/>
        <c:auto val="1"/>
        <c:lblAlgn val="ctr"/>
        <c:lblOffset val="100"/>
        <c:tickLblSkip val="1"/>
        <c:tickMarkSkip val="4"/>
        <c:noMultiLvlLbl val="0"/>
      </c:catAx>
      <c:valAx>
        <c:axId val="2438602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715072"/>
        <c:crosses val="autoZero"/>
        <c:crossBetween val="between"/>
      </c:valAx>
      <c:valAx>
        <c:axId val="243861760"/>
        <c:scaling>
          <c:orientation val="minMax"/>
          <c:min val="7"/>
        </c:scaling>
        <c:delete val="0"/>
        <c:axPos val="r"/>
        <c:numFmt formatCode="0" sourceLinked="0"/>
        <c:majorTickMark val="in"/>
        <c:minorTickMark val="none"/>
        <c:tickLblPos val="nextTo"/>
        <c:spPr>
          <a:ln>
            <a:solidFill>
              <a:schemeClr val="accent5"/>
            </a:solidFill>
          </a:ln>
        </c:spPr>
        <c:crossAx val="243863552"/>
        <c:crosses val="max"/>
        <c:crossBetween val="between"/>
        <c:majorUnit val="1"/>
      </c:valAx>
      <c:catAx>
        <c:axId val="243863552"/>
        <c:scaling>
          <c:orientation val="minMax"/>
        </c:scaling>
        <c:delete val="1"/>
        <c:axPos val="b"/>
        <c:numFmt formatCode="General" sourceLinked="1"/>
        <c:majorTickMark val="out"/>
        <c:minorTickMark val="none"/>
        <c:tickLblPos val="nextTo"/>
        <c:crossAx val="24386176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98E-2"/>
          <c:y val="5.0142865200524703E-2"/>
          <c:w val="0.91082774777119802"/>
          <c:h val="0.78614330485992301"/>
        </c:manualLayout>
      </c:layout>
      <c:lineChart>
        <c:grouping val="standard"/>
        <c:varyColors val="0"/>
        <c:ser>
          <c:idx val="1"/>
          <c:order val="0"/>
          <c:tx>
            <c:strRef>
              <c:f>'3.2.5'!$C$1</c:f>
              <c:strCache>
                <c:ptCount val="1"/>
                <c:pt idx="0">
                  <c:v>Potential GDP</c:v>
                </c:pt>
              </c:strCache>
            </c:strRef>
          </c:tx>
          <c:spPr>
            <a:ln w="25400" cmpd="sng">
              <a:solidFill>
                <a:srgbClr val="057D46"/>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'3.2.5'!$C$4:$C$23</c:f>
              <c:numCache>
                <c:formatCode>0.0</c:formatCode>
                <c:ptCount val="20"/>
                <c:pt idx="0">
                  <c:v>1.1000000000000001</c:v>
                </c:pt>
                <c:pt idx="1">
                  <c:v>2.1</c:v>
                </c:pt>
                <c:pt idx="2">
                  <c:v>2.4</c:v>
                </c:pt>
                <c:pt idx="3">
                  <c:v>2.7</c:v>
                </c:pt>
                <c:pt idx="4">
                  <c:v>3</c:v>
                </c:pt>
                <c:pt idx="5">
                  <c:v>3.3</c:v>
                </c:pt>
                <c:pt idx="6">
                  <c:v>3.5</c:v>
                </c:pt>
                <c:pt idx="7">
                  <c:v>3.6</c:v>
                </c:pt>
                <c:pt idx="8">
                  <c:v>2.5</c:v>
                </c:pt>
                <c:pt idx="9">
                  <c:v>1.4</c:v>
                </c:pt>
                <c:pt idx="10">
                  <c:v>0.4</c:v>
                </c:pt>
                <c:pt idx="11">
                  <c:v>-0.4</c:v>
                </c:pt>
                <c:pt idx="12">
                  <c:v>0.2</c:v>
                </c:pt>
                <c:pt idx="13">
                  <c:v>0.8</c:v>
                </c:pt>
                <c:pt idx="14">
                  <c:v>1.4</c:v>
                </c:pt>
                <c:pt idx="15">
                  <c:v>1.8</c:v>
                </c:pt>
                <c:pt idx="16">
                  <c:v>2.2000000000000002</c:v>
                </c:pt>
                <c:pt idx="17">
                  <c:v>2.5</c:v>
                </c:pt>
                <c:pt idx="18">
                  <c:v>2.8</c:v>
                </c:pt>
                <c:pt idx="19">
                  <c:v>3</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Real GDP</c:v>
                </c:pt>
              </c:strCache>
            </c:strRef>
          </c:tx>
          <c:spPr>
            <a:ln w="25400" cmpd="sng">
              <a:solidFill>
                <a:srgbClr val="DC4B64"/>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'3.2.5'!$B$4:$B$23</c:f>
              <c:numCache>
                <c:formatCode>0.0</c:formatCode>
                <c:ptCount val="20"/>
                <c:pt idx="0">
                  <c:v>3.5</c:v>
                </c:pt>
                <c:pt idx="1">
                  <c:v>3.9</c:v>
                </c:pt>
                <c:pt idx="2">
                  <c:v>2.7</c:v>
                </c:pt>
                <c:pt idx="3">
                  <c:v>3.7</c:v>
                </c:pt>
                <c:pt idx="4">
                  <c:v>2.9</c:v>
                </c:pt>
                <c:pt idx="5">
                  <c:v>4.7</c:v>
                </c:pt>
                <c:pt idx="6">
                  <c:v>3.9</c:v>
                </c:pt>
                <c:pt idx="7">
                  <c:v>1.5</c:v>
                </c:pt>
                <c:pt idx="8">
                  <c:v>-1.3</c:v>
                </c:pt>
                <c:pt idx="9">
                  <c:v>-11.4</c:v>
                </c:pt>
                <c:pt idx="10">
                  <c:v>-6.2</c:v>
                </c:pt>
                <c:pt idx="11">
                  <c:v>-4.7</c:v>
                </c:pt>
                <c:pt idx="12">
                  <c:v>-1.9</c:v>
                </c:pt>
                <c:pt idx="13">
                  <c:v>9.5</c:v>
                </c:pt>
                <c:pt idx="14">
                  <c:v>4.5999999999999996</c:v>
                </c:pt>
                <c:pt idx="15">
                  <c:v>4.4000000000000004</c:v>
                </c:pt>
                <c:pt idx="16">
                  <c:v>4.0999999999999996</c:v>
                </c:pt>
                <c:pt idx="17">
                  <c:v>3.9</c:v>
                </c:pt>
                <c:pt idx="18">
                  <c:v>3.7</c:v>
                </c:pt>
                <c:pt idx="19">
                  <c:v>3.6</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243903104"/>
        <c:axId val="243913088"/>
      </c:lineChart>
      <c:catAx>
        <c:axId val="243903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3913088"/>
        <c:crosses val="autoZero"/>
        <c:auto val="1"/>
        <c:lblAlgn val="ctr"/>
        <c:lblOffset val="100"/>
        <c:tickMarkSkip val="4"/>
        <c:noMultiLvlLbl val="0"/>
      </c:catAx>
      <c:valAx>
        <c:axId val="24391308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903104"/>
        <c:crosses val="autoZero"/>
        <c:crossBetween val="between"/>
        <c:majorUnit val="4"/>
      </c:valAx>
      <c:spPr>
        <a:blipFill dpi="0" rotWithShape="1">
          <a:blip xmlns:r="http://schemas.openxmlformats.org/officeDocument/2006/relationships" r:embed="rId1"/>
          <a:srcRect/>
          <a:stretch>
            <a:fillRect l="5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82049463937621836"/>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strRef>
              <c:f>'3.2.6'!$A$5:$A$23</c:f>
              <c:strCache>
                <c:ptCount val="19"/>
                <c:pt idx="0">
                  <c:v>II.18</c:v>
                </c:pt>
                <c:pt idx="2">
                  <c:v>IV.18</c:v>
                </c:pt>
                <c:pt idx="4">
                  <c:v>II.19</c:v>
                </c:pt>
                <c:pt idx="6">
                  <c:v>IV.19</c:v>
                </c:pt>
                <c:pt idx="8">
                  <c:v>II.20</c:v>
                </c:pt>
                <c:pt idx="10">
                  <c:v>IV.20</c:v>
                </c:pt>
                <c:pt idx="12">
                  <c:v>II.21</c:v>
                </c:pt>
                <c:pt idx="14">
                  <c:v>IV.21</c:v>
                </c:pt>
                <c:pt idx="16">
                  <c:v>II.22</c:v>
                </c:pt>
                <c:pt idx="18">
                  <c:v>IV.22</c:v>
                </c:pt>
              </c:strCache>
            </c:strRef>
          </c:cat>
          <c:val>
            <c:numRef>
              <c:f>'3.2.6'!$B$5:$B$23</c:f>
              <c:numCache>
                <c:formatCode>0.0</c:formatCode>
                <c:ptCount val="19"/>
                <c:pt idx="0">
                  <c:v>0</c:v>
                </c:pt>
                <c:pt idx="1">
                  <c:v>0.1</c:v>
                </c:pt>
                <c:pt idx="2">
                  <c:v>0.6</c:v>
                </c:pt>
                <c:pt idx="3">
                  <c:v>0.9</c:v>
                </c:pt>
                <c:pt idx="4">
                  <c:v>0.9</c:v>
                </c:pt>
                <c:pt idx="5">
                  <c:v>-0.1</c:v>
                </c:pt>
                <c:pt idx="6">
                  <c:v>-1.4</c:v>
                </c:pt>
                <c:pt idx="7">
                  <c:v>-2.2999999999999998</c:v>
                </c:pt>
                <c:pt idx="8">
                  <c:v>-11.8</c:v>
                </c:pt>
                <c:pt idx="9">
                  <c:v>-6.7</c:v>
                </c:pt>
                <c:pt idx="10">
                  <c:v>-5.7</c:v>
                </c:pt>
                <c:pt idx="11">
                  <c:v>-4.8</c:v>
                </c:pt>
                <c:pt idx="12">
                  <c:v>-4.2</c:v>
                </c:pt>
                <c:pt idx="13">
                  <c:v>-3.7</c:v>
                </c:pt>
                <c:pt idx="14">
                  <c:v>-3.3</c:v>
                </c:pt>
                <c:pt idx="15">
                  <c:v>-3.1</c:v>
                </c:pt>
                <c:pt idx="16">
                  <c:v>-3</c:v>
                </c:pt>
                <c:pt idx="17">
                  <c:v>-2.9</c:v>
                </c:pt>
                <c:pt idx="18">
                  <c:v>-2.8</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244660864"/>
        <c:axId val="244666752"/>
      </c:areaChart>
      <c:lineChart>
        <c:grouping val="standard"/>
        <c:varyColors val="0"/>
        <c:ser>
          <c:idx val="1"/>
          <c:order val="1"/>
          <c:spPr>
            <a:ln w="25400" cmpd="dbl">
              <a:solidFill>
                <a:srgbClr val="057D46"/>
              </a:solidFill>
              <a:prstDash val="sysDot"/>
            </a:ln>
          </c:spPr>
          <c:marker>
            <c:symbol val="none"/>
          </c:marker>
          <c:val>
            <c:numRef>
              <c:f>'3.2.6'!$C$5:$C$23</c:f>
              <c:numCache>
                <c:formatCode>0.0</c:formatCode>
                <c:ptCount val="19"/>
                <c:pt idx="0">
                  <c:v>0</c:v>
                </c:pt>
                <c:pt idx="1">
                  <c:v>0.1</c:v>
                </c:pt>
                <c:pt idx="2">
                  <c:v>0.6</c:v>
                </c:pt>
                <c:pt idx="3">
                  <c:v>0.8</c:v>
                </c:pt>
                <c:pt idx="4">
                  <c:v>0.8</c:v>
                </c:pt>
                <c:pt idx="5">
                  <c:v>-0.1</c:v>
                </c:pt>
                <c:pt idx="6">
                  <c:v>-1.4</c:v>
                </c:pt>
                <c:pt idx="7">
                  <c:v>-1.9</c:v>
                </c:pt>
                <c:pt idx="8">
                  <c:v>-11.5</c:v>
                </c:pt>
                <c:pt idx="9">
                  <c:v>-7.9</c:v>
                </c:pt>
                <c:pt idx="10">
                  <c:v>-4.7</c:v>
                </c:pt>
                <c:pt idx="11">
                  <c:v>-4.3</c:v>
                </c:pt>
                <c:pt idx="12">
                  <c:v>-4.0999999999999996</c:v>
                </c:pt>
                <c:pt idx="13">
                  <c:v>-3.9</c:v>
                </c:pt>
                <c:pt idx="14">
                  <c:v>-3.8</c:v>
                </c:pt>
                <c:pt idx="15">
                  <c:v>-3.4</c:v>
                </c:pt>
                <c:pt idx="16">
                  <c:v>-3.1</c:v>
                </c:pt>
                <c:pt idx="17">
                  <c:v>-2.8</c:v>
                </c:pt>
                <c:pt idx="18">
                  <c:v>-2.6</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244660864"/>
        <c:axId val="244666752"/>
      </c:lineChart>
      <c:catAx>
        <c:axId val="2446608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666752"/>
        <c:crosses val="autoZero"/>
        <c:auto val="1"/>
        <c:lblAlgn val="ctr"/>
        <c:lblOffset val="100"/>
        <c:tickLblSkip val="1"/>
        <c:tickMarkSkip val="4"/>
        <c:noMultiLvlLbl val="0"/>
      </c:catAx>
      <c:valAx>
        <c:axId val="244666752"/>
        <c:scaling>
          <c:orientation val="minMax"/>
          <c:max val="1"/>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660864"/>
        <c:crosses val="autoZero"/>
        <c:crossBetween val="between"/>
        <c:majorUnit val="2"/>
      </c:valAx>
      <c:spPr>
        <a:blipFill>
          <a:blip xmlns:r="http://schemas.openxmlformats.org/officeDocument/2006/relationships" r:embed="rId1">
            <a:alphaModFix amt="98000"/>
          </a:blip>
          <a:stretch>
            <a:fillRect l="4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8293746339563E-2"/>
          <c:y val="5.0075621991440424E-2"/>
          <c:w val="0.88515162360903232"/>
          <c:h val="0.49313793801195144"/>
        </c:manualLayout>
      </c:layout>
      <c:barChart>
        <c:barDir val="col"/>
        <c:grouping val="stacked"/>
        <c:varyColors val="0"/>
        <c:ser>
          <c:idx val="1"/>
          <c:order val="1"/>
          <c:tx>
            <c:strRef>
              <c:f>'B.1.5'!$A$5</c:f>
              <c:strCache>
                <c:ptCount val="1"/>
                <c:pt idx="0">
                  <c:v>Agricultural production</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'B.1.5'!$D$5:$K$5</c:f>
              <c:numCache>
                <c:formatCode>0.0</c:formatCode>
                <c:ptCount val="8"/>
                <c:pt idx="0">
                  <c:v>-0.04</c:v>
                </c:pt>
                <c:pt idx="1">
                  <c:v>0.01</c:v>
                </c:pt>
                <c:pt idx="2">
                  <c:v>-0.3</c:v>
                </c:pt>
                <c:pt idx="3">
                  <c:v>0.17</c:v>
                </c:pt>
                <c:pt idx="5">
                  <c:v>0.01</c:v>
                </c:pt>
                <c:pt idx="6">
                  <c:v>0.23</c:v>
                </c:pt>
                <c:pt idx="7">
                  <c:v>0.42</c:v>
                </c:pt>
              </c:numCache>
            </c:numRef>
          </c:val>
          <c:extLst>
            <c:ext xmlns:c16="http://schemas.microsoft.com/office/drawing/2014/chart" uri="{C3380CC4-5D6E-409C-BE32-E72D297353CC}">
              <c16:uniqueId val="{00000000-DD5D-904C-94C1-2F0C0F912ECB}"/>
            </c:ext>
          </c:extLst>
        </c:ser>
        <c:ser>
          <c:idx val="2"/>
          <c:order val="2"/>
          <c:tx>
            <c:strRef>
              <c:f>'B.1.5'!$A$6</c:f>
              <c:strCache>
                <c:ptCount val="1"/>
                <c:pt idx="0">
                  <c:v>Industrial production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'B.1.5'!$D$6:$K$6</c:f>
              <c:numCache>
                <c:formatCode>0.0</c:formatCode>
                <c:ptCount val="8"/>
                <c:pt idx="0">
                  <c:v>-3.17</c:v>
                </c:pt>
                <c:pt idx="1">
                  <c:v>-5.28</c:v>
                </c:pt>
                <c:pt idx="2">
                  <c:v>-4.5</c:v>
                </c:pt>
                <c:pt idx="3">
                  <c:v>-3.25</c:v>
                </c:pt>
                <c:pt idx="4">
                  <c:v>-2.4</c:v>
                </c:pt>
                <c:pt idx="5">
                  <c:v>-2.23</c:v>
                </c:pt>
                <c:pt idx="6">
                  <c:v>1.32</c:v>
                </c:pt>
                <c:pt idx="7">
                  <c:v>-7.21</c:v>
                </c:pt>
              </c:numCache>
            </c:numRef>
          </c:val>
          <c:extLst>
            <c:ext xmlns:c16="http://schemas.microsoft.com/office/drawing/2014/chart" uri="{C3380CC4-5D6E-409C-BE32-E72D297353CC}">
              <c16:uniqueId val="{00000001-DD5D-904C-94C1-2F0C0F912ECB}"/>
            </c:ext>
          </c:extLst>
        </c:ser>
        <c:ser>
          <c:idx val="3"/>
          <c:order val="3"/>
          <c:tx>
            <c:strRef>
              <c:f>'B.1.5'!$A$7</c:f>
              <c:strCache>
                <c:ptCount val="1"/>
                <c:pt idx="0">
                  <c:v>Construction</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'B.1.5'!$D$7:$K$7</c:f>
              <c:numCache>
                <c:formatCode>0.0</c:formatCode>
                <c:ptCount val="8"/>
                <c:pt idx="0">
                  <c:v>-0.73</c:v>
                </c:pt>
                <c:pt idx="1">
                  <c:v>-0.24</c:v>
                </c:pt>
                <c:pt idx="2">
                  <c:v>0.3</c:v>
                </c:pt>
                <c:pt idx="3">
                  <c:v>-0.18</c:v>
                </c:pt>
                <c:pt idx="4">
                  <c:v>-0.1</c:v>
                </c:pt>
                <c:pt idx="5">
                  <c:v>-0.08</c:v>
                </c:pt>
                <c:pt idx="6">
                  <c:v>0.6</c:v>
                </c:pt>
                <c:pt idx="7">
                  <c:v>-3.74</c:v>
                </c:pt>
              </c:numCache>
            </c:numRef>
          </c:val>
          <c:extLst>
            <c:ext xmlns:c16="http://schemas.microsoft.com/office/drawing/2014/chart" uri="{C3380CC4-5D6E-409C-BE32-E72D297353CC}">
              <c16:uniqueId val="{00000002-DD5D-904C-94C1-2F0C0F912ECB}"/>
            </c:ext>
          </c:extLst>
        </c:ser>
        <c:ser>
          <c:idx val="4"/>
          <c:order val="4"/>
          <c:tx>
            <c:strRef>
              <c:f>'B.1.5'!$A$8</c:f>
              <c:strCache>
                <c:ptCount val="1"/>
                <c:pt idx="0">
                  <c:v>Retail trade and services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'B.1.5'!$D$8:$K$8</c:f>
              <c:numCache>
                <c:formatCode>0.0</c:formatCode>
                <c:ptCount val="8"/>
                <c:pt idx="0">
                  <c:v>-4.3499999999999996</c:v>
                </c:pt>
                <c:pt idx="1">
                  <c:v>-3.56</c:v>
                </c:pt>
                <c:pt idx="2">
                  <c:v>-2.5</c:v>
                </c:pt>
                <c:pt idx="3">
                  <c:v>-5.94</c:v>
                </c:pt>
                <c:pt idx="4">
                  <c:v>-3.6</c:v>
                </c:pt>
                <c:pt idx="5">
                  <c:v>-3.43</c:v>
                </c:pt>
                <c:pt idx="6">
                  <c:v>-0.06</c:v>
                </c:pt>
                <c:pt idx="7">
                  <c:v>-8.39</c:v>
                </c:pt>
              </c:numCache>
            </c:numRef>
          </c:val>
          <c:extLst>
            <c:ext xmlns:c16="http://schemas.microsoft.com/office/drawing/2014/chart" uri="{C3380CC4-5D6E-409C-BE32-E72D297353CC}">
              <c16:uniqueId val="{00000003-DD5D-904C-94C1-2F0C0F912ECB}"/>
            </c:ext>
          </c:extLst>
        </c:ser>
        <c:ser>
          <c:idx val="5"/>
          <c:order val="5"/>
          <c:tx>
            <c:strRef>
              <c:f>'B.1.5'!$A$9</c:f>
              <c:strCache>
                <c:ptCount val="1"/>
                <c:pt idx="0">
                  <c:v>Information and communication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'B.1.5'!$D$9:$K$9</c:f>
              <c:numCache>
                <c:formatCode>0.0</c:formatCode>
                <c:ptCount val="8"/>
                <c:pt idx="0">
                  <c:v>-0.22</c:v>
                </c:pt>
                <c:pt idx="1">
                  <c:v>0.08</c:v>
                </c:pt>
                <c:pt idx="2">
                  <c:v>0.6</c:v>
                </c:pt>
                <c:pt idx="3">
                  <c:v>0.31</c:v>
                </c:pt>
                <c:pt idx="4">
                  <c:v>0.1</c:v>
                </c:pt>
                <c:pt idx="5">
                  <c:v>-0.06</c:v>
                </c:pt>
                <c:pt idx="6">
                  <c:v>0.6</c:v>
                </c:pt>
              </c:numCache>
            </c:numRef>
          </c:val>
          <c:extLst>
            <c:ext xmlns:c16="http://schemas.microsoft.com/office/drawing/2014/chart" uri="{C3380CC4-5D6E-409C-BE32-E72D297353CC}">
              <c16:uniqueId val="{00000004-DD5D-904C-94C1-2F0C0F912ECB}"/>
            </c:ext>
          </c:extLst>
        </c:ser>
        <c:ser>
          <c:idx val="6"/>
          <c:order val="6"/>
          <c:tx>
            <c:strRef>
              <c:f>'B.1.5'!$A$10</c:f>
              <c:strCache>
                <c:ptCount val="1"/>
                <c:pt idx="0">
                  <c:v>Others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'B.1.5'!$D$10:$K$10</c:f>
              <c:numCache>
                <c:formatCode>0.0</c:formatCode>
                <c:ptCount val="8"/>
                <c:pt idx="0">
                  <c:v>-6.19</c:v>
                </c:pt>
                <c:pt idx="1">
                  <c:v>-1.9</c:v>
                </c:pt>
                <c:pt idx="2">
                  <c:v>-3.9</c:v>
                </c:pt>
                <c:pt idx="3">
                  <c:v>-1.01</c:v>
                </c:pt>
                <c:pt idx="4">
                  <c:v>-2.1999999999999993</c:v>
                </c:pt>
                <c:pt idx="5">
                  <c:v>-2.2400000000000002</c:v>
                </c:pt>
                <c:pt idx="6">
                  <c:v>0.52</c:v>
                </c:pt>
                <c:pt idx="7">
                  <c:v>-5.01</c:v>
                </c:pt>
              </c:numCache>
            </c:numRef>
          </c:val>
          <c:extLst>
            <c:ext xmlns:c16="http://schemas.microsoft.com/office/drawing/2014/chart" uri="{C3380CC4-5D6E-409C-BE32-E72D297353CC}">
              <c16:uniqueId val="{00000005-DD5D-904C-94C1-2F0C0F912ECB}"/>
            </c:ext>
          </c:extLst>
        </c:ser>
        <c:dLbls>
          <c:showLegendKey val="0"/>
          <c:showVal val="0"/>
          <c:showCatName val="0"/>
          <c:showSerName val="0"/>
          <c:showPercent val="0"/>
          <c:showBubbleSize val="0"/>
        </c:dLbls>
        <c:gapWidth val="50"/>
        <c:overlap val="100"/>
        <c:axId val="226717056"/>
        <c:axId val="226739328"/>
      </c:barChart>
      <c:lineChart>
        <c:grouping val="standard"/>
        <c:varyColors val="0"/>
        <c:ser>
          <c:idx val="0"/>
          <c:order val="0"/>
          <c:tx>
            <c:strRef>
              <c:f>'B.1.5'!$A$4</c:f>
              <c:strCache>
                <c:ptCount val="1"/>
                <c:pt idx="0">
                  <c:v>GDP</c:v>
                </c:pt>
              </c:strCache>
            </c:strRef>
          </c:tx>
          <c:spPr>
            <a:ln w="25400" cap="rnd" cmpd="sng">
              <a:noFill/>
              <a:prstDash val="solid"/>
              <a:round/>
            </a:ln>
            <a:effectLst/>
          </c:spPr>
          <c:marker>
            <c:symbol val="circle"/>
            <c:size val="4"/>
            <c:spPr>
              <a:solidFill>
                <a:srgbClr val="057D46"/>
              </a:solidFill>
              <a:ln w="25400" cmpd="sng">
                <a:solidFill>
                  <a:srgbClr val="057D46"/>
                </a:solidFill>
                <a:prstDash val="solid"/>
              </a:ln>
              <a:effectLst/>
            </c:spPr>
          </c:marker>
          <c:dLbls>
            <c:dLbl>
              <c:idx val="5"/>
              <c:layout>
                <c:manualLayout>
                  <c:x val="-2.8925619834710821E-2"/>
                  <c:y val="0.13100434428973209"/>
                </c:manualLayout>
              </c:layout>
              <c:tx>
                <c:strRef>
                  <c:f>'B.1.5'!$A$4</c:f>
                  <c:strCache>
                    <c:ptCount val="1"/>
                    <c:pt idx="0">
                      <c:v>GDP</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{B22FF62C-4B7C-4659-958B-DA8840CA3A5C}</c15:txfldGUID>
                      <c15:f>'B.1.5'!$A$4</c15:f>
                      <c15:dlblFieldTableCache>
                        <c:ptCount val="1"/>
                        <c:pt idx="0">
                          <c:v>GDP</c:v>
                        </c:pt>
                      </c15:dlblFieldTableCache>
                    </c15:dlblFTEntry>
                  </c15:dlblFieldTable>
                  <c15:showDataLabelsRange val="0"/>
                </c:ext>
                <c:ext xmlns:c16="http://schemas.microsoft.com/office/drawing/2014/chart" uri="{C3380CC4-5D6E-409C-BE32-E72D297353CC}">
                  <c16:uniqueId val="{00000006-DD5D-904C-94C1-2F0C0F912ECB}"/>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tx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'B.1.5'!$D$1:$K$1</c:f>
              <c:strCache>
                <c:ptCount val="8"/>
                <c:pt idx="0">
                  <c:v>Euro area </c:v>
                </c:pt>
                <c:pt idx="1">
                  <c:v>Czech Republic</c:v>
                </c:pt>
                <c:pt idx="2">
                  <c:v>Romania</c:v>
                </c:pt>
                <c:pt idx="3">
                  <c:v>Turkey</c:v>
                </c:pt>
                <c:pt idx="4">
                  <c:v>Poland</c:v>
                </c:pt>
                <c:pt idx="5">
                  <c:v>Russia</c:v>
                </c:pt>
                <c:pt idx="6">
                  <c:v>China</c:v>
                </c:pt>
                <c:pt idx="7">
                  <c:v>India</c:v>
                </c:pt>
              </c:strCache>
            </c:strRef>
          </c:cat>
          <c:val>
            <c:numRef>
              <c:f>'B.1.5'!$D$4:$K$4</c:f>
              <c:numCache>
                <c:formatCode>0.0</c:formatCode>
                <c:ptCount val="8"/>
                <c:pt idx="0">
                  <c:v>-14.7</c:v>
                </c:pt>
                <c:pt idx="1">
                  <c:v>-10.89</c:v>
                </c:pt>
                <c:pt idx="2">
                  <c:v>-10.3</c:v>
                </c:pt>
                <c:pt idx="3">
                  <c:v>-9.9</c:v>
                </c:pt>
                <c:pt idx="4">
                  <c:v>-8.1999999999999993</c:v>
                </c:pt>
                <c:pt idx="5">
                  <c:v>-8.0299999999999994</c:v>
                </c:pt>
                <c:pt idx="6">
                  <c:v>3.2</c:v>
                </c:pt>
                <c:pt idx="7">
                  <c:v>-23.92</c:v>
                </c:pt>
              </c:numCache>
            </c:numRef>
          </c:val>
          <c:smooth val="0"/>
          <c:extLst>
            <c:ext xmlns:c16="http://schemas.microsoft.com/office/drawing/2014/chart" uri="{C3380CC4-5D6E-409C-BE32-E72D297353CC}">
              <c16:uniqueId val="{00000007-DD5D-904C-94C1-2F0C0F912ECB}"/>
            </c:ext>
          </c:extLst>
        </c:ser>
        <c:dLbls>
          <c:showLegendKey val="0"/>
          <c:showVal val="0"/>
          <c:showCatName val="0"/>
          <c:showSerName val="0"/>
          <c:showPercent val="0"/>
          <c:showBubbleSize val="0"/>
        </c:dLbls>
        <c:marker val="1"/>
        <c:smooth val="0"/>
        <c:axId val="226717056"/>
        <c:axId val="226739328"/>
      </c:lineChart>
      <c:catAx>
        <c:axId val="2267170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739328"/>
        <c:crosses val="autoZero"/>
        <c:auto val="1"/>
        <c:lblAlgn val="ctr"/>
        <c:lblOffset val="100"/>
        <c:tickMarkSkip val="2"/>
        <c:noMultiLvlLbl val="0"/>
      </c:catAx>
      <c:valAx>
        <c:axId val="226739328"/>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7170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3.3057851239669422E-2"/>
          <c:y val="0.79396361081437106"/>
          <c:w val="0.92561983471074383"/>
          <c:h val="0.1885690775821960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-1.9</c:v>
                </c:pt>
                <c:pt idx="1">
                  <c:v>-1.1000000000000001</c:v>
                </c:pt>
                <c:pt idx="2">
                  <c:v>0.6</c:v>
                </c:pt>
                <c:pt idx="3">
                  <c:v>0.5</c:v>
                </c:pt>
                <c:pt idx="4">
                  <c:v>0.6</c:v>
                </c:pt>
                <c:pt idx="5">
                  <c:v>-3</c:v>
                </c:pt>
                <c:pt idx="6">
                  <c:v>-0.5</c:v>
                </c:pt>
                <c:pt idx="7">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-0.6</c:v>
                </c:pt>
                <c:pt idx="1">
                  <c:v>-0.8</c:v>
                </c:pt>
                <c:pt idx="2">
                  <c:v>-1.9</c:v>
                </c:pt>
                <c:pt idx="3">
                  <c:v>-2.5</c:v>
                </c:pt>
                <c:pt idx="4">
                  <c:v>-3.5</c:v>
                </c:pt>
                <c:pt idx="5">
                  <c:v>-3.8</c:v>
                </c:pt>
                <c:pt idx="6">
                  <c:v>-3.2</c:v>
                </c:pt>
                <c:pt idx="7">
                  <c:v>-2.6</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244724864"/>
        <c:axId val="244726400"/>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0.8</c:v>
                </c:pt>
                <c:pt idx="5">
                  <c:v>-2.9</c:v>
                </c:pt>
                <c:pt idx="6">
                  <c:v>-0.4</c:v>
                </c:pt>
                <c:pt idx="7">
                  <c:v>0.4</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-2.2000000000000002</c:v>
                </c:pt>
                <c:pt idx="5">
                  <c:v>-6.5</c:v>
                </c:pt>
                <c:pt idx="6">
                  <c:v>-4</c:v>
                </c:pt>
                <c:pt idx="7">
                  <c:v>-3</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244724864"/>
        <c:axId val="244726400"/>
        <c:extLst/>
      </c:lineChart>
      <c:catAx>
        <c:axId val="2447248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726400"/>
        <c:crosses val="autoZero"/>
        <c:auto val="1"/>
        <c:lblAlgn val="ctr"/>
        <c:lblOffset val="100"/>
        <c:noMultiLvlLbl val="0"/>
      </c:catAx>
      <c:valAx>
        <c:axId val="244726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724864"/>
        <c:crosses val="autoZero"/>
        <c:crossBetween val="between"/>
        <c:majorUnit val="2"/>
      </c:val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89.2</c:v>
                </c:pt>
                <c:pt idx="5">
                  <c:v>254.9</c:v>
                </c:pt>
                <c:pt idx="6">
                  <c:v>174.6</c:v>
                </c:pt>
                <c:pt idx="7">
                  <c:v>144.69999999999999</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6.8</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244365184"/>
        <c:axId val="244366720"/>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'3.2.8'!$B$4:$B$11</c:f>
              <c:numCache>
                <c:formatCode>0</c:formatCode>
                <c:ptCount val="8"/>
                <c:pt idx="0">
                  <c:v>79</c:v>
                </c:pt>
                <c:pt idx="1">
                  <c:v>80.900000000000006</c:v>
                </c:pt>
                <c:pt idx="2">
                  <c:v>71.8</c:v>
                </c:pt>
                <c:pt idx="3">
                  <c:v>60.9</c:v>
                </c:pt>
                <c:pt idx="4">
                  <c:v>50.3</c:v>
                </c:pt>
                <c:pt idx="5">
                  <c:v>62.9</c:v>
                </c:pt>
                <c:pt idx="6">
                  <c:v>60.1</c:v>
                </c:pt>
                <c:pt idx="7">
                  <c:v>57.7</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'3.2.8'!$F$4:$F$11</c:f>
              <c:numCache>
                <c:formatCode>0.0</c:formatCode>
                <c:ptCount val="8"/>
                <c:pt idx="3" formatCode="0">
                  <c:v>60.9</c:v>
                </c:pt>
                <c:pt idx="4" formatCode="0">
                  <c:v>50.3</c:v>
                </c:pt>
                <c:pt idx="5" formatCode="0">
                  <c:v>62.4</c:v>
                </c:pt>
                <c:pt idx="6" formatCode="0">
                  <c:v>59.8</c:v>
                </c:pt>
                <c:pt idx="7" formatCode="0">
                  <c:v>57.6</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244374144"/>
        <c:axId val="244372608"/>
      </c:lineChart>
      <c:catAx>
        <c:axId val="244365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366720"/>
        <c:crosses val="autoZero"/>
        <c:auto val="1"/>
        <c:lblAlgn val="ctr"/>
        <c:lblOffset val="100"/>
        <c:noMultiLvlLbl val="0"/>
      </c:catAx>
      <c:valAx>
        <c:axId val="244366720"/>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365184"/>
        <c:crosses val="autoZero"/>
        <c:crossBetween val="between"/>
        <c:majorUnit val="40"/>
      </c:valAx>
      <c:valAx>
        <c:axId val="244372608"/>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244374144"/>
        <c:crosses val="max"/>
        <c:crossBetween val="between"/>
        <c:majorUnit val="30"/>
      </c:valAx>
      <c:catAx>
        <c:axId val="244374144"/>
        <c:scaling>
          <c:orientation val="minMax"/>
        </c:scaling>
        <c:delete val="1"/>
        <c:axPos val="b"/>
        <c:numFmt formatCode="General" sourceLinked="1"/>
        <c:majorTickMark val="out"/>
        <c:minorTickMark val="none"/>
        <c:tickLblPos val="nextTo"/>
        <c:crossAx val="244372608"/>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4184990361684"/>
          <c:h val="0.64486130145820197"/>
        </c:manualLayout>
      </c:layout>
      <c:barChart>
        <c:barDir val="col"/>
        <c:grouping val="stacked"/>
        <c:varyColors val="0"/>
        <c:ser>
          <c:idx val="4"/>
          <c:order val="2"/>
          <c:tx>
            <c:strRef>
              <c:f>'3.3.1'!$E$1</c:f>
              <c:strCache>
                <c:ptCount val="1"/>
                <c:pt idx="0">
                  <c:v>Services (net)</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'3.3.1'!$E$4:$E$10</c:f>
              <c:numCache>
                <c:formatCode>0.0</c:formatCode>
                <c:ptCount val="7"/>
                <c:pt idx="0">
                  <c:v>0.5</c:v>
                </c:pt>
                <c:pt idx="1">
                  <c:v>0.9</c:v>
                </c:pt>
                <c:pt idx="2">
                  <c:v>1.3</c:v>
                </c:pt>
                <c:pt idx="3">
                  <c:v>1.8</c:v>
                </c:pt>
                <c:pt idx="4">
                  <c:v>4.9000000000000004</c:v>
                </c:pt>
                <c:pt idx="5">
                  <c:v>3.3</c:v>
                </c:pt>
                <c:pt idx="6">
                  <c:v>1.3</c:v>
                </c:pt>
              </c:numCache>
            </c:numRef>
          </c:val>
          <c:extLst>
            <c:ext xmlns:c16="http://schemas.microsoft.com/office/drawing/2014/chart" uri="{C3380CC4-5D6E-409C-BE32-E72D297353CC}">
              <c16:uniqueId val="{00000004-B902-41E7-B297-559EA3CC19D8}"/>
            </c:ext>
          </c:extLst>
        </c:ser>
        <c:ser>
          <c:idx val="5"/>
          <c:order val="3"/>
          <c:tx>
            <c:strRef>
              <c:f>'3.3.1'!$F$1</c:f>
              <c:strCache>
                <c:ptCount val="1"/>
                <c:pt idx="0">
                  <c:v>Primary income balance (net)</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'3.3.1'!$F$4:$F$10</c:f>
              <c:numCache>
                <c:formatCode>0.0</c:formatCode>
                <c:ptCount val="7"/>
                <c:pt idx="0">
                  <c:v>1.5</c:v>
                </c:pt>
                <c:pt idx="1">
                  <c:v>1.6</c:v>
                </c:pt>
                <c:pt idx="2">
                  <c:v>1.3</c:v>
                </c:pt>
                <c:pt idx="3">
                  <c:v>1.9</c:v>
                </c:pt>
                <c:pt idx="4">
                  <c:v>3.5</c:v>
                </c:pt>
                <c:pt idx="5">
                  <c:v>3.6</c:v>
                </c:pt>
                <c:pt idx="6">
                  <c:v>2.6</c:v>
                </c:pt>
              </c:numCache>
            </c:numRef>
          </c:val>
          <c:extLst>
            <c:ext xmlns:c16="http://schemas.microsoft.com/office/drawing/2014/chart" uri="{C3380CC4-5D6E-409C-BE32-E72D297353CC}">
              <c16:uniqueId val="{00000005-B902-41E7-B297-559EA3CC19D8}"/>
            </c:ext>
          </c:extLst>
        </c:ser>
        <c:ser>
          <c:idx val="3"/>
          <c:order val="4"/>
          <c:tx>
            <c:strRef>
              <c:f>'3.3.1'!$D$1</c:f>
              <c:strCache>
                <c:ptCount val="1"/>
                <c:pt idx="0">
                  <c:v>Goods (net)</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'3.3.1'!$D$4:$D$10</c:f>
              <c:numCache>
                <c:formatCode>0.0</c:formatCode>
                <c:ptCount val="7"/>
                <c:pt idx="0">
                  <c:v>-6.9</c:v>
                </c:pt>
                <c:pt idx="1">
                  <c:v>-9.6999999999999993</c:v>
                </c:pt>
                <c:pt idx="2">
                  <c:v>-12.7</c:v>
                </c:pt>
                <c:pt idx="3">
                  <c:v>-14.3</c:v>
                </c:pt>
                <c:pt idx="4">
                  <c:v>-7.5</c:v>
                </c:pt>
                <c:pt idx="5">
                  <c:v>-14</c:v>
                </c:pt>
                <c:pt idx="6">
                  <c:v>-16.2</c:v>
                </c:pt>
              </c:numCache>
            </c:numRef>
          </c:val>
          <c:extLst>
            <c:ext xmlns:c16="http://schemas.microsoft.com/office/drawing/2014/chart" uri="{C3380CC4-5D6E-409C-BE32-E72D297353CC}">
              <c16:uniqueId val="{00000003-B902-41E7-B297-559EA3CC19D8}"/>
            </c:ext>
          </c:extLst>
        </c:ser>
        <c:ser>
          <c:idx val="0"/>
          <c:order val="5"/>
          <c:tx>
            <c:strRef>
              <c:f>'3.3.1'!$G$1</c:f>
              <c:strCache>
                <c:ptCount val="1"/>
                <c:pt idx="0">
                  <c:v>Secondary income balance (net)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val>
            <c:numRef>
              <c:f>'3.3.1'!$G$4:$G$10</c:f>
              <c:numCache>
                <c:formatCode>0.0</c:formatCode>
                <c:ptCount val="7"/>
                <c:pt idx="0">
                  <c:v>3.6</c:v>
                </c:pt>
                <c:pt idx="1">
                  <c:v>3.6</c:v>
                </c:pt>
                <c:pt idx="2">
                  <c:v>3.7</c:v>
                </c:pt>
                <c:pt idx="3">
                  <c:v>6.5</c:v>
                </c:pt>
                <c:pt idx="4">
                  <c:v>3.5</c:v>
                </c:pt>
                <c:pt idx="5">
                  <c:v>3.6</c:v>
                </c:pt>
                <c:pt idx="6" formatCode="@">
                  <c:v>3.7</c:v>
                </c:pt>
              </c:numCache>
            </c:numRef>
          </c:val>
          <c:extLst>
            <c:ext xmlns:c16="http://schemas.microsoft.com/office/drawing/2014/chart" uri="{C3380CC4-5D6E-409C-BE32-E72D297353CC}">
              <c16:uniqueId val="{00000000-4D97-44B2-BC0A-C4244CEBE5D0}"/>
            </c:ext>
          </c:extLst>
        </c:ser>
        <c:dLbls>
          <c:showLegendKey val="0"/>
          <c:showVal val="0"/>
          <c:showCatName val="0"/>
          <c:showSerName val="0"/>
          <c:showPercent val="0"/>
          <c:showBubbleSize val="0"/>
        </c:dLbls>
        <c:gapWidth val="50"/>
        <c:overlap val="100"/>
        <c:axId val="242420736"/>
        <c:axId val="242430720"/>
      </c:barChart>
      <c:lineChart>
        <c:grouping val="standard"/>
        <c:varyColors val="0"/>
        <c:ser>
          <c:idx val="1"/>
          <c:order val="0"/>
          <c:tx>
            <c:strRef>
              <c:f>'3.3.1'!$B$1</c:f>
              <c:strCache>
                <c:ptCount val="1"/>
                <c:pt idx="0">
                  <c:v>Current account, % of GDP (RHS)</c:v>
                </c:pt>
              </c:strCache>
            </c:strRef>
          </c:tx>
          <c:spPr>
            <a:ln w="25400" cap="rnd" cmpd="sng">
              <a:solidFill>
                <a:srgbClr val="057D46"/>
              </a:solidFill>
              <a:prstDash val="solid"/>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'3.3.1'!$B$4:$B$10</c:f>
              <c:numCache>
                <c:formatCode>0.0</c:formatCode>
                <c:ptCount val="7"/>
                <c:pt idx="0">
                  <c:v>-2</c:v>
                </c:pt>
                <c:pt idx="1">
                  <c:v>-3.1</c:v>
                </c:pt>
                <c:pt idx="2">
                  <c:v>-4.9000000000000004</c:v>
                </c:pt>
                <c:pt idx="3">
                  <c:v>-2.7</c:v>
                </c:pt>
                <c:pt idx="4">
                  <c:v>2.9</c:v>
                </c:pt>
                <c:pt idx="5">
                  <c:v>-2.2999999999999998</c:v>
                </c:pt>
                <c:pt idx="6">
                  <c:v>-5.0999999999999996</c:v>
                </c:pt>
              </c:numCache>
            </c:numRef>
          </c:val>
          <c:smooth val="0"/>
          <c:extLst>
            <c:ext xmlns:c16="http://schemas.microsoft.com/office/drawing/2014/chart" uri="{C3380CC4-5D6E-409C-BE32-E72D297353CC}">
              <c16:uniqueId val="{00000001-B902-41E7-B297-559EA3CC19D8}"/>
            </c:ext>
          </c:extLst>
        </c:ser>
        <c:ser>
          <c:idx val="2"/>
          <c:order val="1"/>
          <c:tx>
            <c:strRef>
              <c:f>'3.3.1'!$C$1</c:f>
              <c:strCache>
                <c:ptCount val="1"/>
                <c:pt idx="0">
                  <c:v>Current account, % of GDP (previous forecast, RHS)</c:v>
                </c:pt>
              </c:strCache>
            </c:strRef>
          </c:tx>
          <c:spPr>
            <a:ln w="25400" cap="rnd" cmpd="sng">
              <a:solidFill>
                <a:srgbClr val="057D46"/>
              </a:solidFill>
              <a:prstDash val="sysDot"/>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'3.3.1'!$C$4:$C$10</c:f>
              <c:numCache>
                <c:formatCode>0.0</c:formatCode>
                <c:ptCount val="7"/>
                <c:pt idx="0">
                  <c:v>-2</c:v>
                </c:pt>
                <c:pt idx="1">
                  <c:v>-3.1</c:v>
                </c:pt>
                <c:pt idx="2">
                  <c:v>-4.9000000000000004</c:v>
                </c:pt>
                <c:pt idx="3">
                  <c:v>-2.7</c:v>
                </c:pt>
                <c:pt idx="4">
                  <c:v>4.4000000000000004</c:v>
                </c:pt>
                <c:pt idx="5">
                  <c:v>-2.8</c:v>
                </c:pt>
                <c:pt idx="6">
                  <c:v>-4.5</c:v>
                </c:pt>
              </c:numCache>
            </c:numRef>
          </c:val>
          <c:smooth val="0"/>
          <c:extLst>
            <c:ext xmlns:c16="http://schemas.microsoft.com/office/drawing/2014/chart" uri="{C3380CC4-5D6E-409C-BE32-E72D297353CC}">
              <c16:uniqueId val="{00000002-B902-41E7-B297-559EA3CC19D8}"/>
            </c:ext>
          </c:extLst>
        </c:ser>
        <c:dLbls>
          <c:showLegendKey val="0"/>
          <c:showVal val="0"/>
          <c:showCatName val="0"/>
          <c:showSerName val="0"/>
          <c:showPercent val="0"/>
          <c:showBubbleSize val="0"/>
        </c:dLbls>
        <c:marker val="1"/>
        <c:smooth val="0"/>
        <c:axId val="242438144"/>
        <c:axId val="242432256"/>
      </c:lineChart>
      <c:catAx>
        <c:axId val="2424207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2430720"/>
        <c:crosses val="autoZero"/>
        <c:auto val="1"/>
        <c:lblAlgn val="ctr"/>
        <c:lblOffset val="100"/>
        <c:noMultiLvlLbl val="0"/>
      </c:catAx>
      <c:valAx>
        <c:axId val="242430720"/>
        <c:scaling>
          <c:orientation val="minMax"/>
          <c:max val="25"/>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2420736"/>
        <c:crosses val="autoZero"/>
        <c:crossBetween val="between"/>
        <c:majorUnit val="5"/>
      </c:valAx>
      <c:valAx>
        <c:axId val="242432256"/>
        <c:scaling>
          <c:orientation val="minMax"/>
          <c:min val="-6"/>
        </c:scaling>
        <c:delete val="0"/>
        <c:axPos val="r"/>
        <c:numFmt formatCode="0" sourceLinked="0"/>
        <c:majorTickMark val="in"/>
        <c:minorTickMark val="none"/>
        <c:tickLblPos val="nextTo"/>
        <c:spPr>
          <a:ln/>
        </c:spPr>
        <c:crossAx val="242438144"/>
        <c:crosses val="max"/>
        <c:crossBetween val="between"/>
        <c:majorUnit val="1"/>
      </c:valAx>
      <c:catAx>
        <c:axId val="242438144"/>
        <c:scaling>
          <c:orientation val="minMax"/>
        </c:scaling>
        <c:delete val="1"/>
        <c:axPos val="b"/>
        <c:numFmt formatCode="0" sourceLinked="1"/>
        <c:majorTickMark val="out"/>
        <c:minorTickMark val="none"/>
        <c:tickLblPos val="nextTo"/>
        <c:crossAx val="242432256"/>
        <c:crosses val="autoZero"/>
        <c:auto val="1"/>
        <c:lblAlgn val="ctr"/>
        <c:lblOffset val="100"/>
        <c:noMultiLvlLbl val="0"/>
      </c:catAx>
      <c:spPr>
        <a:blipFill dpi="0" rotWithShape="1">
          <a:blip xmlns:r="http://schemas.openxmlformats.org/officeDocument/2006/relationships" r:embed="rId1"/>
          <a:srcRect/>
          <a:stretch>
            <a:fillRect l="56000"/>
          </a:stretch>
        </a:blipFill>
        <a:ln w="9525">
          <a:solidFill>
            <a:srgbClr val="505050"/>
          </a:solidFill>
        </a:ln>
        <a:effectLst/>
      </c:spPr>
    </c:plotArea>
    <c:legend>
      <c:legendPos val="b"/>
      <c:legendEntry>
        <c:idx val="5"/>
        <c:delete val="1"/>
      </c:legendEntry>
      <c:layout>
        <c:manualLayout>
          <c:xMode val="edge"/>
          <c:yMode val="edge"/>
          <c:x val="0"/>
          <c:y val="0.75311502546974918"/>
          <c:w val="1"/>
          <c:h val="0.24688497453025079"/>
        </c:manualLayout>
      </c:layout>
      <c:overlay val="0"/>
      <c:txPr>
        <a:bodyPr/>
        <a:lstStyle/>
        <a:p>
          <a:pPr>
            <a:defRPr sz="700"/>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Trade balance (w/o energy goods), USD bn</c:v>
                </c:pt>
              </c:strCache>
            </c:strRef>
          </c:tx>
          <c:spPr>
            <a:ln>
              <a:solidFill>
                <a:schemeClr val="accent1"/>
              </a:solidFill>
            </a:ln>
            <a:effec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-3.8</c:v>
                </c:pt>
                <c:pt idx="14">
                  <c:v>2.6</c:v>
                </c:pt>
                <c:pt idx="15">
                  <c:v>-4.4000000000000004</c:v>
                </c:pt>
                <c:pt idx="16" formatCode="General">
                  <c:v>-7.2</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-5.2</c:v>
                </c:pt>
                <c:pt idx="15">
                  <c:v>-6.3</c:v>
                </c:pt>
                <c:pt idx="16" formatCode="General">
                  <c:v>-7.7</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242524928"/>
        <c:axId val="242526464"/>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0.94799999999999995</c:v>
                </c:pt>
                <c:pt idx="15">
                  <c:v>0.93100000000000005</c:v>
                </c:pt>
                <c:pt idx="16">
                  <c:v>0.95899999999999996</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242529792"/>
        <c:axId val="242528256"/>
      </c:lineChart>
      <c:catAx>
        <c:axId val="2425249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526464"/>
        <c:crosses val="autoZero"/>
        <c:auto val="1"/>
        <c:lblAlgn val="ctr"/>
        <c:lblOffset val="100"/>
        <c:tickLblSkip val="1"/>
        <c:tickMarkSkip val="4"/>
        <c:noMultiLvlLbl val="0"/>
      </c:catAx>
      <c:valAx>
        <c:axId val="242526464"/>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524928"/>
        <c:crosses val="autoZero"/>
        <c:crossBetween val="between"/>
        <c:majorUnit val="10"/>
      </c:valAx>
      <c:valAx>
        <c:axId val="242528256"/>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529792"/>
        <c:crosses val="max"/>
        <c:crossBetween val="between"/>
        <c:majorUnit val="0.1"/>
      </c:valAx>
      <c:catAx>
        <c:axId val="242529792"/>
        <c:scaling>
          <c:orientation val="minMax"/>
        </c:scaling>
        <c:delete val="1"/>
        <c:axPos val="b"/>
        <c:numFmt formatCode="General" sourceLinked="1"/>
        <c:majorTickMark val="out"/>
        <c:minorTickMark val="none"/>
        <c:tickLblPos val="nextTo"/>
        <c:crossAx val="242528256"/>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775E-2"/>
          <c:y val="5.0189672647240564E-2"/>
          <c:w val="0.8474829287417911"/>
          <c:h val="0.74243073863584519"/>
        </c:manualLayout>
      </c:layout>
      <c:barChart>
        <c:barDir val="col"/>
        <c:grouping val="clustered"/>
        <c:varyColors val="0"/>
        <c:ser>
          <c:idx val="0"/>
          <c:order val="0"/>
          <c:tx>
            <c:strRef>
              <c:f>'3.3.3'!$B$1</c:f>
              <c:strCache>
                <c:ptCount val="1"/>
                <c:pt idx="0">
                  <c:v>Volumes, m t</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'3.3.3'!$A$4:$A$8</c:f>
              <c:strCache>
                <c:ptCount val="5"/>
                <c:pt idx="0">
                  <c:v>2017/2018</c:v>
                </c:pt>
                <c:pt idx="1">
                  <c:v>2018/2019</c:v>
                </c:pt>
                <c:pt idx="2">
                  <c:v>2019/2020</c:v>
                </c:pt>
                <c:pt idx="3">
                  <c:v>2020/2021</c:v>
                </c:pt>
                <c:pt idx="4">
                  <c:v>2021/2022</c:v>
                </c:pt>
              </c:strCache>
            </c:strRef>
          </c:cat>
          <c:val>
            <c:numRef>
              <c:f>'3.3.3'!$B$4:$B$8</c:f>
              <c:numCache>
                <c:formatCode>0.0</c:formatCode>
                <c:ptCount val="5"/>
                <c:pt idx="0">
                  <c:v>39.4</c:v>
                </c:pt>
                <c:pt idx="1">
                  <c:v>49.2</c:v>
                </c:pt>
                <c:pt idx="2">
                  <c:v>56.1</c:v>
                </c:pt>
                <c:pt idx="3">
                  <c:v>47.3</c:v>
                </c:pt>
                <c:pt idx="4">
                  <c:v>53.3</c:v>
                </c:pt>
              </c:numCache>
            </c:numRef>
          </c:val>
          <c:extLst>
            <c:ext xmlns:c16="http://schemas.microsoft.com/office/drawing/2014/chart" uri="{C3380CC4-5D6E-409C-BE32-E72D297353CC}">
              <c16:uniqueId val="{00000000-0B4B-4AAA-865A-DD2C3C8C5402}"/>
            </c:ext>
          </c:extLst>
        </c:ser>
        <c:ser>
          <c:idx val="3"/>
          <c:order val="2"/>
          <c:tx>
            <c:strRef>
              <c:f>'3.3.3'!$C$1</c:f>
              <c:strCache>
                <c:ptCount val="1"/>
                <c:pt idx="0">
                  <c:v>Volumes, m t (previous forecast)</c:v>
                </c:pt>
              </c:strCache>
            </c:strRef>
          </c:tx>
          <c:spPr>
            <a:pattFill prst="pct75">
              <a:fgClr>
                <a:srgbClr val="057D46"/>
              </a:fgClr>
              <a:bgClr>
                <a:schemeClr val="bg1"/>
              </a:bgClr>
            </a:patt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'3.3.3'!$A$4:$A$8</c:f>
              <c:strCache>
                <c:ptCount val="5"/>
                <c:pt idx="0">
                  <c:v>2017/2018</c:v>
                </c:pt>
                <c:pt idx="1">
                  <c:v>2018/2019</c:v>
                </c:pt>
                <c:pt idx="2">
                  <c:v>2019/2020</c:v>
                </c:pt>
                <c:pt idx="3">
                  <c:v>2020/2021</c:v>
                </c:pt>
                <c:pt idx="4">
                  <c:v>2021/2022</c:v>
                </c:pt>
              </c:strCache>
            </c:strRef>
          </c:cat>
          <c:val>
            <c:numRef>
              <c:f>'3.3.3'!$C$4:$C$8</c:f>
              <c:numCache>
                <c:formatCode>0.0</c:formatCode>
                <c:ptCount val="5"/>
                <c:pt idx="3">
                  <c:v>53</c:v>
                </c:pt>
                <c:pt idx="4">
                  <c:v>55.1</c:v>
                </c:pt>
              </c:numCache>
            </c:numRef>
          </c:val>
          <c:extLst>
            <c:ext xmlns:c16="http://schemas.microsoft.com/office/drawing/2014/chart" uri="{C3380CC4-5D6E-409C-BE32-E72D297353CC}">
              <c16:uniqueId val="{00000002-0B4B-4AAA-865A-DD2C3C8C5402}"/>
            </c:ext>
          </c:extLst>
        </c:ser>
        <c:dLbls>
          <c:showLegendKey val="0"/>
          <c:showVal val="0"/>
          <c:showCatName val="0"/>
          <c:showSerName val="0"/>
          <c:showPercent val="0"/>
          <c:showBubbleSize val="0"/>
        </c:dLbls>
        <c:gapWidth val="50"/>
        <c:axId val="244309376"/>
        <c:axId val="244450432"/>
      </c:barChart>
      <c:lineChart>
        <c:grouping val="standard"/>
        <c:varyColors val="0"/>
        <c:ser>
          <c:idx val="1"/>
          <c:order val="1"/>
          <c:tx>
            <c:strRef>
              <c:f>'3.3.3'!$E$1</c:f>
              <c:strCache>
                <c:ptCount val="1"/>
                <c:pt idx="0">
                  <c:v>Price, USD/t (previous forecast, RHS)</c:v>
                </c:pt>
              </c:strCache>
            </c:strRef>
          </c:tx>
          <c:spPr>
            <a:ln>
              <a:solidFill>
                <a:srgbClr val="DC4B64"/>
              </a:solidFill>
              <a:prstDash val="sysDot"/>
            </a:ln>
            <a:effectLst/>
          </c:spPr>
          <c:marker>
            <c:symbol val="none"/>
          </c:marker>
          <c:cat>
            <c:strRef>
              <c:f>'3.3.3'!$A$4:$A$8</c:f>
              <c:strCache>
                <c:ptCount val="5"/>
                <c:pt idx="0">
                  <c:v>2017/2018</c:v>
                </c:pt>
                <c:pt idx="1">
                  <c:v>2018/2019</c:v>
                </c:pt>
                <c:pt idx="2">
                  <c:v>2019/2020</c:v>
                </c:pt>
                <c:pt idx="3">
                  <c:v>2020/2021</c:v>
                </c:pt>
                <c:pt idx="4">
                  <c:v>2021/2022</c:v>
                </c:pt>
              </c:strCache>
            </c:strRef>
          </c:cat>
          <c:val>
            <c:numRef>
              <c:f>'3.3.3'!$E$4:$E$8</c:f>
              <c:numCache>
                <c:formatCode>0.0</c:formatCode>
                <c:ptCount val="5"/>
                <c:pt idx="0">
                  <c:v>161.5</c:v>
                </c:pt>
                <c:pt idx="1">
                  <c:v>174.6</c:v>
                </c:pt>
                <c:pt idx="2">
                  <c:v>171.3</c:v>
                </c:pt>
                <c:pt idx="3">
                  <c:v>171.7</c:v>
                </c:pt>
                <c:pt idx="4">
                  <c:v>173.8</c:v>
                </c:pt>
              </c:numCache>
            </c:numRef>
          </c:val>
          <c:smooth val="0"/>
          <c:extLst>
            <c:ext xmlns:c16="http://schemas.microsoft.com/office/drawing/2014/chart" uri="{C3380CC4-5D6E-409C-BE32-E72D297353CC}">
              <c16:uniqueId val="{00000001-0B4B-4AAA-865A-DD2C3C8C5402}"/>
            </c:ext>
          </c:extLst>
        </c:ser>
        <c:ser>
          <c:idx val="2"/>
          <c:order val="3"/>
          <c:tx>
            <c:strRef>
              <c:f>'3.3.3'!$D$1</c:f>
              <c:strCache>
                <c:ptCount val="1"/>
                <c:pt idx="0">
                  <c:v>Price, USD/t (RHS)</c:v>
                </c:pt>
              </c:strCache>
            </c:strRef>
          </c:tx>
          <c:spPr>
            <a:ln w="25400" cmpd="sng">
              <a:solidFill>
                <a:srgbClr val="DC4B64"/>
              </a:solidFill>
              <a:prstDash val="solid"/>
            </a:ln>
          </c:spPr>
          <c:marker>
            <c:symbol val="none"/>
          </c:marker>
          <c:cat>
            <c:strRef>
              <c:f>'3.3.3'!$A$4:$A$8</c:f>
              <c:strCache>
                <c:ptCount val="5"/>
                <c:pt idx="0">
                  <c:v>2017/2018</c:v>
                </c:pt>
                <c:pt idx="1">
                  <c:v>2018/2019</c:v>
                </c:pt>
                <c:pt idx="2">
                  <c:v>2019/2020</c:v>
                </c:pt>
                <c:pt idx="3">
                  <c:v>2020/2021</c:v>
                </c:pt>
                <c:pt idx="4">
                  <c:v>2021/2022</c:v>
                </c:pt>
              </c:strCache>
            </c:strRef>
          </c:cat>
          <c:val>
            <c:numRef>
              <c:f>'3.3.3'!$D$4:$D$8</c:f>
              <c:numCache>
                <c:formatCode>0.0</c:formatCode>
                <c:ptCount val="5"/>
                <c:pt idx="0">
                  <c:v>161.5</c:v>
                </c:pt>
                <c:pt idx="1">
                  <c:v>174.6</c:v>
                </c:pt>
                <c:pt idx="2">
                  <c:v>171.3</c:v>
                </c:pt>
                <c:pt idx="3">
                  <c:v>175.6</c:v>
                </c:pt>
                <c:pt idx="4">
                  <c:v>174.9</c:v>
                </c:pt>
              </c:numCache>
            </c:numRef>
          </c:val>
          <c:smooth val="0"/>
          <c:extLst>
            <c:ext xmlns:c16="http://schemas.microsoft.com/office/drawing/2014/chart" uri="{C3380CC4-5D6E-409C-BE32-E72D297353CC}">
              <c16:uniqueId val="{00000003-0B4B-4AAA-865A-DD2C3C8C5402}"/>
            </c:ext>
          </c:extLst>
        </c:ser>
        <c:dLbls>
          <c:showLegendKey val="0"/>
          <c:showVal val="0"/>
          <c:showCatName val="0"/>
          <c:showSerName val="0"/>
          <c:showPercent val="0"/>
          <c:showBubbleSize val="0"/>
        </c:dLbls>
        <c:marker val="1"/>
        <c:smooth val="0"/>
        <c:axId val="244457856"/>
        <c:axId val="244451968"/>
      </c:lineChart>
      <c:catAx>
        <c:axId val="2443093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450432"/>
        <c:crosses val="autoZero"/>
        <c:auto val="1"/>
        <c:lblAlgn val="ctr"/>
        <c:lblOffset val="100"/>
        <c:tickLblSkip val="1"/>
        <c:tickMarkSkip val="4"/>
        <c:noMultiLvlLbl val="0"/>
      </c:catAx>
      <c:valAx>
        <c:axId val="244450432"/>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309376"/>
        <c:crosses val="autoZero"/>
        <c:crossBetween val="between"/>
        <c:majorUnit val="10"/>
      </c:valAx>
      <c:valAx>
        <c:axId val="244451968"/>
        <c:scaling>
          <c:orientation val="minMax"/>
          <c:max val="180"/>
          <c:min val="15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457856"/>
        <c:crosses val="max"/>
        <c:crossBetween val="between"/>
        <c:majorUnit val="5"/>
      </c:valAx>
      <c:catAx>
        <c:axId val="244457856"/>
        <c:scaling>
          <c:orientation val="minMax"/>
        </c:scaling>
        <c:delete val="1"/>
        <c:axPos val="b"/>
        <c:numFmt formatCode="General" sourceLinked="1"/>
        <c:majorTickMark val="out"/>
        <c:minorTickMark val="none"/>
        <c:tickLblPos val="nextTo"/>
        <c:crossAx val="244451968"/>
        <c:crosses val="autoZero"/>
        <c:auto val="1"/>
        <c:lblAlgn val="ctr"/>
        <c:lblOffset val="100"/>
        <c:noMultiLvlLbl val="0"/>
      </c:catAx>
      <c:spPr>
        <a:blipFill dpi="0" rotWithShape="1">
          <a:blip xmlns:r="http://schemas.openxmlformats.org/officeDocument/2006/relationships" r:embed="rId1"/>
          <a:srcRect/>
          <a:stretch>
            <a:fillRect l="58000"/>
          </a:stretch>
        </a:blipFill>
        <a:ln w="9525">
          <a:solidFill>
            <a:srgbClr val="505050"/>
          </a:solidFill>
          <a:round/>
        </a:ln>
        <a:effectLst/>
      </c:spPr>
    </c:plotArea>
    <c:legend>
      <c:legendPos val="b"/>
      <c:legendEntry>
        <c:idx val="1"/>
        <c:delete val="1"/>
      </c:legendEntry>
      <c:legendEntry>
        <c:idx val="2"/>
        <c:delete val="1"/>
      </c:legendEntry>
      <c:layout>
        <c:manualLayout>
          <c:xMode val="edge"/>
          <c:yMode val="edge"/>
          <c:x val="5.4812951285653611E-2"/>
          <c:y val="0.90063323441196197"/>
          <c:w val="0.88207501551932566"/>
          <c:h val="8.7171637781658234E-2"/>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341040462427743E-2"/>
          <c:w val="0.86478583330610648"/>
          <c:h val="0.80001957125301537"/>
        </c:manualLayout>
      </c:layout>
      <c:barChart>
        <c:barDir val="col"/>
        <c:grouping val="clustered"/>
        <c:varyColors val="0"/>
        <c:ser>
          <c:idx val="3"/>
          <c:order val="2"/>
          <c:tx>
            <c:strRef>
              <c:f>'3.3.4'!$D$1</c:f>
              <c:strCache>
                <c:ptCount val="1"/>
                <c:pt idx="0">
                  <c:v>Travel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2017</c:v>
                </c:pt>
                <c:pt idx="1">
                  <c:v>2018</c:v>
                </c:pt>
                <c:pt idx="2">
                  <c:v>2019</c:v>
                </c:pt>
                <c:pt idx="3">
                  <c:v>2020</c:v>
                </c:pt>
                <c:pt idx="4">
                  <c:v>2021</c:v>
                </c:pt>
                <c:pt idx="5">
                  <c:v>2022</c:v>
                </c:pt>
              </c:numCache>
            </c:numRef>
          </c:cat>
          <c:val>
            <c:numRef>
              <c:f>'3.3.4'!$D$4:$D$9</c:f>
              <c:numCache>
                <c:formatCode>0.0</c:formatCode>
                <c:ptCount val="6"/>
                <c:pt idx="0">
                  <c:v>7.1</c:v>
                </c:pt>
                <c:pt idx="1">
                  <c:v>7.9</c:v>
                </c:pt>
                <c:pt idx="2">
                  <c:v>8.5</c:v>
                </c:pt>
                <c:pt idx="3">
                  <c:v>4.2</c:v>
                </c:pt>
                <c:pt idx="4">
                  <c:v>5.8</c:v>
                </c:pt>
                <c:pt idx="5">
                  <c:v>8.6</c:v>
                </c:pt>
              </c:numCache>
            </c:numRef>
          </c:val>
          <c:extLst>
            <c:ext xmlns:c16="http://schemas.microsoft.com/office/drawing/2014/chart" uri="{C3380CC4-5D6E-409C-BE32-E72D297353CC}">
              <c16:uniqueId val="{00000003-8D5D-4216-AA8F-4AC9414109E8}"/>
            </c:ext>
          </c:extLst>
        </c:ser>
        <c:dLbls>
          <c:showLegendKey val="0"/>
          <c:showVal val="0"/>
          <c:showCatName val="0"/>
          <c:showSerName val="0"/>
          <c:showPercent val="0"/>
          <c:showBubbleSize val="0"/>
        </c:dLbls>
        <c:gapWidth val="50"/>
        <c:axId val="244528640"/>
        <c:axId val="244530176"/>
      </c:barChart>
      <c:lineChart>
        <c:grouping val="standard"/>
        <c:varyColors val="0"/>
        <c:ser>
          <c:idx val="1"/>
          <c:order val="0"/>
          <c:tx>
            <c:strRef>
              <c:f>'3.3.4'!$B$1</c:f>
              <c:strCache>
                <c:ptCount val="1"/>
                <c:pt idx="0">
                  <c:v>Imports of services </c:v>
                </c:pt>
              </c:strCache>
            </c:strRef>
          </c:tx>
          <c:spPr>
            <a:ln>
              <a:solidFill>
                <a:srgbClr val="057D46"/>
              </a:solidFill>
            </a:ln>
            <a:effectLst/>
          </c:spPr>
          <c:marker>
            <c:symbol val="none"/>
          </c:marker>
          <c:cat>
            <c:numRef>
              <c:f>'3.3.4'!$A$4:$A$9</c:f>
              <c:numCache>
                <c:formatCode>General</c:formatCode>
                <c:ptCount val="6"/>
                <c:pt idx="0">
                  <c:v>2017</c:v>
                </c:pt>
                <c:pt idx="1">
                  <c:v>2018</c:v>
                </c:pt>
                <c:pt idx="2">
                  <c:v>2019</c:v>
                </c:pt>
                <c:pt idx="3">
                  <c:v>2020</c:v>
                </c:pt>
                <c:pt idx="4">
                  <c:v>2021</c:v>
                </c:pt>
                <c:pt idx="5">
                  <c:v>2022</c:v>
                </c:pt>
              </c:numCache>
            </c:numRef>
          </c:cat>
          <c:val>
            <c:numRef>
              <c:f>'3.3.4'!$B$4:$B$9</c:f>
              <c:numCache>
                <c:formatCode>0.0</c:formatCode>
                <c:ptCount val="6"/>
                <c:pt idx="0">
                  <c:v>13.3</c:v>
                </c:pt>
                <c:pt idx="1">
                  <c:v>14.5</c:v>
                </c:pt>
                <c:pt idx="2">
                  <c:v>15.7</c:v>
                </c:pt>
                <c:pt idx="3">
                  <c:v>10.5</c:v>
                </c:pt>
                <c:pt idx="4">
                  <c:v>13.4</c:v>
                </c:pt>
                <c:pt idx="5">
                  <c:v>16.399999999999999</c:v>
                </c:pt>
              </c:numCache>
            </c:numRef>
          </c:val>
          <c:smooth val="0"/>
          <c:extLst>
            <c:ext xmlns:c16="http://schemas.microsoft.com/office/drawing/2014/chart" uri="{C3380CC4-5D6E-409C-BE32-E72D297353CC}">
              <c16:uniqueId val="{00000001-8D5D-4216-AA8F-4AC9414109E8}"/>
            </c:ext>
          </c:extLst>
        </c:ser>
        <c:ser>
          <c:idx val="2"/>
          <c:order val="1"/>
          <c:tx>
            <c:strRef>
              <c:f>'3.3.4'!$C$1</c:f>
              <c:strCache>
                <c:ptCount val="1"/>
                <c:pt idx="0">
                  <c:v>Imports of services (previous forecast)</c:v>
                </c:pt>
              </c:strCache>
            </c:strRef>
          </c:tx>
          <c:spPr>
            <a:ln w="25400" cap="rnd" cmpd="sng">
              <a:solidFill>
                <a:srgbClr val="057D46"/>
              </a:solidFill>
              <a:prstDash val="sysDot"/>
              <a:round/>
            </a:ln>
            <a:effectLst/>
          </c:spPr>
          <c:marker>
            <c:symbol val="none"/>
          </c:marker>
          <c:val>
            <c:numRef>
              <c:f>'3.3.4'!$C$4:$C$9</c:f>
              <c:numCache>
                <c:formatCode>0.0</c:formatCode>
                <c:ptCount val="6"/>
                <c:pt idx="0">
                  <c:v>13.1</c:v>
                </c:pt>
                <c:pt idx="1">
                  <c:v>14.4</c:v>
                </c:pt>
                <c:pt idx="2">
                  <c:v>15.7</c:v>
                </c:pt>
                <c:pt idx="3">
                  <c:v>11.6</c:v>
                </c:pt>
                <c:pt idx="4">
                  <c:v>14.9</c:v>
                </c:pt>
                <c:pt idx="5">
                  <c:v>16.600000000000001</c:v>
                </c:pt>
              </c:numCache>
            </c:numRef>
          </c:val>
          <c:smooth val="0"/>
          <c:extLst>
            <c:ext xmlns:c16="http://schemas.microsoft.com/office/drawing/2014/chart" uri="{C3380CC4-5D6E-409C-BE32-E72D297353CC}">
              <c16:uniqueId val="{00000002-8D5D-4216-AA8F-4AC9414109E8}"/>
            </c:ext>
          </c:extLst>
        </c:ser>
        <c:dLbls>
          <c:showLegendKey val="0"/>
          <c:showVal val="0"/>
          <c:showCatName val="0"/>
          <c:showSerName val="0"/>
          <c:showPercent val="0"/>
          <c:showBubbleSize val="0"/>
        </c:dLbls>
        <c:marker val="1"/>
        <c:smooth val="0"/>
        <c:axId val="244528640"/>
        <c:axId val="244530176"/>
      </c:lineChart>
      <c:catAx>
        <c:axId val="244528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4530176"/>
        <c:crosses val="autoZero"/>
        <c:auto val="1"/>
        <c:lblAlgn val="ctr"/>
        <c:lblOffset val="100"/>
        <c:noMultiLvlLbl val="0"/>
      </c:catAx>
      <c:valAx>
        <c:axId val="244530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4528640"/>
        <c:crosses val="autoZero"/>
        <c:crossBetween val="between"/>
      </c:valAx>
      <c:spPr>
        <a:blipFill dpi="0" rotWithShape="1">
          <a:blip xmlns:r="http://schemas.openxmlformats.org/officeDocument/2006/relationships" r:embed="rId1"/>
          <a:srcRect/>
          <a:stretch>
            <a:fillRect l="49000"/>
          </a:stretch>
        </a:blipFill>
        <a:ln w="9525">
          <a:solidFill>
            <a:srgbClr val="505050"/>
          </a:solidFill>
        </a:ln>
        <a:effectLst/>
      </c:spPr>
    </c:plotArea>
    <c:legend>
      <c:legendPos val="b"/>
      <c:legendEntry>
        <c:idx val="2"/>
        <c:delete val="1"/>
      </c:legendEntry>
      <c:layout>
        <c:manualLayout>
          <c:xMode val="edge"/>
          <c:yMode val="edge"/>
          <c:x val="3.3195020746887967E-2"/>
          <c:y val="0.88439306358381498"/>
          <c:w val="0.9294605809128631"/>
          <c:h val="0.1098265895953757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'3.3.5'!$E$4:$E$10</c:f>
              <c:numCache>
                <c:formatCode>0.0</c:formatCode>
                <c:ptCount val="7"/>
                <c:pt idx="0">
                  <c:v>0.4</c:v>
                </c:pt>
                <c:pt idx="1">
                  <c:v>1.4</c:v>
                </c:pt>
                <c:pt idx="2">
                  <c:v>1.9</c:v>
                </c:pt>
                <c:pt idx="3">
                  <c:v>-4</c:v>
                </c:pt>
                <c:pt idx="4">
                  <c:v>0.6</c:v>
                </c:pt>
                <c:pt idx="5">
                  <c:v>0.3</c:v>
                </c:pt>
                <c:pt idx="6" formatCode="General">
                  <c:v>-0.4</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'3.3.5'!$C$4:$C$10</c:f>
              <c:numCache>
                <c:formatCode>0.0</c:formatCode>
                <c:ptCount val="7"/>
                <c:pt idx="0">
                  <c:v>2.7</c:v>
                </c:pt>
                <c:pt idx="1">
                  <c:v>-0.4</c:v>
                </c:pt>
                <c:pt idx="2">
                  <c:v>-2.4</c:v>
                </c:pt>
                <c:pt idx="3">
                  <c:v>-2.6</c:v>
                </c:pt>
                <c:pt idx="4">
                  <c:v>-4.3</c:v>
                </c:pt>
                <c:pt idx="5">
                  <c:v>-3</c:v>
                </c:pt>
                <c:pt idx="6">
                  <c:v>-1.5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'3.3.5'!$B$4:$B$10</c:f>
              <c:numCache>
                <c:formatCode>0.0</c:formatCode>
                <c:ptCount val="7"/>
                <c:pt idx="0">
                  <c:v>3.8</c:v>
                </c:pt>
                <c:pt idx="1">
                  <c:v>3.7</c:v>
                </c:pt>
                <c:pt idx="2">
                  <c:v>4.5</c:v>
                </c:pt>
                <c:pt idx="3">
                  <c:v>5.2</c:v>
                </c:pt>
                <c:pt idx="4">
                  <c:v>1.1000000000000001</c:v>
                </c:pt>
                <c:pt idx="5">
                  <c:v>2.7</c:v>
                </c:pt>
                <c:pt idx="6">
                  <c:v>5.4</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'3.3.5'!$D$4:$D$10</c:f>
              <c:numCache>
                <c:formatCode>0.0</c:formatCode>
                <c:ptCount val="7"/>
                <c:pt idx="0">
                  <c:v>-2.9</c:v>
                </c:pt>
                <c:pt idx="1">
                  <c:v>-0.6</c:v>
                </c:pt>
                <c:pt idx="2">
                  <c:v>2.4</c:v>
                </c:pt>
                <c:pt idx="3">
                  <c:v>8</c:v>
                </c:pt>
                <c:pt idx="4">
                  <c:v>0.8</c:v>
                </c:pt>
                <c:pt idx="5">
                  <c:v>2.7</c:v>
                </c:pt>
                <c:pt idx="6">
                  <c:v>3.4</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'3.3.5'!$F$4:$F$10</c:f>
              <c:numCache>
                <c:formatCode>0.0</c:formatCode>
                <c:ptCount val="7"/>
                <c:pt idx="0">
                  <c:v>-0.9</c:v>
                </c:pt>
                <c:pt idx="1">
                  <c:v>1.9</c:v>
                </c:pt>
                <c:pt idx="2">
                  <c:v>2.9</c:v>
                </c:pt>
                <c:pt idx="3">
                  <c:v>3.5</c:v>
                </c:pt>
                <c:pt idx="4">
                  <c:v>-1.2</c:v>
                </c:pt>
                <c:pt idx="5">
                  <c:v>0.7</c:v>
                </c:pt>
                <c:pt idx="6" formatCode="General">
                  <c:v>2.8</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245019392"/>
        <c:axId val="245020928"/>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'3.3.5'!$A$4:$A$10</c:f>
              <c:numCache>
                <c:formatCode>General</c:formatCode>
                <c:ptCount val="7"/>
                <c:pt idx="0">
                  <c:v>2016</c:v>
                </c:pt>
                <c:pt idx="1">
                  <c:v>2017</c:v>
                </c:pt>
                <c:pt idx="2">
                  <c:v>2018</c:v>
                </c:pt>
                <c:pt idx="3">
                  <c:v>2019</c:v>
                </c:pt>
                <c:pt idx="4">
                  <c:v>2020</c:v>
                </c:pt>
                <c:pt idx="5">
                  <c:v>2021</c:v>
                </c:pt>
                <c:pt idx="6">
                  <c:v>2022</c:v>
                </c:pt>
              </c:numCache>
            </c:numRef>
          </c:cat>
          <c:val>
            <c:numRef>
              <c:f>'3.3.5'!$H$4:$H$10</c:f>
              <c:numCache>
                <c:formatCode>0.0</c:formatCode>
                <c:ptCount val="7"/>
                <c:pt idx="0">
                  <c:v>3.1</c:v>
                </c:pt>
                <c:pt idx="1">
                  <c:v>6</c:v>
                </c:pt>
                <c:pt idx="2">
                  <c:v>9.3000000000000007</c:v>
                </c:pt>
                <c:pt idx="3">
                  <c:v>10.1</c:v>
                </c:pt>
                <c:pt idx="4">
                  <c:v>-5</c:v>
                </c:pt>
                <c:pt idx="5">
                  <c:v>6.9</c:v>
                </c:pt>
                <c:pt idx="6" formatCode="@">
                  <c:v>9.6999999999999993</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'3.3.5'!$A$4:$A$10</c:f>
              <c:numCache>
                <c:formatCode>General</c:formatCode>
                <c:ptCount val="7"/>
                <c:pt idx="0">
                  <c:v>2016</c:v>
                </c:pt>
                <c:pt idx="1">
                  <c:v>2017</c:v>
                </c:pt>
                <c:pt idx="2">
                  <c:v>2018</c:v>
                </c:pt>
                <c:pt idx="3">
                  <c:v>2019</c:v>
                </c:pt>
                <c:pt idx="4">
                  <c:v>2020</c:v>
                </c:pt>
                <c:pt idx="5">
                  <c:v>2021</c:v>
                </c:pt>
                <c:pt idx="6">
                  <c:v>2022</c:v>
                </c:pt>
              </c:numCache>
            </c:numRef>
          </c:cat>
          <c:val>
            <c:numRef>
              <c:f>'3.3.5'!$G$4:$G$10</c:f>
              <c:numCache>
                <c:formatCode>0.0</c:formatCode>
                <c:ptCount val="7"/>
                <c:pt idx="0">
                  <c:v>3.1</c:v>
                </c:pt>
                <c:pt idx="1">
                  <c:v>6</c:v>
                </c:pt>
                <c:pt idx="2">
                  <c:v>9.3000000000000007</c:v>
                </c:pt>
                <c:pt idx="3">
                  <c:v>10.1</c:v>
                </c:pt>
                <c:pt idx="4">
                  <c:v>-3</c:v>
                </c:pt>
                <c:pt idx="5">
                  <c:v>3.4</c:v>
                </c:pt>
                <c:pt idx="6" formatCode="General">
                  <c:v>9.6999999999999993</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245036544"/>
        <c:axId val="245035008"/>
      </c:lineChart>
      <c:catAx>
        <c:axId val="2450193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5020928"/>
        <c:crosses val="autoZero"/>
        <c:auto val="1"/>
        <c:lblAlgn val="ctr"/>
        <c:lblOffset val="100"/>
        <c:noMultiLvlLbl val="0"/>
      </c:catAx>
      <c:valAx>
        <c:axId val="245020928"/>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019392"/>
        <c:crosses val="autoZero"/>
        <c:crossBetween val="between"/>
        <c:majorUnit val="5"/>
      </c:valAx>
      <c:valAx>
        <c:axId val="245035008"/>
        <c:scaling>
          <c:orientation val="minMax"/>
        </c:scaling>
        <c:delete val="1"/>
        <c:axPos val="r"/>
        <c:numFmt formatCode="#,##0" sourceLinked="0"/>
        <c:majorTickMark val="in"/>
        <c:minorTickMark val="none"/>
        <c:tickLblPos val="nextTo"/>
        <c:crossAx val="245036544"/>
        <c:crosses val="max"/>
        <c:crossBetween val="between"/>
      </c:valAx>
      <c:catAx>
        <c:axId val="245036544"/>
        <c:scaling>
          <c:orientation val="minMax"/>
        </c:scaling>
        <c:delete val="1"/>
        <c:axPos val="b"/>
        <c:numFmt formatCode="General" sourceLinked="1"/>
        <c:majorTickMark val="out"/>
        <c:minorTickMark val="none"/>
        <c:tickLblPos val="nextTo"/>
        <c:crossAx val="245035008"/>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29.1</c:v>
                </c:pt>
                <c:pt idx="5">
                  <c:v>29.5</c:v>
                </c:pt>
                <c:pt idx="6">
                  <c:v>28.8</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4">
                  <c:v>29.8</c:v>
                </c:pt>
                <c:pt idx="5">
                  <c:v>32.700000000000003</c:v>
                </c:pt>
                <c:pt idx="6">
                  <c:v>32.700000000000003</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245255552"/>
        <c:axId val="245261440"/>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3.3</c:v>
                </c:pt>
                <c:pt idx="3">
                  <c:v>4.8</c:v>
                </c:pt>
                <c:pt idx="4">
                  <c:v>4.8</c:v>
                </c:pt>
                <c:pt idx="5">
                  <c:v>4.9000000000000004</c:v>
                </c:pt>
                <c:pt idx="6">
                  <c:v>4.5999999999999996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4.9000000000000004</c:v>
                </c:pt>
                <c:pt idx="4">
                  <c:v>4.8</c:v>
                </c:pt>
                <c:pt idx="5">
                  <c:v>4.4000000000000004</c:v>
                </c:pt>
                <c:pt idx="6">
                  <c:v>4.0999999999999996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245268864"/>
        <c:axId val="245262976"/>
      </c:lineChart>
      <c:catAx>
        <c:axId val="2452555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5261440"/>
        <c:crosses val="autoZero"/>
        <c:auto val="1"/>
        <c:lblAlgn val="ctr"/>
        <c:lblOffset val="100"/>
        <c:tickLblSkip val="1"/>
        <c:tickMarkSkip val="4"/>
        <c:noMultiLvlLbl val="0"/>
      </c:catAx>
      <c:valAx>
        <c:axId val="24526144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255552"/>
        <c:crosses val="autoZero"/>
        <c:crossBetween val="between"/>
        <c:majorUnit val="5"/>
      </c:valAx>
      <c:valAx>
        <c:axId val="245262976"/>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268864"/>
        <c:crosses val="max"/>
        <c:crossBetween val="between"/>
        <c:majorUnit val="1"/>
      </c:valAx>
      <c:catAx>
        <c:axId val="245268864"/>
        <c:scaling>
          <c:orientation val="minMax"/>
        </c:scaling>
        <c:delete val="1"/>
        <c:axPos val="b"/>
        <c:numFmt formatCode="General" sourceLinked="1"/>
        <c:majorTickMark val="out"/>
        <c:minorTickMark val="none"/>
        <c:tickLblPos val="nextTo"/>
        <c:crossAx val="245262976"/>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6</c:v>
                </c:pt>
                <c:pt idx="11">
                  <c:v>4.87</c:v>
                </c:pt>
                <c:pt idx="12">
                  <c:v>3.7</c:v>
                </c:pt>
                <c:pt idx="13">
                  <c:v>2.35</c:v>
                </c:pt>
                <c:pt idx="14">
                  <c:v>1.61</c:v>
                </c:pt>
                <c:pt idx="15">
                  <c:v>0.24</c:v>
                </c:pt>
                <c:pt idx="16">
                  <c:v>-0.01</c:v>
                </c:pt>
                <c:pt idx="17">
                  <c:v>0.04</c:v>
                </c:pt>
                <c:pt idx="18">
                  <c:v>0.03</c:v>
                </c:pt>
                <c:pt idx="19">
                  <c:v>-0.03</c:v>
                </c:pt>
              </c:numCache>
            </c:numRef>
          </c:val>
          <c:extLst>
            <c:ext xmlns:c16="http://schemas.microsoft.com/office/drawing/2014/chart" uri="{C3380CC4-5D6E-409C-BE32-E72D297353CC}">
              <c16:uniqueId val="{00000000-FDF9-42FB-B43C-EFF254433271}"/>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11">
                  <c:v>0.41</c:v>
                </c:pt>
                <c:pt idx="12">
                  <c:v>0.85</c:v>
                </c:pt>
                <c:pt idx="13">
                  <c:v>1.49</c:v>
                </c:pt>
                <c:pt idx="14">
                  <c:v>1.98</c:v>
                </c:pt>
                <c:pt idx="15">
                  <c:v>2.67</c:v>
                </c:pt>
                <c:pt idx="16">
                  <c:v>2.57</c:v>
                </c:pt>
                <c:pt idx="17">
                  <c:v>1.83</c:v>
                </c:pt>
                <c:pt idx="18">
                  <c:v>1.1499999999999999</c:v>
                </c:pt>
                <c:pt idx="19">
                  <c:v>0.94</c:v>
                </c:pt>
              </c:numCache>
            </c:numRef>
          </c:val>
          <c:extLst>
            <c:ext xmlns:c16="http://schemas.microsoft.com/office/drawing/2014/chart" uri="{C3380CC4-5D6E-409C-BE32-E72D297353CC}">
              <c16:uniqueId val="{00000001-FDF9-42FB-B43C-EFF254433271}"/>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11">
                  <c:v>0.26</c:v>
                </c:pt>
                <c:pt idx="12">
                  <c:v>0.53</c:v>
                </c:pt>
                <c:pt idx="13">
                  <c:v>0.94</c:v>
                </c:pt>
                <c:pt idx="14">
                  <c:v>1.25</c:v>
                </c:pt>
                <c:pt idx="15">
                  <c:v>1.68</c:v>
                </c:pt>
                <c:pt idx="16">
                  <c:v>1.81</c:v>
                </c:pt>
                <c:pt idx="17">
                  <c:v>1.91</c:v>
                </c:pt>
                <c:pt idx="18">
                  <c:v>1.99</c:v>
                </c:pt>
                <c:pt idx="19">
                  <c:v>2.0499999999999998</c:v>
                </c:pt>
              </c:numCache>
            </c:numRef>
          </c:val>
          <c:extLst>
            <c:ext xmlns:c16="http://schemas.microsoft.com/office/drawing/2014/chart" uri="{C3380CC4-5D6E-409C-BE32-E72D297353CC}">
              <c16:uniqueId val="{00000002-FDF9-42FB-B43C-EFF254433271}"/>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11">
                  <c:v>0.22</c:v>
                </c:pt>
                <c:pt idx="12">
                  <c:v>0.44</c:v>
                </c:pt>
                <c:pt idx="13">
                  <c:v>0.78</c:v>
                </c:pt>
                <c:pt idx="14">
                  <c:v>1.04</c:v>
                </c:pt>
                <c:pt idx="15">
                  <c:v>1.4</c:v>
                </c:pt>
                <c:pt idx="16">
                  <c:v>1.5</c:v>
                </c:pt>
                <c:pt idx="17">
                  <c:v>1.59</c:v>
                </c:pt>
                <c:pt idx="18">
                  <c:v>1.65</c:v>
                </c:pt>
                <c:pt idx="19">
                  <c:v>1.7</c:v>
                </c:pt>
              </c:numCache>
            </c:numRef>
          </c:val>
          <c:extLst>
            <c:ext xmlns:c16="http://schemas.microsoft.com/office/drawing/2014/chart" uri="{C3380CC4-5D6E-409C-BE32-E72D297353CC}">
              <c16:uniqueId val="{00000003-FDF9-42FB-B43C-EFF254433271}"/>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11">
                  <c:v>0.23</c:v>
                </c:pt>
                <c:pt idx="12">
                  <c:v>0.48</c:v>
                </c:pt>
                <c:pt idx="13">
                  <c:v>0.85</c:v>
                </c:pt>
                <c:pt idx="14">
                  <c:v>1.1200000000000001</c:v>
                </c:pt>
                <c:pt idx="15">
                  <c:v>1.51</c:v>
                </c:pt>
                <c:pt idx="16">
                  <c:v>1.63</c:v>
                </c:pt>
                <c:pt idx="17">
                  <c:v>1.72</c:v>
                </c:pt>
                <c:pt idx="18">
                  <c:v>1.79</c:v>
                </c:pt>
                <c:pt idx="19">
                  <c:v>1.84</c:v>
                </c:pt>
              </c:numCache>
            </c:numRef>
          </c:val>
          <c:extLst>
            <c:ext xmlns:c16="http://schemas.microsoft.com/office/drawing/2014/chart" uri="{C3380CC4-5D6E-409C-BE32-E72D297353CC}">
              <c16:uniqueId val="{00000004-FDF9-42FB-B43C-EFF254433271}"/>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11">
                  <c:v>0.23</c:v>
                </c:pt>
                <c:pt idx="12">
                  <c:v>0.48</c:v>
                </c:pt>
                <c:pt idx="13">
                  <c:v>0.85</c:v>
                </c:pt>
                <c:pt idx="14">
                  <c:v>1.1200000000000001</c:v>
                </c:pt>
                <c:pt idx="15">
                  <c:v>1.51</c:v>
                </c:pt>
                <c:pt idx="16">
                  <c:v>1.63</c:v>
                </c:pt>
                <c:pt idx="17">
                  <c:v>1.72</c:v>
                </c:pt>
                <c:pt idx="18">
                  <c:v>1.79</c:v>
                </c:pt>
                <c:pt idx="19">
                  <c:v>1.84</c:v>
                </c:pt>
              </c:numCache>
            </c:numRef>
          </c:val>
          <c:extLst>
            <c:ext xmlns:c16="http://schemas.microsoft.com/office/drawing/2014/chart" uri="{C3380CC4-5D6E-409C-BE32-E72D297353CC}">
              <c16:uniqueId val="{00000005-FDF9-42FB-B43C-EFF254433271}"/>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11">
                  <c:v>0.22</c:v>
                </c:pt>
                <c:pt idx="12">
                  <c:v>0.44</c:v>
                </c:pt>
                <c:pt idx="13">
                  <c:v>0.78</c:v>
                </c:pt>
                <c:pt idx="14">
                  <c:v>1.04</c:v>
                </c:pt>
                <c:pt idx="15">
                  <c:v>1.4</c:v>
                </c:pt>
                <c:pt idx="16">
                  <c:v>1.5</c:v>
                </c:pt>
                <c:pt idx="17">
                  <c:v>1.59</c:v>
                </c:pt>
                <c:pt idx="18">
                  <c:v>1.65</c:v>
                </c:pt>
                <c:pt idx="19">
                  <c:v>1.7</c:v>
                </c:pt>
              </c:numCache>
            </c:numRef>
          </c:val>
          <c:extLst>
            <c:ext xmlns:c16="http://schemas.microsoft.com/office/drawing/2014/chart" uri="{C3380CC4-5D6E-409C-BE32-E72D297353CC}">
              <c16:uniqueId val="{00000006-FDF9-42FB-B43C-EFF254433271}"/>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11">
                  <c:v>0.26</c:v>
                </c:pt>
                <c:pt idx="12">
                  <c:v>0.53</c:v>
                </c:pt>
                <c:pt idx="13">
                  <c:v>0.94</c:v>
                </c:pt>
                <c:pt idx="14">
                  <c:v>1.25</c:v>
                </c:pt>
                <c:pt idx="15">
                  <c:v>1.68</c:v>
                </c:pt>
                <c:pt idx="16">
                  <c:v>1.81</c:v>
                </c:pt>
                <c:pt idx="17">
                  <c:v>1.91</c:v>
                </c:pt>
                <c:pt idx="18">
                  <c:v>1.99</c:v>
                </c:pt>
                <c:pt idx="19">
                  <c:v>2.0499999999999998</c:v>
                </c:pt>
              </c:numCache>
            </c:numRef>
          </c:val>
          <c:extLst>
            <c:ext xmlns:c16="http://schemas.microsoft.com/office/drawing/2014/chart" uri="{C3380CC4-5D6E-409C-BE32-E72D297353CC}">
              <c16:uniqueId val="{00000007-FDF9-42FB-B43C-EFF254433271}"/>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11">
                  <c:v>0.41</c:v>
                </c:pt>
                <c:pt idx="12">
                  <c:v>0.85</c:v>
                </c:pt>
                <c:pt idx="13">
                  <c:v>1.49</c:v>
                </c:pt>
                <c:pt idx="14">
                  <c:v>1.98</c:v>
                </c:pt>
                <c:pt idx="15">
                  <c:v>2.67</c:v>
                </c:pt>
                <c:pt idx="16">
                  <c:v>2.87</c:v>
                </c:pt>
                <c:pt idx="17">
                  <c:v>3.03</c:v>
                </c:pt>
                <c:pt idx="18">
                  <c:v>3.15</c:v>
                </c:pt>
                <c:pt idx="19">
                  <c:v>3.24</c:v>
                </c:pt>
              </c:numCache>
            </c:numRef>
          </c:val>
          <c:extLst>
            <c:ext xmlns:c16="http://schemas.microsoft.com/office/drawing/2014/chart" uri="{C3380CC4-5D6E-409C-BE32-E72D297353CC}">
              <c16:uniqueId val="{00000008-FDF9-42FB-B43C-EFF254433271}"/>
            </c:ext>
          </c:extLst>
        </c:ser>
        <c:dLbls>
          <c:showLegendKey val="0"/>
          <c:showVal val="0"/>
          <c:showCatName val="0"/>
          <c:showSerName val="0"/>
          <c:showPercent val="0"/>
          <c:showBubbleSize val="0"/>
        </c:dLbls>
        <c:axId val="246143232"/>
        <c:axId val="246165504"/>
      </c:areaChart>
      <c:lineChart>
        <c:grouping val="standard"/>
        <c:varyColors val="0"/>
        <c:ser>
          <c:idx val="8"/>
          <c:order val="9"/>
          <c:tx>
            <c:strRef>
              <c:f>'3.4.1'!$B$1</c:f>
              <c:strCache>
                <c:ptCount val="1"/>
                <c:pt idx="0">
                  <c:v>Current forecast</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6</c:v>
                </c:pt>
                <c:pt idx="11">
                  <c:v>6</c:v>
                </c:pt>
                <c:pt idx="12">
                  <c:v>6</c:v>
                </c:pt>
                <c:pt idx="13">
                  <c:v>6.37</c:v>
                </c:pt>
                <c:pt idx="14">
                  <c:v>7.03</c:v>
                </c:pt>
                <c:pt idx="15">
                  <c:v>7.5</c:v>
                </c:pt>
                <c:pt idx="16">
                  <c:v>7.5</c:v>
                </c:pt>
                <c:pt idx="17">
                  <c:v>7.13</c:v>
                </c:pt>
                <c:pt idx="18">
                  <c:v>6.62</c:v>
                </c:pt>
                <c:pt idx="19">
                  <c:v>6.5</c:v>
                </c:pt>
              </c:numCache>
            </c:numRef>
          </c:val>
          <c:smooth val="0"/>
          <c:extLst>
            <c:ext xmlns:c16="http://schemas.microsoft.com/office/drawing/2014/chart" uri="{C3380CC4-5D6E-409C-BE32-E72D297353CC}">
              <c16:uniqueId val="{00000009-FDF9-42FB-B43C-EFF254433271}"/>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10">
                  <c:v>6</c:v>
                </c:pt>
                <c:pt idx="11">
                  <c:v>6</c:v>
                </c:pt>
                <c:pt idx="12">
                  <c:v>6</c:v>
                </c:pt>
                <c:pt idx="13">
                  <c:v>6</c:v>
                </c:pt>
                <c:pt idx="14">
                  <c:v>6.38</c:v>
                </c:pt>
                <c:pt idx="15">
                  <c:v>6.5</c:v>
                </c:pt>
                <c:pt idx="16">
                  <c:v>6.5</c:v>
                </c:pt>
                <c:pt idx="17">
                  <c:v>6.5</c:v>
                </c:pt>
                <c:pt idx="18">
                  <c:v>6.5</c:v>
                </c:pt>
                <c:pt idx="19">
                  <c:v>6.5</c:v>
                </c:pt>
              </c:numCache>
            </c:numRef>
          </c:val>
          <c:smooth val="0"/>
          <c:extLst>
            <c:ext xmlns:c16="http://schemas.microsoft.com/office/drawing/2014/chart" uri="{C3380CC4-5D6E-409C-BE32-E72D297353CC}">
              <c16:uniqueId val="{0000000A-FDF9-42FB-B43C-EFF254433271}"/>
            </c:ext>
          </c:extLst>
        </c:ser>
        <c:dLbls>
          <c:showLegendKey val="0"/>
          <c:showVal val="0"/>
          <c:showCatName val="0"/>
          <c:showSerName val="0"/>
          <c:showPercent val="0"/>
          <c:showBubbleSize val="0"/>
        </c:dLbls>
        <c:marker val="1"/>
        <c:smooth val="0"/>
        <c:axId val="246143232"/>
        <c:axId val="246165504"/>
      </c:lineChart>
      <c:catAx>
        <c:axId val="246143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46165504"/>
        <c:crossesAt val="-4"/>
        <c:auto val="1"/>
        <c:lblAlgn val="ctr"/>
        <c:lblOffset val="100"/>
        <c:tickLblSkip val="1"/>
        <c:tickMarkSkip val="4"/>
        <c:noMultiLvlLbl val="0"/>
      </c:catAx>
      <c:valAx>
        <c:axId val="24616550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46143232"/>
        <c:crosses val="autoZero"/>
        <c:crossBetween val="between"/>
        <c:majorUnit val="4"/>
      </c:valAx>
      <c:spPr>
        <a:blipFill dpi="0" rotWithShape="1">
          <a:blip xmlns:r="http://schemas.openxmlformats.org/officeDocument/2006/relationships" r:embed="rId1"/>
          <a:srcRect/>
          <a:stretch>
            <a:fillRect l="5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7.7</c:v>
                </c:pt>
                <c:pt idx="1">
                  <c:v>11.8</c:v>
                </c:pt>
                <c:pt idx="2">
                  <c:v>10.9</c:v>
                </c:pt>
                <c:pt idx="3">
                  <c:v>10.5</c:v>
                </c:pt>
                <c:pt idx="4">
                  <c:v>12.2</c:v>
                </c:pt>
                <c:pt idx="5">
                  <c:v>13</c:v>
                </c:pt>
                <c:pt idx="6">
                  <c:v>13</c:v>
                </c:pt>
                <c:pt idx="7">
                  <c:v>11.9</c:v>
                </c:pt>
                <c:pt idx="8">
                  <c:v>9</c:v>
                </c:pt>
                <c:pt idx="9">
                  <c:v>4.8</c:v>
                </c:pt>
                <c:pt idx="10">
                  <c:v>1</c:v>
                </c:pt>
                <c:pt idx="11">
                  <c:v>0.2</c:v>
                </c:pt>
                <c:pt idx="12">
                  <c:v>-0.1</c:v>
                </c:pt>
                <c:pt idx="13">
                  <c:v>0</c:v>
                </c:pt>
                <c:pt idx="14">
                  <c:v>1.1000000000000001</c:v>
                </c:pt>
                <c:pt idx="15">
                  <c:v>2</c:v>
                </c:pt>
                <c:pt idx="16">
                  <c:v>2.2000000000000002</c:v>
                </c:pt>
                <c:pt idx="17">
                  <c:v>2.1</c:v>
                </c:pt>
                <c:pt idx="18">
                  <c:v>1.5</c:v>
                </c:pt>
                <c:pt idx="19">
                  <c:v>1.1000000000000001</c:v>
                </c:pt>
              </c:numCache>
            </c:numRef>
          </c:val>
          <c:smooth val="0"/>
          <c:extLst>
            <c:ext xmlns:c16="http://schemas.microsoft.com/office/drawing/2014/chart" uri="{C3380CC4-5D6E-409C-BE32-E72D297353CC}">
              <c16:uniqueId val="{00000000-0CCC-40F0-A7F0-46CD33010E29}"/>
            </c:ext>
          </c:extLst>
        </c:ser>
        <c:ser>
          <c:idx val="1"/>
          <c:order val="1"/>
          <c:tx>
            <c:strRef>
              <c:f>'3.4.2'!$C$1</c:f>
              <c:strCache>
                <c:ptCount val="1"/>
                <c:pt idx="0">
                  <c:v>Neutral level</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1.3</c:v>
                </c:pt>
                <c:pt idx="1">
                  <c:v>0.8</c:v>
                </c:pt>
                <c:pt idx="2">
                  <c:v>0.3</c:v>
                </c:pt>
                <c:pt idx="3">
                  <c:v>-0.2</c:v>
                </c:pt>
                <c:pt idx="4">
                  <c:v>-1</c:v>
                </c:pt>
                <c:pt idx="5">
                  <c:v>-1.3</c:v>
                </c:pt>
                <c:pt idx="6">
                  <c:v>-1.4</c:v>
                </c:pt>
                <c:pt idx="7">
                  <c:v>-1.1000000000000001</c:v>
                </c:pt>
                <c:pt idx="8">
                  <c:v>1.1000000000000001</c:v>
                </c:pt>
                <c:pt idx="9">
                  <c:v>2.7</c:v>
                </c:pt>
                <c:pt idx="10">
                  <c:v>2.9</c:v>
                </c:pt>
                <c:pt idx="11">
                  <c:v>2.8</c:v>
                </c:pt>
                <c:pt idx="12">
                  <c:v>2.7</c:v>
                </c:pt>
                <c:pt idx="13">
                  <c:v>2.6</c:v>
                </c:pt>
                <c:pt idx="14">
                  <c:v>2.5</c:v>
                </c:pt>
                <c:pt idx="15">
                  <c:v>2.2999999999999998</c:v>
                </c:pt>
                <c:pt idx="16">
                  <c:v>2.1</c:v>
                </c:pt>
                <c:pt idx="17">
                  <c:v>1.9</c:v>
                </c:pt>
                <c:pt idx="18">
                  <c:v>1.7</c:v>
                </c:pt>
                <c:pt idx="19">
                  <c:v>1.6</c:v>
                </c:pt>
              </c:numCache>
            </c:numRef>
          </c:val>
          <c:smooth val="0"/>
          <c:extLst>
            <c:ext xmlns:c16="http://schemas.microsoft.com/office/drawing/2014/chart" uri="{C3380CC4-5D6E-409C-BE32-E72D297353CC}">
              <c16:uniqueId val="{00000001-0CCC-40F0-A7F0-46CD33010E29}"/>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7.6</c:v>
                </c:pt>
                <c:pt idx="1">
                  <c:v>11.6</c:v>
                </c:pt>
                <c:pt idx="2">
                  <c:v>10.8</c:v>
                </c:pt>
                <c:pt idx="3">
                  <c:v>10.5</c:v>
                </c:pt>
                <c:pt idx="4">
                  <c:v>12</c:v>
                </c:pt>
                <c:pt idx="5">
                  <c:v>12.7</c:v>
                </c:pt>
                <c:pt idx="6">
                  <c:v>12.8</c:v>
                </c:pt>
                <c:pt idx="7">
                  <c:v>11.9</c:v>
                </c:pt>
                <c:pt idx="8">
                  <c:v>8.8000000000000007</c:v>
                </c:pt>
                <c:pt idx="9">
                  <c:v>2.8</c:v>
                </c:pt>
                <c:pt idx="10">
                  <c:v>0.7</c:v>
                </c:pt>
                <c:pt idx="11">
                  <c:v>0.9</c:v>
                </c:pt>
                <c:pt idx="12">
                  <c:v>1.1000000000000001</c:v>
                </c:pt>
                <c:pt idx="13">
                  <c:v>0.9</c:v>
                </c:pt>
                <c:pt idx="14">
                  <c:v>1.3</c:v>
                </c:pt>
                <c:pt idx="15">
                  <c:v>1.3</c:v>
                </c:pt>
                <c:pt idx="16">
                  <c:v>1.5</c:v>
                </c:pt>
                <c:pt idx="17">
                  <c:v>1.6</c:v>
                </c:pt>
                <c:pt idx="18">
                  <c:v>1.6</c:v>
                </c:pt>
                <c:pt idx="19">
                  <c:v>1.6</c:v>
                </c:pt>
              </c:numCache>
            </c:numRef>
          </c:val>
          <c:smooth val="0"/>
          <c:extLst>
            <c:ext xmlns:c16="http://schemas.microsoft.com/office/drawing/2014/chart" uri="{C3380CC4-5D6E-409C-BE32-E72D297353CC}">
              <c16:uniqueId val="{00000002-0CCC-40F0-A7F0-46CD33010E29}"/>
            </c:ext>
          </c:extLst>
        </c:ser>
        <c:ser>
          <c:idx val="3"/>
          <c:order val="3"/>
          <c:tx>
            <c:strRef>
              <c:f>'3.4.2'!$E$1</c:f>
              <c:strCache>
                <c:ptCount val="1"/>
                <c:pt idx="0">
                  <c:v>Neutral level (previous forecast)</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1.3</c:v>
                </c:pt>
                <c:pt idx="1">
                  <c:v>0.8</c:v>
                </c:pt>
                <c:pt idx="2">
                  <c:v>0.3</c:v>
                </c:pt>
                <c:pt idx="3">
                  <c:v>-0.2</c:v>
                </c:pt>
                <c:pt idx="4">
                  <c:v>-1</c:v>
                </c:pt>
                <c:pt idx="5">
                  <c:v>-1.3</c:v>
                </c:pt>
                <c:pt idx="6">
                  <c:v>-1.4</c:v>
                </c:pt>
                <c:pt idx="7">
                  <c:v>-1.1000000000000001</c:v>
                </c:pt>
                <c:pt idx="8">
                  <c:v>1.1000000000000001</c:v>
                </c:pt>
                <c:pt idx="9">
                  <c:v>2.7</c:v>
                </c:pt>
                <c:pt idx="10">
                  <c:v>2.9</c:v>
                </c:pt>
                <c:pt idx="11">
                  <c:v>2.8</c:v>
                </c:pt>
                <c:pt idx="12">
                  <c:v>2.7</c:v>
                </c:pt>
                <c:pt idx="13">
                  <c:v>2.6</c:v>
                </c:pt>
                <c:pt idx="14">
                  <c:v>2.5</c:v>
                </c:pt>
                <c:pt idx="15">
                  <c:v>2.2999999999999998</c:v>
                </c:pt>
                <c:pt idx="16">
                  <c:v>2.1</c:v>
                </c:pt>
                <c:pt idx="17">
                  <c:v>1.9</c:v>
                </c:pt>
                <c:pt idx="18">
                  <c:v>1.7</c:v>
                </c:pt>
                <c:pt idx="19">
                  <c:v>1.6</c:v>
                </c:pt>
              </c:numCache>
            </c:numRef>
          </c:val>
          <c:smooth val="0"/>
          <c:extLst>
            <c:ext xmlns:c16="http://schemas.microsoft.com/office/drawing/2014/chart" uri="{C3380CC4-5D6E-409C-BE32-E72D297353CC}">
              <c16:uniqueId val="{00000003-0CCC-40F0-A7F0-46CD33010E29}"/>
            </c:ext>
          </c:extLst>
        </c:ser>
        <c:dLbls>
          <c:showLegendKey val="0"/>
          <c:showVal val="0"/>
          <c:showCatName val="0"/>
          <c:showSerName val="0"/>
          <c:showPercent val="0"/>
          <c:showBubbleSize val="0"/>
        </c:dLbls>
        <c:smooth val="0"/>
        <c:axId val="243990528"/>
        <c:axId val="243992064"/>
      </c:lineChart>
      <c:catAx>
        <c:axId val="243990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3992064"/>
        <c:crosses val="autoZero"/>
        <c:auto val="1"/>
        <c:lblAlgn val="ctr"/>
        <c:lblOffset val="100"/>
        <c:tickMarkSkip val="4"/>
        <c:noMultiLvlLbl val="0"/>
      </c:catAx>
      <c:valAx>
        <c:axId val="243992064"/>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990528"/>
        <c:crosses val="autoZero"/>
        <c:crossBetween val="between"/>
      </c:valAx>
      <c:spPr>
        <a:blipFill dpi="0" rotWithShape="1">
          <a:blip xmlns:r="http://schemas.openxmlformats.org/officeDocument/2006/relationships" r:embed="rId1"/>
          <a:srcRect/>
          <a:stretch>
            <a:fillRect l="5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824437267922153"/>
          <c:h val="0.628013256817474"/>
        </c:manualLayout>
      </c:layout>
      <c:lineChart>
        <c:grouping val="standard"/>
        <c:varyColors val="0"/>
        <c:ser>
          <c:idx val="1"/>
          <c:order val="0"/>
          <c:tx>
            <c:strRef>
              <c:f>'B.1.6'!$C$1</c:f>
              <c:strCache>
                <c:ptCount val="1"/>
                <c:pt idx="0">
                  <c:v>Euro area</c:v>
                </c:pt>
              </c:strCache>
            </c:strRef>
          </c:tx>
          <c:spPr>
            <a:ln w="25400" cmpd="sng">
              <a:solidFill>
                <a:srgbClr val="91C8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'B.1.6'!$C$4:$C$24</c:f>
              <c:numCache>
                <c:formatCode>0.0</c:formatCode>
                <c:ptCount val="21"/>
                <c:pt idx="0">
                  <c:v>2.2999999999999998</c:v>
                </c:pt>
                <c:pt idx="1">
                  <c:v>3.1</c:v>
                </c:pt>
                <c:pt idx="2">
                  <c:v>2.2999999999999998</c:v>
                </c:pt>
                <c:pt idx="3">
                  <c:v>2.2000000000000002</c:v>
                </c:pt>
                <c:pt idx="4">
                  <c:v>1.1000000000000001</c:v>
                </c:pt>
                <c:pt idx="5">
                  <c:v>2.9</c:v>
                </c:pt>
                <c:pt idx="6">
                  <c:v>2.2999999999999998</c:v>
                </c:pt>
                <c:pt idx="7">
                  <c:v>2.9</c:v>
                </c:pt>
                <c:pt idx="8">
                  <c:v>2.9</c:v>
                </c:pt>
                <c:pt idx="9">
                  <c:v>1.9</c:v>
                </c:pt>
                <c:pt idx="10">
                  <c:v>2.4</c:v>
                </c:pt>
                <c:pt idx="11">
                  <c:v>2</c:v>
                </c:pt>
                <c:pt idx="12">
                  <c:v>2.2000000000000002</c:v>
                </c:pt>
                <c:pt idx="13">
                  <c:v>2.5</c:v>
                </c:pt>
                <c:pt idx="14">
                  <c:v>-8.1999999999999993</c:v>
                </c:pt>
                <c:pt idx="15">
                  <c:v>-19.3</c:v>
                </c:pt>
                <c:pt idx="16">
                  <c:v>-2.6</c:v>
                </c:pt>
                <c:pt idx="17">
                  <c:v>1.4</c:v>
                </c:pt>
                <c:pt idx="18" formatCode="General">
                  <c:v>-0.1</c:v>
                </c:pt>
                <c:pt idx="19" formatCode="General">
                  <c:v>3.7</c:v>
                </c:pt>
              </c:numCache>
            </c:numRef>
          </c:val>
          <c:smooth val="0"/>
          <c:extLst>
            <c:ext xmlns:c16="http://schemas.microsoft.com/office/drawing/2014/chart" uri="{C3380CC4-5D6E-409C-BE32-E72D297353CC}">
              <c16:uniqueId val="{00000000-4437-EA4D-A9AA-E2F52AD3304E}"/>
            </c:ext>
          </c:extLst>
        </c:ser>
        <c:ser>
          <c:idx val="2"/>
          <c:order val="1"/>
          <c:tx>
            <c:strRef>
              <c:f>'B.1.6'!$D$1</c:f>
              <c:strCache>
                <c:ptCount val="1"/>
                <c:pt idx="0">
                  <c:v>Poland</c:v>
                </c:pt>
              </c:strCache>
            </c:strRef>
          </c:tx>
          <c:spPr>
            <a:ln w="25400" cmpd="sng">
              <a:solidFill>
                <a:srgbClr val="46AFE6"/>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'B.1.6'!$D$4:$D$24</c:f>
              <c:numCache>
                <c:formatCode>0.0</c:formatCode>
                <c:ptCount val="21"/>
                <c:pt idx="0">
                  <c:v>3.2</c:v>
                </c:pt>
                <c:pt idx="1">
                  <c:v>4.8</c:v>
                </c:pt>
                <c:pt idx="2">
                  <c:v>6.2</c:v>
                </c:pt>
                <c:pt idx="3">
                  <c:v>5.8</c:v>
                </c:pt>
                <c:pt idx="4">
                  <c:v>2.6</c:v>
                </c:pt>
                <c:pt idx="5">
                  <c:v>5.9</c:v>
                </c:pt>
                <c:pt idx="6">
                  <c:v>4.8</c:v>
                </c:pt>
                <c:pt idx="7">
                  <c:v>4.7</c:v>
                </c:pt>
                <c:pt idx="8">
                  <c:v>3.8</c:v>
                </c:pt>
                <c:pt idx="9">
                  <c:v>4.5</c:v>
                </c:pt>
                <c:pt idx="10">
                  <c:v>5.9</c:v>
                </c:pt>
                <c:pt idx="11">
                  <c:v>4.0999999999999996</c:v>
                </c:pt>
                <c:pt idx="12">
                  <c:v>8.3000000000000007</c:v>
                </c:pt>
                <c:pt idx="13">
                  <c:v>7</c:v>
                </c:pt>
                <c:pt idx="14">
                  <c:v>-0.4</c:v>
                </c:pt>
                <c:pt idx="15">
                  <c:v>-11.8</c:v>
                </c:pt>
                <c:pt idx="16">
                  <c:v>0.9</c:v>
                </c:pt>
                <c:pt idx="17">
                  <c:v>2.7</c:v>
                </c:pt>
                <c:pt idx="18" formatCode="General">
                  <c:v>4.3</c:v>
                </c:pt>
                <c:pt idx="19" formatCode="General">
                  <c:v>6.4</c:v>
                </c:pt>
              </c:numCache>
            </c:numRef>
          </c:val>
          <c:smooth val="0"/>
          <c:extLst>
            <c:ext xmlns:c16="http://schemas.microsoft.com/office/drawing/2014/chart" uri="{C3380CC4-5D6E-409C-BE32-E72D297353CC}">
              <c16:uniqueId val="{00000001-4437-EA4D-A9AA-E2F52AD3304E}"/>
            </c:ext>
          </c:extLst>
        </c:ser>
        <c:ser>
          <c:idx val="3"/>
          <c:order val="2"/>
          <c:tx>
            <c:strRef>
              <c:f>'B.1.6'!$E$1</c:f>
              <c:strCache>
                <c:ptCount val="1"/>
                <c:pt idx="0">
                  <c:v>Romania</c:v>
                </c:pt>
              </c:strCache>
            </c:strRef>
          </c:tx>
          <c:spPr>
            <a:ln w="25400" cmpd="sng">
              <a:solidFill>
                <a:srgbClr val="ED7D31"/>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'B.1.6'!$E$4:$E$24</c:f>
              <c:numCache>
                <c:formatCode>0.0</c:formatCode>
                <c:ptCount val="21"/>
                <c:pt idx="0">
                  <c:v>7.5</c:v>
                </c:pt>
                <c:pt idx="1">
                  <c:v>9.4</c:v>
                </c:pt>
                <c:pt idx="2">
                  <c:v>9.5</c:v>
                </c:pt>
                <c:pt idx="3">
                  <c:v>6.4</c:v>
                </c:pt>
                <c:pt idx="4">
                  <c:v>3.3</c:v>
                </c:pt>
                <c:pt idx="5">
                  <c:v>5.8</c:v>
                </c:pt>
                <c:pt idx="6">
                  <c:v>7</c:v>
                </c:pt>
                <c:pt idx="7">
                  <c:v>7.4</c:v>
                </c:pt>
                <c:pt idx="8">
                  <c:v>7.1</c:v>
                </c:pt>
                <c:pt idx="9">
                  <c:v>6.8</c:v>
                </c:pt>
                <c:pt idx="10">
                  <c:v>6.6</c:v>
                </c:pt>
                <c:pt idx="11">
                  <c:v>8.5</c:v>
                </c:pt>
                <c:pt idx="12">
                  <c:v>11.1</c:v>
                </c:pt>
                <c:pt idx="13">
                  <c:v>11.3</c:v>
                </c:pt>
                <c:pt idx="14">
                  <c:v>3.3</c:v>
                </c:pt>
                <c:pt idx="15">
                  <c:v>-19.399999999999999</c:v>
                </c:pt>
                <c:pt idx="16">
                  <c:v>-4.2</c:v>
                </c:pt>
                <c:pt idx="17">
                  <c:v>2.1</c:v>
                </c:pt>
                <c:pt idx="18" formatCode="General">
                  <c:v>5</c:v>
                </c:pt>
                <c:pt idx="19" formatCode="General">
                  <c:v>1.6</c:v>
                </c:pt>
              </c:numCache>
            </c:numRef>
          </c:val>
          <c:smooth val="0"/>
          <c:extLst>
            <c:ext xmlns:c16="http://schemas.microsoft.com/office/drawing/2014/chart" uri="{C3380CC4-5D6E-409C-BE32-E72D297353CC}">
              <c16:uniqueId val="{00000002-4437-EA4D-A9AA-E2F52AD3304E}"/>
            </c:ext>
          </c:extLst>
        </c:ser>
        <c:ser>
          <c:idx val="4"/>
          <c:order val="3"/>
          <c:tx>
            <c:strRef>
              <c:f>'B.1.6'!$F$1</c:f>
              <c:strCache>
                <c:ptCount val="1"/>
                <c:pt idx="0">
                  <c:v>Turkey</c:v>
                </c:pt>
              </c:strCache>
            </c:strRef>
          </c:tx>
          <c:spPr>
            <a:ln w="25400" cmpd="sng">
              <a:solidFill>
                <a:srgbClr val="DC4B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'B.1.6'!$F$4:$F$24</c:f>
              <c:numCache>
                <c:formatCode>0.0</c:formatCode>
                <c:ptCount val="21"/>
                <c:pt idx="0">
                  <c:v>-8</c:v>
                </c:pt>
                <c:pt idx="1">
                  <c:v>-6</c:v>
                </c:pt>
                <c:pt idx="2">
                  <c:v>-3.9</c:v>
                </c:pt>
                <c:pt idx="3">
                  <c:v>-7.1</c:v>
                </c:pt>
                <c:pt idx="4">
                  <c:v>-3.2</c:v>
                </c:pt>
                <c:pt idx="5">
                  <c:v>-1.4</c:v>
                </c:pt>
                <c:pt idx="6">
                  <c:v>-4.0999999999999996</c:v>
                </c:pt>
                <c:pt idx="7">
                  <c:v>-3.5</c:v>
                </c:pt>
                <c:pt idx="8">
                  <c:v>4.5999999999999996</c:v>
                </c:pt>
                <c:pt idx="9">
                  <c:v>8.3000000000000007</c:v>
                </c:pt>
                <c:pt idx="10">
                  <c:v>10.5</c:v>
                </c:pt>
                <c:pt idx="11">
                  <c:v>12</c:v>
                </c:pt>
                <c:pt idx="12">
                  <c:v>9.5</c:v>
                </c:pt>
                <c:pt idx="13">
                  <c:v>11.2</c:v>
                </c:pt>
                <c:pt idx="14">
                  <c:v>0.8</c:v>
                </c:pt>
                <c:pt idx="15">
                  <c:v>-20.5</c:v>
                </c:pt>
                <c:pt idx="16">
                  <c:v>-17.2</c:v>
                </c:pt>
                <c:pt idx="17">
                  <c:v>0.7</c:v>
                </c:pt>
                <c:pt idx="18" formatCode="General">
                  <c:v>12.5</c:v>
                </c:pt>
                <c:pt idx="19" formatCode="General">
                  <c:v>5.8</c:v>
                </c:pt>
              </c:numCache>
            </c:numRef>
          </c:val>
          <c:smooth val="0"/>
          <c:extLst>
            <c:ext xmlns:c16="http://schemas.microsoft.com/office/drawing/2014/chart" uri="{C3380CC4-5D6E-409C-BE32-E72D297353CC}">
              <c16:uniqueId val="{00000003-4437-EA4D-A9AA-E2F52AD3304E}"/>
            </c:ext>
          </c:extLst>
        </c:ser>
        <c:ser>
          <c:idx val="5"/>
          <c:order val="4"/>
          <c:tx>
            <c:strRef>
              <c:f>'B.1.6'!$G$1</c:f>
              <c:strCache>
                <c:ptCount val="1"/>
                <c:pt idx="0">
                  <c:v>China</c:v>
                </c:pt>
              </c:strCache>
            </c:strRef>
          </c:tx>
          <c:spPr>
            <a:ln w="25400" cmpd="sng">
              <a:solidFill>
                <a:srgbClr val="005591"/>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'B.1.6'!$G$4:$G$24</c:f>
              <c:numCache>
                <c:formatCode>0.0</c:formatCode>
                <c:ptCount val="21"/>
                <c:pt idx="0">
                  <c:v>8.1999999999999993</c:v>
                </c:pt>
                <c:pt idx="1">
                  <c:v>8.1999999999999993</c:v>
                </c:pt>
                <c:pt idx="2">
                  <c:v>8.6999999999999993</c:v>
                </c:pt>
                <c:pt idx="3">
                  <c:v>7.2</c:v>
                </c:pt>
                <c:pt idx="4">
                  <c:v>8.6</c:v>
                </c:pt>
                <c:pt idx="5">
                  <c:v>9.8000000000000007</c:v>
                </c:pt>
                <c:pt idx="6">
                  <c:v>7.6</c:v>
                </c:pt>
                <c:pt idx="7">
                  <c:v>7.5</c:v>
                </c:pt>
                <c:pt idx="8">
                  <c:v>7.8</c:v>
                </c:pt>
                <c:pt idx="9">
                  <c:v>7.2</c:v>
                </c:pt>
                <c:pt idx="10">
                  <c:v>8</c:v>
                </c:pt>
                <c:pt idx="11">
                  <c:v>8</c:v>
                </c:pt>
                <c:pt idx="12">
                  <c:v>8</c:v>
                </c:pt>
                <c:pt idx="13">
                  <c:v>-20.5</c:v>
                </c:pt>
                <c:pt idx="14">
                  <c:v>-15.8</c:v>
                </c:pt>
                <c:pt idx="15">
                  <c:v>-7.5</c:v>
                </c:pt>
                <c:pt idx="16">
                  <c:v>-2.8</c:v>
                </c:pt>
                <c:pt idx="17">
                  <c:v>-1.8</c:v>
                </c:pt>
                <c:pt idx="18" formatCode="General">
                  <c:v>-1.1000000000000001</c:v>
                </c:pt>
                <c:pt idx="19" formatCode="General">
                  <c:v>0.5</c:v>
                </c:pt>
                <c:pt idx="20" formatCode="General">
                  <c:v>3.3</c:v>
                </c:pt>
              </c:numCache>
            </c:numRef>
          </c:val>
          <c:smooth val="0"/>
          <c:extLst>
            <c:ext xmlns:c16="http://schemas.microsoft.com/office/drawing/2014/chart" uri="{C3380CC4-5D6E-409C-BE32-E72D297353CC}">
              <c16:uniqueId val="{00000004-4437-EA4D-A9AA-E2F52AD3304E}"/>
            </c:ext>
          </c:extLst>
        </c:ser>
        <c:ser>
          <c:idx val="0"/>
          <c:order val="5"/>
          <c:tx>
            <c:strRef>
              <c:f>'B.1.6'!$B$1</c:f>
              <c:strCache>
                <c:ptCount val="1"/>
                <c:pt idx="0">
                  <c:v>Czech Republic</c:v>
                </c:pt>
              </c:strCache>
            </c:strRef>
          </c:tx>
          <c:spPr>
            <a:ln w="25400" cmpd="sng">
              <a:solidFill>
                <a:srgbClr val="7030A0"/>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'B.1.6'!$B$4:$B$24</c:f>
              <c:numCache>
                <c:formatCode>0.0</c:formatCode>
                <c:ptCount val="21"/>
                <c:pt idx="0">
                  <c:v>4.8</c:v>
                </c:pt>
                <c:pt idx="1">
                  <c:v>5.6</c:v>
                </c:pt>
                <c:pt idx="2">
                  <c:v>6.6</c:v>
                </c:pt>
                <c:pt idx="3">
                  <c:v>5.3</c:v>
                </c:pt>
                <c:pt idx="4">
                  <c:v>2.8</c:v>
                </c:pt>
                <c:pt idx="5">
                  <c:v>6.4</c:v>
                </c:pt>
                <c:pt idx="6">
                  <c:v>4.2</c:v>
                </c:pt>
                <c:pt idx="7">
                  <c:v>4.5</c:v>
                </c:pt>
                <c:pt idx="8">
                  <c:v>4.9000000000000004</c:v>
                </c:pt>
                <c:pt idx="9">
                  <c:v>4.5999999999999996</c:v>
                </c:pt>
                <c:pt idx="10">
                  <c:v>3.9</c:v>
                </c:pt>
                <c:pt idx="11">
                  <c:v>4</c:v>
                </c:pt>
                <c:pt idx="12">
                  <c:v>4.7</c:v>
                </c:pt>
                <c:pt idx="13">
                  <c:v>3.6</c:v>
                </c:pt>
                <c:pt idx="14">
                  <c:v>-6</c:v>
                </c:pt>
                <c:pt idx="15">
                  <c:v>-10.5</c:v>
                </c:pt>
                <c:pt idx="16">
                  <c:v>0.7</c:v>
                </c:pt>
                <c:pt idx="17">
                  <c:v>-1.4</c:v>
                </c:pt>
                <c:pt idx="18" formatCode="General">
                  <c:v>1.8</c:v>
                </c:pt>
                <c:pt idx="19" formatCode="General">
                  <c:v>1.6</c:v>
                </c:pt>
              </c:numCache>
            </c:numRef>
          </c:val>
          <c:smooth val="0"/>
          <c:extLst>
            <c:ext xmlns:c16="http://schemas.microsoft.com/office/drawing/2014/chart" uri="{C3380CC4-5D6E-409C-BE32-E72D297353CC}">
              <c16:uniqueId val="{00000005-4437-EA4D-A9AA-E2F52AD3304E}"/>
            </c:ext>
          </c:extLst>
        </c:ser>
        <c:ser>
          <c:idx val="6"/>
          <c:order val="6"/>
          <c:tx>
            <c:strRef>
              <c:f>'B.1.6'!$H$1</c:f>
              <c:strCache>
                <c:ptCount val="1"/>
                <c:pt idx="0">
                  <c:v>Russia</c:v>
                </c:pt>
              </c:strCache>
            </c:strRef>
          </c:tx>
          <c:spPr>
            <a:ln w="25400">
              <a:solidFill>
                <a:srgbClr val="7D0532"/>
              </a:solidFill>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'B.1.6'!$H$4:$H$24</c:f>
              <c:numCache>
                <c:formatCode>0.0</c:formatCode>
                <c:ptCount val="21"/>
                <c:pt idx="0">
                  <c:v>2.2000000000000028</c:v>
                </c:pt>
                <c:pt idx="1">
                  <c:v>2.2999999999999972</c:v>
                </c:pt>
                <c:pt idx="2">
                  <c:v>2.4</c:v>
                </c:pt>
                <c:pt idx="3">
                  <c:v>2</c:v>
                </c:pt>
                <c:pt idx="4">
                  <c:v>1.9</c:v>
                </c:pt>
                <c:pt idx="5">
                  <c:v>1.7999999999999972</c:v>
                </c:pt>
                <c:pt idx="6">
                  <c:v>1.5</c:v>
                </c:pt>
                <c:pt idx="7">
                  <c:v>1.1000000000000001</c:v>
                </c:pt>
                <c:pt idx="8">
                  <c:v>0.9</c:v>
                </c:pt>
                <c:pt idx="9">
                  <c:v>1.9</c:v>
                </c:pt>
                <c:pt idx="10">
                  <c:v>2.6</c:v>
                </c:pt>
                <c:pt idx="11">
                  <c:v>1.7999999999999972</c:v>
                </c:pt>
                <c:pt idx="12">
                  <c:v>2.7000000000000028</c:v>
                </c:pt>
                <c:pt idx="13">
                  <c:v>4.7000000000000028</c:v>
                </c:pt>
                <c:pt idx="14">
                  <c:v>5.7000000000000028</c:v>
                </c:pt>
                <c:pt idx="15">
                  <c:v>-22.6</c:v>
                </c:pt>
                <c:pt idx="16">
                  <c:v>-18.600000000000001</c:v>
                </c:pt>
                <c:pt idx="17">
                  <c:v>-7.1</c:v>
                </c:pt>
                <c:pt idx="18" formatCode="General">
                  <c:v>-1.9</c:v>
                </c:pt>
                <c:pt idx="19" formatCode="General">
                  <c:v>-2.7</c:v>
                </c:pt>
                <c:pt idx="20" formatCode="General">
                  <c:v>-3</c:v>
                </c:pt>
              </c:numCache>
            </c:numRef>
          </c:val>
          <c:smooth val="0"/>
          <c:extLst>
            <c:ext xmlns:c16="http://schemas.microsoft.com/office/drawing/2014/chart" uri="{C3380CC4-5D6E-409C-BE32-E72D297353CC}">
              <c16:uniqueId val="{00000006-4437-EA4D-A9AA-E2F52AD3304E}"/>
            </c:ext>
          </c:extLst>
        </c:ser>
        <c:ser>
          <c:idx val="7"/>
          <c:order val="7"/>
          <c:tx>
            <c:strRef>
              <c:f>'B.1.6'!$Q$1</c:f>
              <c:strCache>
                <c:ptCount val="1"/>
                <c:pt idx="0">
                  <c:v>USA</c:v>
                </c:pt>
              </c:strCache>
            </c:strRef>
          </c:tx>
          <c:spPr>
            <a:ln>
              <a:solidFill>
                <a:srgbClr val="505050"/>
              </a:solidFill>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'B.1.6'!$Q$4:$Q$24</c:f>
              <c:numCache>
                <c:formatCode>0.0</c:formatCode>
                <c:ptCount val="21"/>
                <c:pt idx="0">
                  <c:v>-2.1</c:v>
                </c:pt>
                <c:pt idx="1">
                  <c:v>-3.7</c:v>
                </c:pt>
                <c:pt idx="2">
                  <c:v>-2.4</c:v>
                </c:pt>
                <c:pt idx="3">
                  <c:v>-0.6</c:v>
                </c:pt>
                <c:pt idx="4">
                  <c:v>-0.9</c:v>
                </c:pt>
                <c:pt idx="5">
                  <c:v>0.6</c:v>
                </c:pt>
                <c:pt idx="6">
                  <c:v>2.9</c:v>
                </c:pt>
                <c:pt idx="7">
                  <c:v>3.3</c:v>
                </c:pt>
                <c:pt idx="8">
                  <c:v>6.3</c:v>
                </c:pt>
                <c:pt idx="9">
                  <c:v>6.2</c:v>
                </c:pt>
                <c:pt idx="10">
                  <c:v>8.8000000000000007</c:v>
                </c:pt>
                <c:pt idx="11">
                  <c:v>9.4</c:v>
                </c:pt>
                <c:pt idx="12">
                  <c:v>10</c:v>
                </c:pt>
                <c:pt idx="13">
                  <c:v>10.8</c:v>
                </c:pt>
                <c:pt idx="14">
                  <c:v>8</c:v>
                </c:pt>
                <c:pt idx="15">
                  <c:v>2.8</c:v>
                </c:pt>
                <c:pt idx="16">
                  <c:v>0</c:v>
                </c:pt>
                <c:pt idx="17">
                  <c:v>3</c:v>
                </c:pt>
                <c:pt idx="18" formatCode="General">
                  <c:v>1.2</c:v>
                </c:pt>
                <c:pt idx="19" formatCode="General">
                  <c:v>1.6</c:v>
                </c:pt>
              </c:numCache>
            </c:numRef>
          </c:val>
          <c:smooth val="0"/>
          <c:extLst>
            <c:ext xmlns:c16="http://schemas.microsoft.com/office/drawing/2014/chart" uri="{C3380CC4-5D6E-409C-BE32-E72D297353CC}">
              <c16:uniqueId val="{00000007-4437-EA4D-A9AA-E2F52AD3304E}"/>
            </c:ext>
          </c:extLst>
        </c:ser>
        <c:dLbls>
          <c:showLegendKey val="0"/>
          <c:showVal val="0"/>
          <c:showCatName val="0"/>
          <c:showSerName val="0"/>
          <c:showPercent val="0"/>
          <c:showBubbleSize val="0"/>
        </c:dLbls>
        <c:smooth val="0"/>
        <c:axId val="227100928"/>
        <c:axId val="227099392"/>
      </c:lineChart>
      <c:valAx>
        <c:axId val="227099392"/>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100928"/>
        <c:crosses val="autoZero"/>
        <c:crossBetween val="between"/>
        <c:majorUnit val="5"/>
      </c:valAx>
      <c:dateAx>
        <c:axId val="227100928"/>
        <c:scaling>
          <c:orientation val="minMax"/>
        </c:scaling>
        <c:delete val="0"/>
        <c:axPos val="b"/>
        <c:majorGridlines>
          <c:spPr>
            <a:ln w="3175" cap="flat" cmpd="sng" algn="ctr">
              <a:noFill/>
              <a:prstDash val="solid"/>
              <a:round/>
              <a:headEnd type="none" w="med" len="med"/>
              <a:tailEnd type="none" w="med" len="med"/>
            </a:ln>
          </c:spPr>
        </c:majorGridlines>
        <c:minorGridlines>
          <c:spPr>
            <a:ln>
              <a:solidFill>
                <a:schemeClr val="bg1">
                  <a:lumMod val="85000"/>
                  <a:alpha val="50000"/>
                </a:schemeClr>
              </a:solidFill>
            </a:ln>
          </c:spPr>
        </c:min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099392"/>
        <c:crosses val="autoZero"/>
        <c:auto val="1"/>
        <c:lblOffset val="100"/>
        <c:baseTimeUnit val="months"/>
        <c:majorUnit val="4"/>
        <c:majorTimeUnit val="months"/>
        <c:minorUnit val="360"/>
        <c:minorTimeUnit val="day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1890168970814132"/>
          <c:y val="0.78249596415510825"/>
          <c:w val="0.66804915514592933"/>
          <c:h val="0.2055494632208630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1.2589999999999999</c:v>
                </c:pt>
                <c:pt idx="9">
                  <c:v>1.232</c:v>
                </c:pt>
                <c:pt idx="10">
                  <c:v>1.151</c:v>
                </c:pt>
                <c:pt idx="11">
                  <c:v>1.161</c:v>
                </c:pt>
                <c:pt idx="12">
                  <c:v>1.173</c:v>
                </c:pt>
                <c:pt idx="13">
                  <c:v>1.181</c:v>
                </c:pt>
                <c:pt idx="14">
                  <c:v>1.17</c:v>
                </c:pt>
                <c:pt idx="15">
                  <c:v>1.194</c:v>
                </c:pt>
                <c:pt idx="16">
                  <c:v>1.2130000000000001</c:v>
                </c:pt>
                <c:pt idx="17">
                  <c:v>1.2230000000000001</c:v>
                </c:pt>
                <c:pt idx="18">
                  <c:v>1.21</c:v>
                </c:pt>
                <c:pt idx="19">
                  <c:v>1.214</c:v>
                </c:pt>
              </c:numCache>
            </c:numRef>
          </c:val>
          <c:smooth val="0"/>
          <c:extLst>
            <c:ext xmlns:c16="http://schemas.microsoft.com/office/drawing/2014/chart" uri="{C3380CC4-5D6E-409C-BE32-E72D297353CC}">
              <c16:uniqueId val="{00000000-30B9-46E1-9723-AFA061D2573C}"/>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1.2589999999999999</c:v>
                </c:pt>
                <c:pt idx="9">
                  <c:v>1.232</c:v>
                </c:pt>
                <c:pt idx="10">
                  <c:v>1.1919999999999999</c:v>
                </c:pt>
                <c:pt idx="11">
                  <c:v>1.2210000000000001</c:v>
                </c:pt>
                <c:pt idx="12">
                  <c:v>1.2490000000000001</c:v>
                </c:pt>
                <c:pt idx="13">
                  <c:v>1.266</c:v>
                </c:pt>
                <c:pt idx="14">
                  <c:v>1.256</c:v>
                </c:pt>
                <c:pt idx="15">
                  <c:v>1.2709999999999999</c:v>
                </c:pt>
                <c:pt idx="16">
                  <c:v>1.2769999999999999</c:v>
                </c:pt>
                <c:pt idx="17">
                  <c:v>1.276</c:v>
                </c:pt>
                <c:pt idx="18">
                  <c:v>1.2649999999999999</c:v>
                </c:pt>
                <c:pt idx="19">
                  <c:v>1.274</c:v>
                </c:pt>
              </c:numCache>
            </c:numRef>
          </c:val>
          <c:smooth val="0"/>
          <c:extLst>
            <c:ext xmlns:c16="http://schemas.microsoft.com/office/drawing/2014/chart" uri="{C3380CC4-5D6E-409C-BE32-E72D297353CC}">
              <c16:uniqueId val="{00000001-30B9-46E1-9723-AFA061D2573C}"/>
            </c:ext>
          </c:extLst>
        </c:ser>
        <c:dLbls>
          <c:showLegendKey val="0"/>
          <c:showVal val="0"/>
          <c:showCatName val="0"/>
          <c:showSerName val="0"/>
          <c:showPercent val="0"/>
          <c:showBubbleSize val="0"/>
        </c:dLbls>
        <c:smooth val="0"/>
        <c:axId val="244047872"/>
        <c:axId val="244049408"/>
      </c:lineChart>
      <c:catAx>
        <c:axId val="244047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049408"/>
        <c:crosses val="autoZero"/>
        <c:auto val="1"/>
        <c:lblAlgn val="ctr"/>
        <c:lblOffset val="100"/>
        <c:tickMarkSkip val="4"/>
        <c:noMultiLvlLbl val="0"/>
      </c:catAx>
      <c:valAx>
        <c:axId val="244049408"/>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047872"/>
        <c:crosses val="autoZero"/>
        <c:crossBetween val="between"/>
      </c:valAx>
      <c:spPr>
        <a:blipFill dpi="0" rotWithShape="1">
          <a:blip xmlns:r="http://schemas.openxmlformats.org/officeDocument/2006/relationships" r:embed="rId1"/>
          <a:srcRect/>
          <a:stretch>
            <a:fillRect l="5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2">
                  <c:v>3.2330000000000001</c:v>
                </c:pt>
                <c:pt idx="3">
                  <c:v>-7.8529999999999998</c:v>
                </c:pt>
                <c:pt idx="4">
                  <c:v>-0.74299999999999999</c:v>
                </c:pt>
                <c:pt idx="5">
                  <c:v>-1.9059999999999999</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3">
                  <c:v>0.68600000000000005</c:v>
                </c:pt>
                <c:pt idx="4">
                  <c:v>1.8280000000000001</c:v>
                </c:pt>
                <c:pt idx="5">
                  <c:v>2.1110000000000002</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3">
                  <c:v>0.40799999999999997</c:v>
                </c:pt>
                <c:pt idx="4">
                  <c:v>1.0880000000000001</c:v>
                </c:pt>
                <c:pt idx="5">
                  <c:v>1.256</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3">
                  <c:v>0.32600000000000001</c:v>
                </c:pt>
                <c:pt idx="4">
                  <c:v>0.86899999999999999</c:v>
                </c:pt>
                <c:pt idx="5">
                  <c:v>1.0029999999999999</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3">
                  <c:v>0.435</c:v>
                </c:pt>
                <c:pt idx="4">
                  <c:v>1.1579999999999999</c:v>
                </c:pt>
                <c:pt idx="5">
                  <c:v>1.337</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3">
                  <c:v>0.33400000000000002</c:v>
                </c:pt>
                <c:pt idx="4">
                  <c:v>0.89100000000000001</c:v>
                </c:pt>
                <c:pt idx="5">
                  <c:v>1.028</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3">
                  <c:v>0.251</c:v>
                </c:pt>
                <c:pt idx="4">
                  <c:v>0.66800000000000004</c:v>
                </c:pt>
                <c:pt idx="5">
                  <c:v>0.77200000000000002</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3">
                  <c:v>0.314</c:v>
                </c:pt>
                <c:pt idx="4">
                  <c:v>0.83699999999999997</c:v>
                </c:pt>
                <c:pt idx="5">
                  <c:v>0.96599999999999997</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3" formatCode="0.0">
                  <c:v>0.52800000000000002</c:v>
                </c:pt>
                <c:pt idx="4" formatCode="0.0">
                  <c:v>1.4059999999999999</c:v>
                </c:pt>
                <c:pt idx="5" formatCode="0.0">
                  <c:v>1.6240000000000001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245637120"/>
        <c:axId val="245638656"/>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3.4052985220876906</c:v>
                </c:pt>
                <c:pt idx="2">
                  <c:v>3.2</c:v>
                </c:pt>
                <c:pt idx="3">
                  <c:v>-6</c:v>
                </c:pt>
                <c:pt idx="4">
                  <c:v>4.2</c:v>
                </c:pt>
                <c:pt idx="5">
                  <c:v>3.8</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245637120"/>
        <c:axId val="245638656"/>
      </c:lineChart>
      <c:dateAx>
        <c:axId val="2456371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638656"/>
        <c:crossesAt val="0"/>
        <c:auto val="0"/>
        <c:lblOffset val="100"/>
        <c:baseTimeUnit val="days"/>
        <c:majorUnit val="1"/>
        <c:minorUnit val="1"/>
      </c:dateAx>
      <c:valAx>
        <c:axId val="245638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63712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10">
                  <c:v>2.3109999999999999</c:v>
                </c:pt>
                <c:pt idx="11">
                  <c:v>1.7230000000000001</c:v>
                </c:pt>
                <c:pt idx="12">
                  <c:v>1.2969999999999999</c:v>
                </c:pt>
                <c:pt idx="13">
                  <c:v>0.48599999999999999</c:v>
                </c:pt>
                <c:pt idx="14">
                  <c:v>0.28999999999999998</c:v>
                </c:pt>
                <c:pt idx="15">
                  <c:v>-0.40200000000000002</c:v>
                </c:pt>
                <c:pt idx="16">
                  <c:v>-1.218</c:v>
                </c:pt>
                <c:pt idx="17">
                  <c:v>-2.0070000000000001</c:v>
                </c:pt>
                <c:pt idx="18">
                  <c:v>-2.5150000000000001</c:v>
                </c:pt>
                <c:pt idx="19">
                  <c:v>-3.161</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11">
                  <c:v>0.89500000000000002</c:v>
                </c:pt>
                <c:pt idx="12">
                  <c:v>1.6080000000000001</c:v>
                </c:pt>
                <c:pt idx="13">
                  <c:v>2.1309999999999998</c:v>
                </c:pt>
                <c:pt idx="14">
                  <c:v>2.452</c:v>
                </c:pt>
                <c:pt idx="15">
                  <c:v>2.5419999999999998</c:v>
                </c:pt>
                <c:pt idx="16">
                  <c:v>2.706</c:v>
                </c:pt>
                <c:pt idx="17">
                  <c:v>2.8860000000000001</c:v>
                </c:pt>
                <c:pt idx="18">
                  <c:v>2.984</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11">
                  <c:v>0.53200000000000003</c:v>
                </c:pt>
                <c:pt idx="12">
                  <c:v>0.95599999999999996</c:v>
                </c:pt>
                <c:pt idx="13">
                  <c:v>1.268</c:v>
                </c:pt>
                <c:pt idx="14">
                  <c:v>1.4590000000000001</c:v>
                </c:pt>
                <c:pt idx="15">
                  <c:v>1.512</c:v>
                </c:pt>
                <c:pt idx="16">
                  <c:v>1.61</c:v>
                </c:pt>
                <c:pt idx="17">
                  <c:v>1.7170000000000001</c:v>
                </c:pt>
                <c:pt idx="18">
                  <c:v>1.7749999999999999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11">
                  <c:v>0.42499999999999999</c:v>
                </c:pt>
                <c:pt idx="12">
                  <c:v>0.76400000000000001</c:v>
                </c:pt>
                <c:pt idx="13">
                  <c:v>1.0129999999999999</c:v>
                </c:pt>
                <c:pt idx="14">
                  <c:v>1.1659999999999999</c:v>
                </c:pt>
                <c:pt idx="15">
                  <c:v>1.208</c:v>
                </c:pt>
                <c:pt idx="16">
                  <c:v>1.286</c:v>
                </c:pt>
                <c:pt idx="17">
                  <c:v>1.3720000000000001</c:v>
                </c:pt>
                <c:pt idx="18">
                  <c:v>1.4179999999999999</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11">
                  <c:v>0.56699999999999995</c:v>
                </c:pt>
                <c:pt idx="12">
                  <c:v>1.018</c:v>
                </c:pt>
                <c:pt idx="13">
                  <c:v>1.349</c:v>
                </c:pt>
                <c:pt idx="14">
                  <c:v>1.5529999999999999</c:v>
                </c:pt>
                <c:pt idx="15">
                  <c:v>1.61</c:v>
                </c:pt>
                <c:pt idx="16">
                  <c:v>1.714</c:v>
                </c:pt>
                <c:pt idx="17">
                  <c:v>1.8280000000000001</c:v>
                </c:pt>
                <c:pt idx="18">
                  <c:v>1.89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11">
                  <c:v>0.56699999999999995</c:v>
                </c:pt>
                <c:pt idx="12">
                  <c:v>1.018</c:v>
                </c:pt>
                <c:pt idx="13">
                  <c:v>1.349</c:v>
                </c:pt>
                <c:pt idx="14">
                  <c:v>1.5529999999999999</c:v>
                </c:pt>
                <c:pt idx="15">
                  <c:v>1.61</c:v>
                </c:pt>
                <c:pt idx="16">
                  <c:v>1.714</c:v>
                </c:pt>
                <c:pt idx="17">
                  <c:v>1.8280000000000001</c:v>
                </c:pt>
                <c:pt idx="18">
                  <c:v>1.89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11">
                  <c:v>0.42499999999999999</c:v>
                </c:pt>
                <c:pt idx="12">
                  <c:v>0.76400000000000001</c:v>
                </c:pt>
                <c:pt idx="13">
                  <c:v>1.0129999999999999</c:v>
                </c:pt>
                <c:pt idx="14">
                  <c:v>1.1659999999999999</c:v>
                </c:pt>
                <c:pt idx="15">
                  <c:v>1.208</c:v>
                </c:pt>
                <c:pt idx="16">
                  <c:v>1.286</c:v>
                </c:pt>
                <c:pt idx="17">
                  <c:v>1.3720000000000001</c:v>
                </c:pt>
                <c:pt idx="18">
                  <c:v>1.4179999999999999</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11">
                  <c:v>0.53200000000000003</c:v>
                </c:pt>
                <c:pt idx="12">
                  <c:v>0.95599999999999996</c:v>
                </c:pt>
                <c:pt idx="13">
                  <c:v>1.268</c:v>
                </c:pt>
                <c:pt idx="14">
                  <c:v>1.4590000000000001</c:v>
                </c:pt>
                <c:pt idx="15">
                  <c:v>1.512</c:v>
                </c:pt>
                <c:pt idx="16">
                  <c:v>1.61</c:v>
                </c:pt>
                <c:pt idx="17">
                  <c:v>1.7170000000000001</c:v>
                </c:pt>
                <c:pt idx="18">
                  <c:v>1.7749999999999999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11">
                  <c:v>0.89500000000000002</c:v>
                </c:pt>
                <c:pt idx="12">
                  <c:v>1.6080000000000001</c:v>
                </c:pt>
                <c:pt idx="13">
                  <c:v>2.1309999999999998</c:v>
                </c:pt>
                <c:pt idx="14">
                  <c:v>2.452</c:v>
                </c:pt>
                <c:pt idx="15">
                  <c:v>2.5419999999999998</c:v>
                </c:pt>
                <c:pt idx="16">
                  <c:v>2.706</c:v>
                </c:pt>
                <c:pt idx="17">
                  <c:v>2.8860000000000001</c:v>
                </c:pt>
                <c:pt idx="18">
                  <c:v>2.984</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245936896"/>
        <c:axId val="245938432"/>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2.2999999999999998</c:v>
                </c:pt>
                <c:pt idx="11">
                  <c:v>4.0999999999999996</c:v>
                </c:pt>
                <c:pt idx="12">
                  <c:v>5.6</c:v>
                </c:pt>
                <c:pt idx="13">
                  <c:v>6.2</c:v>
                </c:pt>
                <c:pt idx="14">
                  <c:v>6.9</c:v>
                </c:pt>
                <c:pt idx="15">
                  <c:v>6.5</c:v>
                </c:pt>
                <c:pt idx="16">
                  <c:v>6.1</c:v>
                </c:pt>
                <c:pt idx="17">
                  <c:v>5.8</c:v>
                </c:pt>
                <c:pt idx="18">
                  <c:v>5.6</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245936896"/>
        <c:axId val="245938432"/>
      </c:lineChart>
      <c:catAx>
        <c:axId val="245936896"/>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245938432"/>
        <c:crossesAt val="0"/>
        <c:auto val="1"/>
        <c:lblAlgn val="ctr"/>
        <c:lblOffset val="100"/>
        <c:tickLblSkip val="1"/>
        <c:tickMarkSkip val="4"/>
        <c:noMultiLvlLbl val="0"/>
      </c:catAx>
      <c:valAx>
        <c:axId val="245938432"/>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245936896"/>
        <c:crosses val="autoZero"/>
        <c:crossBetween val="between"/>
        <c:majorUnit val="5"/>
      </c:valAx>
      <c:spPr>
        <a:blipFill dpi="0" rotWithShape="1">
          <a:blip xmlns:r="http://schemas.openxmlformats.org/officeDocument/2006/relationships" r:embed="rId1">
            <a:alphaModFix amt="75000"/>
          </a:blip>
          <a:srcRect/>
          <a:stretch>
            <a:fillRect l="5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3.xml.rels><?xml version="1.0" encoding="UTF-8" standalone="yes"?>
<Relationships xmlns="http://schemas.openxmlformats.org/package/2006/relationships"><Relationship Id="rId1" Type="http://schemas.openxmlformats.org/officeDocument/2006/relationships/hyperlink" Target="#'2.5.9'!N1"/></Relationships>
</file>

<file path=xl/drawings/_rels/drawing7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5.xml.rels><?xml version="1.0" encoding="UTF-8" standalone="yes"?>
<Relationships xmlns="http://schemas.openxmlformats.org/package/2006/relationships"><Relationship Id="rId1" Type="http://schemas.openxmlformats.org/officeDocument/2006/relationships/hyperlink" Target="#'2.5.9'!N1"/></Relationships>
</file>

<file path=xl/drawings/_rels/drawing7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8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126</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425450</xdr:colOff>
      <xdr:row>4</xdr:row>
      <xdr:rowOff>38100</xdr:rowOff>
    </xdr:from>
    <xdr:to>
      <xdr:col>10</xdr:col>
      <xdr:colOff>253504</xdr:colOff>
      <xdr:row>16</xdr:row>
      <xdr:rowOff>47410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032250" y="368300"/>
          <a:ext cx="3384054" cy="1990510"/>
        </a:xfrm>
        <a:prstGeom prst="rect">
          <a:avLst/>
        </a:prstGeom>
      </xdr:spPr>
    </xdr:pic>
    <xdr:clientData/>
  </xdr:twoCellAnchor>
  <xdr:twoCellAnchor editAs="oneCell">
    <xdr:from>
      <xdr:col>10</xdr:col>
      <xdr:colOff>495300</xdr:colOff>
      <xdr:row>4</xdr:row>
      <xdr:rowOff>57150</xdr:rowOff>
    </xdr:from>
    <xdr:to>
      <xdr:col>15</xdr:col>
      <xdr:colOff>323354</xdr:colOff>
      <xdr:row>16</xdr:row>
      <xdr:rowOff>72556</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58100" y="387350"/>
          <a:ext cx="3384054" cy="199660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558800</xdr:colOff>
      <xdr:row>3</xdr:row>
      <xdr:rowOff>44451</xdr:rowOff>
    </xdr:from>
    <xdr:to>
      <xdr:col>10</xdr:col>
      <xdr:colOff>85725</xdr:colOff>
      <xdr:row>15</xdr:row>
      <xdr:rowOff>102659</xdr:rowOff>
    </xdr:to>
    <xdr:graphicFrame macro="">
      <xdr:nvGraphicFramePr>
        <xdr:cNvPr id="3" name="Диаграмма 1">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120649</xdr:colOff>
      <xdr:row>4</xdr:row>
      <xdr:rowOff>57150</xdr:rowOff>
    </xdr:from>
    <xdr:to>
      <xdr:col>10</xdr:col>
      <xdr:colOff>370774</xdr:colOff>
      <xdr:row>15</xdr:row>
      <xdr:rowOff>118425</xdr:rowOff>
    </xdr:to>
    <xdr:graphicFrame macro="">
      <xdr:nvGraphicFramePr>
        <xdr:cNvPr id="2" name="Диаграм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4">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 surplus</a:t>
          </a:fld>
          <a:endParaRPr lang="uk-UA" sz="750">
            <a:latin typeface="Arial" panose="020B0604020202020204" pitchFamily="34" charset="0"/>
            <a:cs typeface="Arial" panose="020B0604020202020204" pitchFamily="34" charset="0"/>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38100</xdr:colOff>
      <xdr:row>3</xdr:row>
      <xdr:rowOff>57150</xdr:rowOff>
    </xdr:from>
    <xdr:to>
      <xdr:col>15</xdr:col>
      <xdr:colOff>532143</xdr:colOff>
      <xdr:row>16</xdr:row>
      <xdr:rowOff>108895</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861300" y="552450"/>
          <a:ext cx="3338843" cy="2198045"/>
        </a:xfrm>
        <a:prstGeom prst="rect">
          <a:avLst/>
        </a:prstGeom>
      </xdr:spPr>
    </xdr:pic>
    <xdr:clientData/>
  </xdr:twoCellAnchor>
  <xdr:twoCellAnchor editAs="oneCell">
    <xdr:from>
      <xdr:col>6</xdr:col>
      <xdr:colOff>25400</xdr:colOff>
      <xdr:row>3</xdr:row>
      <xdr:rowOff>44450</xdr:rowOff>
    </xdr:from>
    <xdr:to>
      <xdr:col>10</xdr:col>
      <xdr:colOff>513347</xdr:colOff>
      <xdr:row>16</xdr:row>
      <xdr:rowOff>90099</xdr:rowOff>
    </xdr:to>
    <xdr:pic>
      <xdr:nvPicPr>
        <xdr:cNvPr id="3" name="Рисунок 5">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92600" y="539750"/>
          <a:ext cx="3332747" cy="219194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380999</xdr:colOff>
      <xdr:row>4</xdr:row>
      <xdr:rowOff>152400</xdr:rowOff>
    </xdr:from>
    <xdr:to>
      <xdr:col>13</xdr:col>
      <xdr:colOff>126999</xdr:colOff>
      <xdr:row>16</xdr:row>
      <xdr:rowOff>9300</xdr:rowOff>
    </xdr:to>
    <xdr:graphicFrame macro="">
      <xdr:nvGraphicFramePr>
        <xdr:cNvPr id="3" name="Діаграма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91374</xdr:colOff>
      <xdr:row>18</xdr:row>
      <xdr:rowOff>144949</xdr:rowOff>
    </xdr:to>
    <xdr:graphicFrame macro="">
      <xdr:nvGraphicFramePr>
        <xdr:cNvPr id="2" name="Диаграм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6</xdr:col>
      <xdr:colOff>304799</xdr:colOff>
      <xdr:row>4</xdr:row>
      <xdr:rowOff>88901</xdr:rowOff>
    </xdr:from>
    <xdr:to>
      <xdr:col>11</xdr:col>
      <xdr:colOff>469899</xdr:colOff>
      <xdr:row>17</xdr:row>
      <xdr:rowOff>66675</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0.42012</cdr:x>
      <cdr:y>0.82132</cdr:y>
    </cdr:from>
    <cdr:to>
      <cdr:x>0.68776</cdr:x>
      <cdr:y>1</cdr:y>
    </cdr:to>
    <cdr:sp macro="" textlink="">
      <cdr:nvSpPr>
        <cdr:cNvPr id="3" name="TextBox 2"/>
        <cdr:cNvSpPr txBox="1"/>
      </cdr:nvSpPr>
      <cdr:spPr>
        <a:xfrm xmlns:a="http://schemas.openxmlformats.org/drawingml/2006/main">
          <a:off x="1285876" y="1663699"/>
          <a:ext cx="819150" cy="3619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0.16183</cdr:x>
      <cdr:y>0.84451</cdr:y>
    </cdr:from>
    <cdr:to>
      <cdr:x>0.46058</cdr:x>
      <cdr:y>0.95884</cdr:y>
    </cdr:to>
    <cdr:sp macro="" textlink="">
      <cdr:nvSpPr>
        <cdr:cNvPr id="4" name="TextBox 3"/>
        <cdr:cNvSpPr txBox="1"/>
      </cdr:nvSpPr>
      <cdr:spPr>
        <a:xfrm xmlns:a="http://schemas.openxmlformats.org/drawingml/2006/main">
          <a:off x="495301" y="1758949"/>
          <a:ext cx="914400"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0.34544</cdr:x>
      <cdr:y>0.84451</cdr:y>
    </cdr:from>
    <cdr:to>
      <cdr:x>0.64419</cdr:x>
      <cdr:y>1</cdr:y>
    </cdr:to>
    <cdr:sp macro="" textlink="">
      <cdr:nvSpPr>
        <cdr:cNvPr id="2" name="TextBox 1"/>
        <cdr:cNvSpPr txBox="1"/>
      </cdr:nvSpPr>
      <cdr:spPr>
        <a:xfrm xmlns:a="http://schemas.openxmlformats.org/drawingml/2006/main">
          <a:off x="1057288" y="1758949"/>
          <a:ext cx="914384"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00"/>
            <a:t>маркетинговий рік</a:t>
          </a:r>
        </a:p>
      </cdr:txBody>
    </cdr:sp>
  </cdr:relSizeAnchor>
</c:userShapes>
</file>

<file path=xl/drawings/drawing115.xml><?xml version="1.0" encoding="utf-8"?>
<xdr:wsDr xmlns:xdr="http://schemas.openxmlformats.org/drawingml/2006/spreadsheetDrawing" xmlns:a="http://schemas.openxmlformats.org/drawingml/2006/main">
  <xdr:twoCellAnchor>
    <xdr:from>
      <xdr:col>7</xdr:col>
      <xdr:colOff>0</xdr:colOff>
      <xdr:row>3</xdr:row>
      <xdr:rowOff>85725</xdr:rowOff>
    </xdr:from>
    <xdr:to>
      <xdr:col>12</xdr:col>
      <xdr:colOff>298450</xdr:colOff>
      <xdr:row>17</xdr:row>
      <xdr:rowOff>15875</xdr:rowOff>
    </xdr:to>
    <xdr:graphicFrame macro="">
      <xdr:nvGraphicFramePr>
        <xdr:cNvPr id="2" name="Діаграма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99131</xdr:colOff>
      <xdr:row>4</xdr:row>
      <xdr:rowOff>151694</xdr:rowOff>
    </xdr:from>
    <xdr:to>
      <xdr:col>15</xdr:col>
      <xdr:colOff>396881</xdr:colOff>
      <xdr:row>18</xdr:row>
      <xdr:rowOff>116744</xdr:rowOff>
    </xdr:to>
    <xdr:graphicFrame macro="">
      <xdr:nvGraphicFramePr>
        <xdr:cNvPr id="2" name="Диаграм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552449</xdr:colOff>
      <xdr:row>5</xdr:row>
      <xdr:rowOff>31750</xdr:rowOff>
    </xdr:from>
    <xdr:to>
      <xdr:col>12</xdr:col>
      <xdr:colOff>164399</xdr:colOff>
      <xdr:row>18</xdr:row>
      <xdr:rowOff>122725</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0.25208</cdr:x>
      <cdr:y>0.48636</cdr:y>
    </cdr:to>
    <cdr:sp macro="" textlink="'3.4.1'!$M$1">
      <cdr:nvSpPr>
        <cdr:cNvPr id="2" name="TextBox 1"/>
        <cdr:cNvSpPr txBox="1"/>
      </cdr:nvSpPr>
      <cdr:spPr>
        <a:xfrm xmlns:a="http://schemas.openxmlformats.org/drawingml/2006/main">
          <a:off x="254742" y="638044"/>
          <a:ext cx="516784" cy="23288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59CBDC46-4324-4990-8A5D-2F0E0585C537}" type="TxLink">
            <a:rPr lang="uk-UA" sz="750" b="0" i="0" u="none" strike="noStrike">
              <a:solidFill>
                <a:sysClr val="windowText" lastClr="000000"/>
              </a:solidFill>
              <a:latin typeface="Arial"/>
              <a:cs typeface="Arial"/>
            </a:rPr>
            <a:pPr algn="ctr"/>
            <a:t>confidence intervals</a:t>
          </a:fld>
          <a:endParaRPr lang="uk-UA" sz="750">
            <a:solidFill>
              <a:sysClr val="windowText" lastClr="000000"/>
            </a:solidFill>
            <a:latin typeface="+mn-lt"/>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561788</xdr:colOff>
      <xdr:row>15</xdr:row>
      <xdr:rowOff>118533</xdr:rowOff>
    </xdr:to>
    <xdr:graphicFrame macro="">
      <xdr:nvGraphicFramePr>
        <xdr:cNvPr id="2" name="Діаграма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0.14762</cdr:x>
      <cdr:y>0.20123</cdr:y>
    </cdr:from>
    <cdr:to>
      <cdr:x>0.38286</cdr:x>
      <cdr:y>0.29024</cdr:y>
    </cdr:to>
    <cdr:sp macro="" textlink="'3.4.3'!$D$1">
      <cdr:nvSpPr>
        <cdr:cNvPr id="2" name="TextBox 1"/>
        <cdr:cNvSpPr txBox="1"/>
      </cdr:nvSpPr>
      <cdr:spPr>
        <a:xfrm xmlns:a="http://schemas.openxmlformats.org/drawingml/2006/main">
          <a:off x="451827" y="395262"/>
          <a:ext cx="719999" cy="17484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6E53660A-D203-4E45-ADCB-BCADC5B6C86B}" type="TxLink">
            <a:rPr lang="en-US" sz="800" b="0" i="0" u="none" strike="noStrike">
              <a:solidFill>
                <a:srgbClr val="000000"/>
              </a:solidFill>
              <a:latin typeface="Arial"/>
              <a:cs typeface="Arial"/>
            </a:rPr>
            <a:pPr algn="ctr"/>
            <a:t>appreciation</a:t>
          </a:fld>
          <a:endParaRPr lang="uk-UA" sz="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0.1663</cdr:x>
      <cdr:y>0.18233</cdr:y>
    </cdr:from>
    <cdr:to>
      <cdr:x>0.1663</cdr:x>
      <cdr:y>0.28078</cdr:y>
    </cdr:to>
    <cdr:cxnSp macro="">
      <cdr:nvCxnSpPr>
        <cdr:cNvPr id="3" name="Прямая со стрелкой 3">
          <a:extLst xmlns:a="http://schemas.openxmlformats.org/drawingml/2006/main">
            <a:ext uri="{FF2B5EF4-FFF2-40B4-BE49-F238E27FC236}">
              <a16:creationId xmlns:a16="http://schemas.microsoft.com/office/drawing/2014/main" id="{D5308962-6A25-7B4C-86D8-EA8D4BE0D467}"/>
            </a:ext>
          </a:extLst>
        </cdr:cNvPr>
        <cdr:cNvCxnSpPr/>
      </cdr:nvCxnSpPr>
      <cdr:spPr>
        <a:xfrm xmlns:a="http://schemas.openxmlformats.org/drawingml/2006/main" flipV="1">
          <a:off x="508980" y="326503"/>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userShapes>
</file>

<file path=xl/drawings/drawing125.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intervals</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581025</xdr:colOff>
      <xdr:row>3</xdr:row>
      <xdr:rowOff>120651</xdr:rowOff>
    </xdr:from>
    <xdr:to>
      <xdr:col>13</xdr:col>
      <xdr:colOff>606425</xdr:colOff>
      <xdr:row>15</xdr:row>
      <xdr:rowOff>154518</xdr:rowOff>
    </xdr:to>
    <xdr:graphicFrame macro="">
      <xdr:nvGraphicFramePr>
        <xdr:cNvPr id="2" name="Діаграма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571500</xdr:colOff>
      <xdr:row>3</xdr:row>
      <xdr:rowOff>82550</xdr:rowOff>
    </xdr:from>
    <xdr:to>
      <xdr:col>12</xdr:col>
      <xdr:colOff>95250</xdr:colOff>
      <xdr:row>16</xdr:row>
      <xdr:rowOff>114300</xdr:rowOff>
    </xdr:to>
    <xdr:pic>
      <xdr:nvPicPr>
        <xdr:cNvPr id="2" name="Рисунок 3">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a:srcRect t="6196" b="6196"/>
        <a:stretch/>
      </xdr:blipFill>
      <xdr:spPr bwMode="auto">
        <a:xfrm>
          <a:off x="3873500" y="565150"/>
          <a:ext cx="4146550" cy="21780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568325</xdr:colOff>
      <xdr:row>3</xdr:row>
      <xdr:rowOff>146051</xdr:rowOff>
    </xdr:from>
    <xdr:to>
      <xdr:col>15</xdr:col>
      <xdr:colOff>593725</xdr:colOff>
      <xdr:row>16</xdr:row>
      <xdr:rowOff>21168</xdr:rowOff>
    </xdr:to>
    <xdr:graphicFrame macro="">
      <xdr:nvGraphicFramePr>
        <xdr:cNvPr id="2" name="Діаграма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581025</xdr:colOff>
      <xdr:row>3</xdr:row>
      <xdr:rowOff>120650</xdr:rowOff>
    </xdr:from>
    <xdr:to>
      <xdr:col>9</xdr:col>
      <xdr:colOff>606425</xdr:colOff>
      <xdr:row>17</xdr:row>
      <xdr:rowOff>22150</xdr:rowOff>
    </xdr:to>
    <xdr:graphicFrame macro="">
      <xdr:nvGraphicFramePr>
        <xdr:cNvPr id="2" name="Діаграма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28575</xdr:colOff>
      <xdr:row>3</xdr:row>
      <xdr:rowOff>63501</xdr:rowOff>
    </xdr:from>
    <xdr:to>
      <xdr:col>17</xdr:col>
      <xdr:colOff>53975</xdr:colOff>
      <xdr:row>17</xdr:row>
      <xdr:rowOff>69850</xdr:rowOff>
    </xdr:to>
    <xdr:graphicFrame macro="">
      <xdr:nvGraphicFramePr>
        <xdr:cNvPr id="3" name="Діаграма 4">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60960</xdr:colOff>
      <xdr:row>8</xdr:row>
      <xdr:rowOff>91440</xdr:rowOff>
    </xdr:from>
    <xdr:to>
      <xdr:col>22</xdr:col>
      <xdr:colOff>495300</xdr:colOff>
      <xdr:row>21</xdr:row>
      <xdr:rowOff>152400</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60960</xdr:colOff>
      <xdr:row>8</xdr:row>
      <xdr:rowOff>91440</xdr:rowOff>
    </xdr:from>
    <xdr:to>
      <xdr:col>27</xdr:col>
      <xdr:colOff>584200</xdr:colOff>
      <xdr:row>21</xdr:row>
      <xdr:rowOff>152400</xdr:rowOff>
    </xdr:to>
    <xdr:graphicFrame macro="">
      <xdr:nvGraphicFramePr>
        <xdr:cNvPr id="3" name="Діаграма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473710</xdr:colOff>
      <xdr:row>7</xdr:row>
      <xdr:rowOff>66040</xdr:rowOff>
    </xdr:from>
    <xdr:to>
      <xdr:col>14</xdr:col>
      <xdr:colOff>25400</xdr:colOff>
      <xdr:row>20</xdr:row>
      <xdr:rowOff>127000</xdr:rowOff>
    </xdr:to>
    <xdr:graphicFrame macro="">
      <xdr:nvGraphicFramePr>
        <xdr:cNvPr id="2" name="Діаграма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619125</xdr:colOff>
      <xdr:row>1</xdr:row>
      <xdr:rowOff>0</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79948</xdr:colOff>
      <xdr:row>4</xdr:row>
      <xdr:rowOff>21346</xdr:rowOff>
    </xdr:from>
    <xdr:to>
      <xdr:col>12</xdr:col>
      <xdr:colOff>686820</xdr:colOff>
      <xdr:row>14</xdr:row>
      <xdr:rowOff>39391</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590550</xdr:colOff>
      <xdr:row>1</xdr:row>
      <xdr:rowOff>0</xdr:rowOff>
    </xdr:from>
    <xdr:to>
      <xdr:col>12</xdr:col>
      <xdr:colOff>69850</xdr:colOff>
      <xdr:row>19</xdr:row>
      <xdr:rowOff>67733</xdr:rowOff>
    </xdr:to>
    <xdr:graphicFrame macro="">
      <xdr:nvGraphicFramePr>
        <xdr:cNvPr id="2" name="Діагра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13</xdr:col>
      <xdr:colOff>221130</xdr:colOff>
      <xdr:row>18</xdr:row>
      <xdr:rowOff>9151</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0</xdr:colOff>
      <xdr:row>3</xdr:row>
      <xdr:rowOff>63500</xdr:rowOff>
    </xdr:from>
    <xdr:to>
      <xdr:col>11</xdr:col>
      <xdr:colOff>203200</xdr:colOff>
      <xdr:row>16</xdr:row>
      <xdr:rowOff>118533</xdr:rowOff>
    </xdr:to>
    <xdr:graphicFrame macro="">
      <xdr:nvGraphicFramePr>
        <xdr:cNvPr id="2" name="Диаграмма 558">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133351</xdr:colOff>
      <xdr:row>4</xdr:row>
      <xdr:rowOff>76200</xdr:rowOff>
    </xdr:from>
    <xdr:to>
      <xdr:col>10</xdr:col>
      <xdr:colOff>719650</xdr:colOff>
      <xdr:row>19</xdr:row>
      <xdr:rowOff>12700</xdr:rowOff>
    </xdr:to>
    <xdr:graphicFrame macro="">
      <xdr:nvGraphicFramePr>
        <xdr:cNvPr id="2" name="Диаграм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79948</xdr:colOff>
      <xdr:row>3</xdr:row>
      <xdr:rowOff>24423</xdr:rowOff>
    </xdr:from>
    <xdr:to>
      <xdr:col>13</xdr:col>
      <xdr:colOff>686820</xdr:colOff>
      <xdr:row>15</xdr:row>
      <xdr:rowOff>195384</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130175</xdr:colOff>
      <xdr:row>3</xdr:row>
      <xdr:rowOff>153987</xdr:rowOff>
    </xdr:from>
    <xdr:to>
      <xdr:col>10</xdr:col>
      <xdr:colOff>142875</xdr:colOff>
      <xdr:row>13</xdr:row>
      <xdr:rowOff>52387</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19</xdr:col>
      <xdr:colOff>118533</xdr:colOff>
      <xdr:row>4</xdr:row>
      <xdr:rowOff>67732</xdr:rowOff>
    </xdr:from>
    <xdr:to>
      <xdr:col>23</xdr:col>
      <xdr:colOff>524933</xdr:colOff>
      <xdr:row>18</xdr:row>
      <xdr:rowOff>84666</xdr:rowOff>
    </xdr:to>
    <xdr:graphicFrame macro="">
      <xdr:nvGraphicFramePr>
        <xdr:cNvPr id="2" name="Діаграма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71349</xdr:colOff>
      <xdr:row>14</xdr:row>
      <xdr:rowOff>142697</xdr:rowOff>
    </xdr:from>
    <xdr:to>
      <xdr:col>20</xdr:col>
      <xdr:colOff>312574</xdr:colOff>
      <xdr:row>15</xdr:row>
      <xdr:rowOff>17181</xdr:rowOff>
    </xdr:to>
    <xdr:sp macro="" textlink="">
      <xdr:nvSpPr>
        <xdr:cNvPr id="3" name="Rectangle 2">
          <a:extLst>
            <a:ext uri="{FF2B5EF4-FFF2-40B4-BE49-F238E27FC236}">
              <a16:creationId xmlns:a16="http://schemas.microsoft.com/office/drawing/2014/main" id="{00000000-0008-0000-1B00-000003000000}"/>
            </a:ext>
          </a:extLst>
        </xdr:cNvPr>
        <xdr:cNvSpPr/>
      </xdr:nvSpPr>
      <xdr:spPr>
        <a:xfrm>
          <a:off x="13533349" y="2644597"/>
          <a:ext cx="241225" cy="52284"/>
        </a:xfrm>
        <a:prstGeom prst="rect">
          <a:avLst/>
        </a:prstGeom>
        <a:solidFill>
          <a:srgbClr val="DC4B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x-none"/>
        </a:p>
      </xdr:txBody>
    </xdr:sp>
    <xdr:clientData/>
  </xdr:twoCellAnchor>
  <xdr:twoCellAnchor>
    <xdr:from>
      <xdr:col>20</xdr:col>
      <xdr:colOff>71349</xdr:colOff>
      <xdr:row>15</xdr:row>
      <xdr:rowOff>75609</xdr:rowOff>
    </xdr:from>
    <xdr:to>
      <xdr:col>20</xdr:col>
      <xdr:colOff>312574</xdr:colOff>
      <xdr:row>15</xdr:row>
      <xdr:rowOff>121329</xdr:rowOff>
    </xdr:to>
    <xdr:sp macro="" textlink="">
      <xdr:nvSpPr>
        <xdr:cNvPr id="4" name="Rectangle 3">
          <a:extLst>
            <a:ext uri="{FF2B5EF4-FFF2-40B4-BE49-F238E27FC236}">
              <a16:creationId xmlns:a16="http://schemas.microsoft.com/office/drawing/2014/main" id="{00000000-0008-0000-1B00-000004000000}"/>
            </a:ext>
          </a:extLst>
        </xdr:cNvPr>
        <xdr:cNvSpPr/>
      </xdr:nvSpPr>
      <xdr:spPr>
        <a:xfrm>
          <a:off x="13533349" y="2755309"/>
          <a:ext cx="241225" cy="45720"/>
        </a:xfrm>
        <a:prstGeom prst="rect">
          <a:avLst/>
        </a:prstGeom>
        <a:solidFill>
          <a:srgbClr val="DC4B64">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x-none"/>
        </a:p>
      </xdr:txBody>
    </xdr:sp>
    <xdr:clientData/>
  </xdr:twoCellAnchor>
  <xdr:twoCellAnchor>
    <xdr:from>
      <xdr:col>20</xdr:col>
      <xdr:colOff>71349</xdr:colOff>
      <xdr:row>16</xdr:row>
      <xdr:rowOff>11062</xdr:rowOff>
    </xdr:from>
    <xdr:to>
      <xdr:col>20</xdr:col>
      <xdr:colOff>312574</xdr:colOff>
      <xdr:row>16</xdr:row>
      <xdr:rowOff>56782</xdr:rowOff>
    </xdr:to>
    <xdr:sp macro="" textlink="">
      <xdr:nvSpPr>
        <xdr:cNvPr id="5" name="Rectangle 4">
          <a:extLst>
            <a:ext uri="{FF2B5EF4-FFF2-40B4-BE49-F238E27FC236}">
              <a16:creationId xmlns:a16="http://schemas.microsoft.com/office/drawing/2014/main" id="{00000000-0008-0000-1B00-000005000000}"/>
            </a:ext>
          </a:extLst>
        </xdr:cNvPr>
        <xdr:cNvSpPr/>
      </xdr:nvSpPr>
      <xdr:spPr>
        <a:xfrm>
          <a:off x="13533349" y="2868562"/>
          <a:ext cx="241225" cy="45720"/>
        </a:xfrm>
        <a:prstGeom prst="rect">
          <a:avLst/>
        </a:prstGeom>
        <a:solidFill>
          <a:srgbClr val="DC4B64">
            <a:alpha val="2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x-none"/>
        </a:p>
      </xdr:txBody>
    </xdr:sp>
    <xdr:clientData/>
  </xdr:twoCellAnchor>
  <xdr:twoCellAnchor>
    <xdr:from>
      <xdr:col>20</xdr:col>
      <xdr:colOff>70217</xdr:colOff>
      <xdr:row>16</xdr:row>
      <xdr:rowOff>141454</xdr:rowOff>
    </xdr:from>
    <xdr:to>
      <xdr:col>20</xdr:col>
      <xdr:colOff>311411</xdr:colOff>
      <xdr:row>16</xdr:row>
      <xdr:rowOff>141454</xdr:rowOff>
    </xdr:to>
    <xdr:cxnSp macro="">
      <xdr:nvCxnSpPr>
        <xdr:cNvPr id="6" name="Straight Connector 5">
          <a:extLst>
            <a:ext uri="{FF2B5EF4-FFF2-40B4-BE49-F238E27FC236}">
              <a16:creationId xmlns:a16="http://schemas.microsoft.com/office/drawing/2014/main" id="{00000000-0008-0000-1B00-000006000000}"/>
            </a:ext>
          </a:extLst>
        </xdr:cNvPr>
        <xdr:cNvCxnSpPr/>
      </xdr:nvCxnSpPr>
      <xdr:spPr>
        <a:xfrm>
          <a:off x="13532217" y="2998954"/>
          <a:ext cx="241194" cy="0"/>
        </a:xfrm>
        <a:prstGeom prst="line">
          <a:avLst/>
        </a:prstGeom>
        <a:ln w="19050">
          <a:solidFill>
            <a:srgbClr val="7D0532"/>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0.5548</cdr:x>
      <cdr:y>0.03421</cdr:y>
    </cdr:from>
    <cdr:to>
      <cdr:x>0.5548</cdr:x>
      <cdr:y>0.70091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927621" y="72602"/>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0.55418</cdr:x>
      <cdr:y>0.2525</cdr:y>
    </cdr:from>
    <cdr:to>
      <cdr:x>0.69365</cdr:x>
      <cdr:y>0.25425</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924350" y="535919"/>
          <a:ext cx="735963" cy="3715"/>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0.69212</cdr:x>
      <cdr:y>0.03571</cdr:y>
    </cdr:from>
    <cdr:to>
      <cdr:x>0.69212</cdr:x>
      <cdr:y>0.70513</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652239" y="75785"/>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0.82653</cdr:x>
      <cdr:y>0.03215</cdr:y>
    </cdr:from>
    <cdr:to>
      <cdr:x>0.82653</cdr:x>
      <cdr:y>0.69885</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4361502" y="68229"/>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0.69076</cdr:x>
      <cdr:y>0.25709</cdr:y>
    </cdr:from>
    <cdr:to>
      <cdr:x>0.82547</cdr:x>
      <cdr:y>0.25873</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645037" y="545678"/>
          <a:ext cx="710846"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0.55296</cdr:x>
      <cdr:y>0.11783</cdr:y>
    </cdr:from>
    <cdr:to>
      <cdr:x>0.68196</cdr:x>
      <cdr:y>0.23504</cdr:y>
    </cdr:to>
    <cdr:sp macro="" textlink="'0'!$U$1">
      <cdr:nvSpPr>
        <cdr:cNvPr id="9" name="Поле 2379"/>
        <cdr:cNvSpPr txBox="1"/>
      </cdr:nvSpPr>
      <cdr:spPr>
        <a:xfrm xmlns:a="http://schemas.openxmlformats.org/drawingml/2006/main">
          <a:off x="2917912" y="250084"/>
          <a:ext cx="6807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0.68189</cdr:x>
      <cdr:y>0.03447</cdr:y>
    </cdr:from>
    <cdr:to>
      <cdr:x>0.8328</cdr:x>
      <cdr:y>0.23207</cdr:y>
    </cdr:to>
    <cdr:sp macro="" textlink="'0'!$V$1">
      <cdr:nvSpPr>
        <cdr:cNvPr id="10" name="Поле 2383"/>
        <cdr:cNvSpPr txBox="1"/>
      </cdr:nvSpPr>
      <cdr:spPr>
        <a:xfrm xmlns:a="http://schemas.openxmlformats.org/drawingml/2006/main">
          <a:off x="3598257" y="73153"/>
          <a:ext cx="796331"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0.07344</cdr:x>
      <cdr:y>0.04601</cdr:y>
    </cdr:from>
    <cdr:to>
      <cdr:x>0.34927</cdr:x>
      <cdr:y>0.21415</cdr:y>
    </cdr:to>
    <cdr:sp macro="" textlink="'B.2.3'!$B$1">
      <cdr:nvSpPr>
        <cdr:cNvPr id="2" name="Text Box 4236">
          <a:extLst xmlns:a="http://schemas.openxmlformats.org/drawingml/2006/main">
            <a:ext uri="{FF2B5EF4-FFF2-40B4-BE49-F238E27FC236}">
              <a16:creationId xmlns:a16="http://schemas.microsoft.com/office/drawing/2014/main" id="{37FFCD4A-20E0-DE42-AEDD-090AAEF6C1B9}"/>
            </a:ext>
          </a:extLst>
        </cdr:cNvPr>
        <cdr:cNvSpPr txBox="1"/>
      </cdr:nvSpPr>
      <cdr:spPr>
        <a:xfrm xmlns:a="http://schemas.openxmlformats.org/drawingml/2006/main">
          <a:off x="227933" y="117119"/>
          <a:ext cx="856101" cy="42804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algn="l">
            <a:lnSpc>
              <a:spcPts val="1200"/>
            </a:lnSpc>
            <a:spcAft>
              <a:spcPts val="1200"/>
            </a:spcAft>
          </a:pPr>
          <a:fld id="{9C0E6D4A-D33D-824A-8915-DF6B28E4D6A0}" type="TxLink">
            <a:rPr lang="en-US" sz="800" b="0" i="0" u="none" strike="noStrike">
              <a:solidFill>
                <a:schemeClr val="tx2"/>
              </a:solidFill>
              <a:effectLst/>
              <a:latin typeface="Arial"/>
              <a:ea typeface="Arial" panose="020B0604020202020204" pitchFamily="34" charset="0"/>
              <a:cs typeface="Arial"/>
            </a:rPr>
            <a:pPr algn="l">
              <a:lnSpc>
                <a:spcPts val="1200"/>
              </a:lnSpc>
              <a:spcAft>
                <a:spcPts val="1200"/>
              </a:spcAft>
            </a:pPr>
            <a:t>Increase of oil prices</a:t>
          </a:fld>
          <a:endParaRPr lang="x-none" sz="500">
            <a:solidFill>
              <a:schemeClr val="tx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0.0945</cdr:x>
      <cdr:y>0.45175</cdr:y>
    </cdr:from>
    <cdr:to>
      <cdr:x>0.37717</cdr:x>
      <cdr:y>0.62474</cdr:y>
    </cdr:to>
    <cdr:sp macro="" textlink="'B.2.3'!$L$1">
      <cdr:nvSpPr>
        <cdr:cNvPr id="3" name="Text Box 4235">
          <a:extLst xmlns:a="http://schemas.openxmlformats.org/drawingml/2006/main">
            <a:ext uri="{FF2B5EF4-FFF2-40B4-BE49-F238E27FC236}">
              <a16:creationId xmlns:a16="http://schemas.microsoft.com/office/drawing/2014/main" id="{F38B9CBC-F2F8-6D43-B362-C2F467FE62DB}"/>
            </a:ext>
          </a:extLst>
        </cdr:cNvPr>
        <cdr:cNvSpPr txBox="1"/>
      </cdr:nvSpPr>
      <cdr:spPr>
        <a:xfrm xmlns:a="http://schemas.openxmlformats.org/drawingml/2006/main">
          <a:off x="293292" y="1150022"/>
          <a:ext cx="877356" cy="44036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algn="l">
            <a:lnSpc>
              <a:spcPts val="1200"/>
            </a:lnSpc>
            <a:spcAft>
              <a:spcPts val="1200"/>
            </a:spcAft>
          </a:pPr>
          <a:fld id="{3D099442-03FD-3347-8703-244D802681D0}" type="TxLink">
            <a:rPr lang="ru-RU" sz="800" b="0" i="0" u="none" strike="noStrike">
              <a:solidFill>
                <a:schemeClr val="accent1"/>
              </a:solidFill>
              <a:effectLst/>
              <a:latin typeface="Arial"/>
              <a:ea typeface="Arial" panose="020B0604020202020204" pitchFamily="34" charset="0"/>
              <a:cs typeface="Arial"/>
            </a:rPr>
            <a:pPr algn="l">
              <a:lnSpc>
                <a:spcPts val="1200"/>
              </a:lnSpc>
              <a:spcAft>
                <a:spcPts val="1200"/>
              </a:spcAft>
            </a:pPr>
            <a:t>Decrease of oil prices</a:t>
          </a:fld>
          <a:endParaRPr lang="x-none" sz="700">
            <a:solidFill>
              <a:schemeClr val="accent1"/>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0</xdr:colOff>
      <xdr:row>3</xdr:row>
      <xdr:rowOff>114300</xdr:rowOff>
    </xdr:from>
    <xdr:to>
      <xdr:col>9</xdr:col>
      <xdr:colOff>424180</xdr:colOff>
      <xdr:row>14</xdr:row>
      <xdr:rowOff>112607</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91440</xdr:colOff>
      <xdr:row>3</xdr:row>
      <xdr:rowOff>7620</xdr:rowOff>
    </xdr:from>
    <xdr:to>
      <xdr:col>11</xdr:col>
      <xdr:colOff>353060</xdr:colOff>
      <xdr:row>16</xdr:row>
      <xdr:rowOff>7620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500380</xdr:colOff>
      <xdr:row>16</xdr:row>
      <xdr:rowOff>117687</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492760</xdr:colOff>
      <xdr:row>15</xdr:row>
      <xdr:rowOff>144780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47624</xdr:colOff>
      <xdr:row>3</xdr:row>
      <xdr:rowOff>42861</xdr:rowOff>
    </xdr:from>
    <xdr:to>
      <xdr:col>11</xdr:col>
      <xdr:colOff>548004</xdr:colOff>
      <xdr:row>19</xdr:row>
      <xdr:rowOff>6513</xdr:rowOff>
    </xdr:to>
    <xdr:graphicFrame macro="">
      <xdr:nvGraphicFramePr>
        <xdr:cNvPr id="2" name="Діагра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617220</xdr:colOff>
      <xdr:row>4</xdr:row>
      <xdr:rowOff>15240</xdr:rowOff>
    </xdr:from>
    <xdr:to>
      <xdr:col>15</xdr:col>
      <xdr:colOff>477520</xdr:colOff>
      <xdr:row>18</xdr:row>
      <xdr:rowOff>847</xdr:rowOff>
    </xdr:to>
    <xdr:graphicFrame macro="">
      <xdr:nvGraphicFramePr>
        <xdr:cNvPr id="2" name="Діаграма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506730</xdr:colOff>
      <xdr:row>14</xdr:row>
      <xdr:rowOff>43815</xdr:rowOff>
    </xdr:to>
    <xdr:graphicFrame macro="">
      <xdr:nvGraphicFramePr>
        <xdr:cNvPr id="2" name="Діаграма 2">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423334</xdr:colOff>
      <xdr:row>5</xdr:row>
      <xdr:rowOff>84666</xdr:rowOff>
    </xdr:from>
    <xdr:to>
      <xdr:col>7</xdr:col>
      <xdr:colOff>133230</xdr:colOff>
      <xdr:row>17</xdr:row>
      <xdr:rowOff>118704</xdr:rowOff>
    </xdr:to>
    <xdr:pic>
      <xdr:nvPicPr>
        <xdr:cNvPr id="2" name="Рисунок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064934" y="973666"/>
          <a:ext cx="1691096" cy="2015238"/>
        </a:xfrm>
        <a:prstGeom prst="rect">
          <a:avLst/>
        </a:prstGeom>
      </xdr:spPr>
    </xdr:pic>
    <xdr:clientData/>
  </xdr:twoCellAnchor>
  <xdr:twoCellAnchor editAs="oneCell">
    <xdr:from>
      <xdr:col>7</xdr:col>
      <xdr:colOff>169334</xdr:colOff>
      <xdr:row>5</xdr:row>
      <xdr:rowOff>105833</xdr:rowOff>
    </xdr:from>
    <xdr:to>
      <xdr:col>9</xdr:col>
      <xdr:colOff>486007</xdr:colOff>
      <xdr:row>17</xdr:row>
      <xdr:rowOff>139871</xdr:rowOff>
    </xdr:to>
    <xdr:pic>
      <xdr:nvPicPr>
        <xdr:cNvPr id="3" name="Рисунок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792134" y="994833"/>
          <a:ext cx="1637473" cy="2015238"/>
        </a:xfrm>
        <a:prstGeom prst="rect">
          <a:avLst/>
        </a:prstGeom>
      </xdr:spPr>
    </xdr:pic>
    <xdr:clientData/>
  </xdr:twoCellAnchor>
  <xdr:twoCellAnchor editAs="oneCell">
    <xdr:from>
      <xdr:col>10</xdr:col>
      <xdr:colOff>458610</xdr:colOff>
      <xdr:row>6</xdr:row>
      <xdr:rowOff>0</xdr:rowOff>
    </xdr:from>
    <xdr:to>
      <xdr:col>13</xdr:col>
      <xdr:colOff>168506</xdr:colOff>
      <xdr:row>18</xdr:row>
      <xdr:rowOff>27941</xdr:rowOff>
    </xdr:to>
    <xdr:pic>
      <xdr:nvPicPr>
        <xdr:cNvPr id="4" name="Рисунок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7062610" y="1054100"/>
          <a:ext cx="1691096" cy="2009141"/>
        </a:xfrm>
        <a:prstGeom prst="rect">
          <a:avLst/>
        </a:prstGeom>
      </xdr:spPr>
    </xdr:pic>
    <xdr:clientData/>
  </xdr:twoCellAnchor>
  <xdr:twoCellAnchor editAs="oneCell">
    <xdr:from>
      <xdr:col>13</xdr:col>
      <xdr:colOff>359833</xdr:colOff>
      <xdr:row>6</xdr:row>
      <xdr:rowOff>14112</xdr:rowOff>
    </xdr:from>
    <xdr:to>
      <xdr:col>16</xdr:col>
      <xdr:colOff>51439</xdr:colOff>
      <xdr:row>18</xdr:row>
      <xdr:rowOff>48150</xdr:rowOff>
    </xdr:to>
    <xdr:pic>
      <xdr:nvPicPr>
        <xdr:cNvPr id="5" name="Рисунок 7">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8945033" y="1068212"/>
          <a:ext cx="1672806" cy="20152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3</xdr:row>
      <xdr:rowOff>1</xdr:rowOff>
    </xdr:from>
    <xdr:to>
      <xdr:col>12</xdr:col>
      <xdr:colOff>134620</xdr:colOff>
      <xdr:row>12</xdr:row>
      <xdr:rowOff>76200</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1</xdr:rowOff>
    </xdr:from>
    <xdr:to>
      <xdr:col>12</xdr:col>
      <xdr:colOff>134620</xdr:colOff>
      <xdr:row>21</xdr:row>
      <xdr:rowOff>137161</xdr:rowOff>
    </xdr:to>
    <xdr:graphicFrame macro="">
      <xdr:nvGraphicFramePr>
        <xdr:cNvPr id="3" name="Діаграма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22</xdr:row>
      <xdr:rowOff>45720</xdr:rowOff>
    </xdr:from>
    <xdr:to>
      <xdr:col>12</xdr:col>
      <xdr:colOff>134620</xdr:colOff>
      <xdr:row>31</xdr:row>
      <xdr:rowOff>15240</xdr:rowOff>
    </xdr:to>
    <xdr:graphicFrame macro="">
      <xdr:nvGraphicFramePr>
        <xdr:cNvPr id="4" name="Діаграма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0.40456</cdr:x>
      <cdr:y>0.04162</cdr:y>
    </cdr:from>
    <cdr:to>
      <cdr:x>0.40705</cdr:x>
      <cdr:y>0.70405</cdr:y>
    </cdr:to>
    <cdr:cxnSp macro="">
      <cdr:nvCxnSpPr>
        <cdr:cNvPr id="3" name="Пряма сполучна лінія 2">
          <a:extLst xmlns:a="http://schemas.openxmlformats.org/drawingml/2006/main">
            <a:ext uri="{FF2B5EF4-FFF2-40B4-BE49-F238E27FC236}">
              <a16:creationId xmlns:a16="http://schemas.microsoft.com/office/drawing/2014/main" id="{5E9E8746-0207-094F-A89D-2BFB25CD922E}"/>
            </a:ext>
          </a:extLst>
        </cdr:cNvPr>
        <cdr:cNvCxnSpPr/>
      </cdr:nvCxnSpPr>
      <cdr:spPr>
        <a:xfrm xmlns:a="http://schemas.openxmlformats.org/drawingml/2006/main" flipV="1">
          <a:off x="1238250" y="91440"/>
          <a:ext cx="7620" cy="145542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0.40456</cdr:x>
      <cdr:y>0.04162</cdr:y>
    </cdr:from>
    <cdr:to>
      <cdr:x>0.40705</cdr:x>
      <cdr:y>0.70405</cdr:y>
    </cdr:to>
    <cdr:cxnSp macro="">
      <cdr:nvCxnSpPr>
        <cdr:cNvPr id="3" name="Пряма сполучна лінія 2">
          <a:extLst xmlns:a="http://schemas.openxmlformats.org/drawingml/2006/main">
            <a:ext uri="{FF2B5EF4-FFF2-40B4-BE49-F238E27FC236}">
              <a16:creationId xmlns:a16="http://schemas.microsoft.com/office/drawing/2014/main" id="{F27C0E77-5CEF-674B-8D23-DF7F65E9804C}"/>
            </a:ext>
          </a:extLst>
        </cdr:cNvPr>
        <cdr:cNvCxnSpPr/>
      </cdr:nvCxnSpPr>
      <cdr:spPr>
        <a:xfrm xmlns:a="http://schemas.openxmlformats.org/drawingml/2006/main" flipV="1">
          <a:off x="1238250" y="91440"/>
          <a:ext cx="7620" cy="145542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0.40456</cdr:x>
      <cdr:y>0.04162</cdr:y>
    </cdr:from>
    <cdr:to>
      <cdr:x>0.40705</cdr:x>
      <cdr:y>0.70405</cdr:y>
    </cdr:to>
    <cdr:cxnSp macro="">
      <cdr:nvCxnSpPr>
        <cdr:cNvPr id="3" name="Пряма сполучна лінія 2">
          <a:extLst xmlns:a="http://schemas.openxmlformats.org/drawingml/2006/main">
            <a:ext uri="{FF2B5EF4-FFF2-40B4-BE49-F238E27FC236}">
              <a16:creationId xmlns:a16="http://schemas.microsoft.com/office/drawing/2014/main" id="{B392802E-3A09-E146-8EB3-67E6F0D8A520}"/>
            </a:ext>
          </a:extLst>
        </cdr:cNvPr>
        <cdr:cNvCxnSpPr/>
      </cdr:nvCxnSpPr>
      <cdr:spPr>
        <a:xfrm xmlns:a="http://schemas.openxmlformats.org/drawingml/2006/main" flipV="1">
          <a:off x="1238250" y="91440"/>
          <a:ext cx="7620" cy="145542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editAs="oneCell">
    <xdr:from>
      <xdr:col>13</xdr:col>
      <xdr:colOff>0</xdr:colOff>
      <xdr:row>4</xdr:row>
      <xdr:rowOff>7620</xdr:rowOff>
    </xdr:from>
    <xdr:to>
      <xdr:col>17</xdr:col>
      <xdr:colOff>140474</xdr:colOff>
      <xdr:row>17</xdr:row>
      <xdr:rowOff>23050</xdr:rowOff>
    </xdr:to>
    <xdr:pic>
      <xdr:nvPicPr>
        <xdr:cNvPr id="3" name="Рисунок 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8940800" y="655320"/>
          <a:ext cx="3391674" cy="2161730"/>
        </a:xfrm>
        <a:prstGeom prst="rect">
          <a:avLst/>
        </a:prstGeom>
      </xdr:spPr>
    </xdr:pic>
    <xdr:clientData/>
  </xdr:twoCellAnchor>
  <xdr:twoCellAnchor editAs="oneCell">
    <xdr:from>
      <xdr:col>17</xdr:col>
      <xdr:colOff>228600</xdr:colOff>
      <xdr:row>4</xdr:row>
      <xdr:rowOff>0</xdr:rowOff>
    </xdr:from>
    <xdr:to>
      <xdr:col>21</xdr:col>
      <xdr:colOff>369074</xdr:colOff>
      <xdr:row>17</xdr:row>
      <xdr:rowOff>15430</xdr:rowOff>
    </xdr:to>
    <xdr:pic>
      <xdr:nvPicPr>
        <xdr:cNvPr id="4" name="Рисунок 4">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12420600" y="647700"/>
          <a:ext cx="3391674" cy="216173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133985</xdr:colOff>
      <xdr:row>15</xdr:row>
      <xdr:rowOff>67310</xdr:rowOff>
    </xdr:to>
    <xdr:graphicFrame macro="">
      <xdr:nvGraphicFramePr>
        <xdr:cNvPr id="2" name="Діаграма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0.42397</cdr:x>
      <cdr:y>0.05474</cdr:y>
    </cdr:from>
    <cdr:to>
      <cdr:x>0.42645</cdr:x>
      <cdr:y>0.73723</cdr:y>
    </cdr:to>
    <cdr:cxnSp macro="">
      <cdr:nvCxnSpPr>
        <cdr:cNvPr id="2" name="Пряма сполучна лінія 1">
          <a:extLst xmlns:a="http://schemas.openxmlformats.org/drawingml/2006/main">
            <a:ext uri="{FF2B5EF4-FFF2-40B4-BE49-F238E27FC236}">
              <a16:creationId xmlns:a16="http://schemas.microsoft.com/office/drawing/2014/main" id="{B78AB5F7-2B61-C24E-9CAD-EB232786DC71}"/>
            </a:ext>
          </a:extLst>
        </cdr:cNvPr>
        <cdr:cNvCxnSpPr/>
      </cdr:nvCxnSpPr>
      <cdr:spPr>
        <a:xfrm xmlns:a="http://schemas.openxmlformats.org/drawingml/2006/main" flipV="1">
          <a:off x="1303020" y="114300"/>
          <a:ext cx="7620" cy="142494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549089</xdr:colOff>
      <xdr:row>5</xdr:row>
      <xdr:rowOff>22412</xdr:rowOff>
    </xdr:from>
    <xdr:to>
      <xdr:col>10</xdr:col>
      <xdr:colOff>460936</xdr:colOff>
      <xdr:row>17</xdr:row>
      <xdr:rowOff>65992</xdr:rowOff>
    </xdr:to>
    <xdr:graphicFrame macro="">
      <xdr:nvGraphicFramePr>
        <xdr:cNvPr id="2" name="Chart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687295</xdr:colOff>
      <xdr:row>4</xdr:row>
      <xdr:rowOff>134470</xdr:rowOff>
    </xdr:from>
    <xdr:to>
      <xdr:col>10</xdr:col>
      <xdr:colOff>591671</xdr:colOff>
      <xdr:row>17</xdr:row>
      <xdr:rowOff>57150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571500</xdr:colOff>
      <xdr:row>3</xdr:row>
      <xdr:rowOff>0</xdr:rowOff>
    </xdr:from>
    <xdr:to>
      <xdr:col>11</xdr:col>
      <xdr:colOff>434682</xdr:colOff>
      <xdr:row>16</xdr:row>
      <xdr:rowOff>134213</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11206</xdr:colOff>
      <xdr:row>2</xdr:row>
      <xdr:rowOff>302558</xdr:rowOff>
    </xdr:from>
    <xdr:to>
      <xdr:col>11</xdr:col>
      <xdr:colOff>37352</xdr:colOff>
      <xdr:row>18</xdr:row>
      <xdr:rowOff>92385</xdr:rowOff>
    </xdr:to>
    <xdr:graphicFrame macro="">
      <xdr:nvGraphicFramePr>
        <xdr:cNvPr id="2" name="Chart 2">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583499</xdr:colOff>
      <xdr:row>16</xdr:row>
      <xdr:rowOff>15750</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0.9027</cdr:x>
      <cdr:y>0.30767</cdr:y>
    </cdr:from>
    <cdr:to>
      <cdr:x>0.97388</cdr:x>
      <cdr:y>0.6729</cdr:y>
    </cdr:to>
    <cdr:sp macro="" textlink="">
      <cdr:nvSpPr>
        <cdr:cNvPr id="2" name="Овал 1"/>
        <cdr:cNvSpPr/>
      </cdr:nvSpPr>
      <cdr:spPr>
        <a:xfrm xmlns:a="http://schemas.openxmlformats.org/drawingml/2006/main">
          <a:off x="2719271" y="627138"/>
          <a:ext cx="214429" cy="744461"/>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5.xml><?xml version="1.0" encoding="utf-8"?>
<xdr:wsDr xmlns:xdr="http://schemas.openxmlformats.org/drawingml/2006/spreadsheetDrawing" xmlns:a="http://schemas.openxmlformats.org/drawingml/2006/main">
  <xdr:twoCellAnchor>
    <xdr:from>
      <xdr:col>36</xdr:col>
      <xdr:colOff>621650</xdr:colOff>
      <xdr:row>8</xdr:row>
      <xdr:rowOff>126158</xdr:rowOff>
    </xdr:from>
    <xdr:to>
      <xdr:col>41</xdr:col>
      <xdr:colOff>571446</xdr:colOff>
      <xdr:row>20</xdr:row>
      <xdr:rowOff>159403</xdr:rowOff>
    </xdr:to>
    <xdr:graphicFrame macro="">
      <xdr:nvGraphicFramePr>
        <xdr:cNvPr id="2" name="Діаграма 3">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8</xdr:col>
      <xdr:colOff>523874</xdr:colOff>
      <xdr:row>1</xdr:row>
      <xdr:rowOff>0</xdr:rowOff>
    </xdr:from>
    <xdr:to>
      <xdr:col>13</xdr:col>
      <xdr:colOff>488249</xdr:colOff>
      <xdr:row>15</xdr:row>
      <xdr:rowOff>72900</xdr:rowOff>
    </xdr:to>
    <xdr:graphicFrame macro="">
      <xdr:nvGraphicFramePr>
        <xdr:cNvPr id="2" name="Діагра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46</xdr:col>
      <xdr:colOff>793</xdr:colOff>
      <xdr:row>15</xdr:row>
      <xdr:rowOff>66675</xdr:rowOff>
    </xdr:from>
    <xdr:to>
      <xdr:col>51</xdr:col>
      <xdr:colOff>113996</xdr:colOff>
      <xdr:row>28</xdr:row>
      <xdr:rowOff>18925</xdr:rowOff>
    </xdr:to>
    <xdr:graphicFrame macro="">
      <xdr:nvGraphicFramePr>
        <xdr:cNvPr id="2" name="Діагра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0.11509</cdr:x>
      <cdr:y>0.92451</cdr:y>
    </cdr:from>
    <cdr:to>
      <cdr:x>0.49148</cdr:x>
      <cdr:y>0.99118</cdr:y>
    </cdr:to>
    <cdr:sp macro="" textlink="'2.4.4'!$AV$43">
      <cdr:nvSpPr>
        <cdr:cNvPr id="4" name="TextBox 3"/>
        <cdr:cNvSpPr txBox="1"/>
      </cdr:nvSpPr>
      <cdr:spPr>
        <a:xfrm xmlns:a="http://schemas.openxmlformats.org/drawingml/2006/main">
          <a:off x="345667" y="1996943"/>
          <a:ext cx="1130507" cy="144007"/>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Economic classification</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0.55417</cdr:x>
      <cdr:y>0.92887</cdr:y>
    </cdr:from>
    <cdr:to>
      <cdr:x>0.9728</cdr:x>
      <cdr:y>0.98942</cdr:y>
    </cdr:to>
    <cdr:sp macro="" textlink="">
      <cdr:nvSpPr>
        <cdr:cNvPr id="6" name="TextBox 1"/>
        <cdr:cNvSpPr txBox="1"/>
      </cdr:nvSpPr>
      <cdr:spPr>
        <a:xfrm xmlns:a="http://schemas.openxmlformats.org/drawingml/2006/main">
          <a:off x="1665102" y="1992910"/>
          <a:ext cx="1257836" cy="12992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00" b="0" i="0" u="none" strike="noStrike">
              <a:solidFill>
                <a:srgbClr val="000000"/>
              </a:solidFill>
              <a:latin typeface="Arial"/>
              <a:cs typeface="Arial"/>
            </a:rPr>
            <a:t>Функціональна</a:t>
          </a:r>
          <a:r>
            <a:rPr lang="uk-UA" sz="700" b="0" i="0" u="none" strike="noStrike" baseline="0">
              <a:solidFill>
                <a:srgbClr val="000000"/>
              </a:solidFill>
              <a:latin typeface="Arial"/>
              <a:cs typeface="Arial"/>
            </a:rPr>
            <a:t> класифікація</a:t>
          </a:r>
          <a:endParaRPr lang="uk-UA" sz="500">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14</xdr:col>
      <xdr:colOff>523874</xdr:colOff>
      <xdr:row>3</xdr:row>
      <xdr:rowOff>19049</xdr:rowOff>
    </xdr:from>
    <xdr:to>
      <xdr:col>19</xdr:col>
      <xdr:colOff>488949</xdr:colOff>
      <xdr:row>15</xdr:row>
      <xdr:rowOff>10424</xdr:rowOff>
    </xdr:to>
    <xdr:graphicFrame macro="">
      <xdr:nvGraphicFramePr>
        <xdr:cNvPr id="2" name="Діагра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579690</xdr:colOff>
      <xdr:row>16</xdr:row>
      <xdr:rowOff>148710</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533399</xdr:colOff>
      <xdr:row>3</xdr:row>
      <xdr:rowOff>42863</xdr:rowOff>
    </xdr:from>
    <xdr:to>
      <xdr:col>13</xdr:col>
      <xdr:colOff>497774</xdr:colOff>
      <xdr:row>15</xdr:row>
      <xdr:rowOff>25930</xdr:rowOff>
    </xdr:to>
    <xdr:graphicFrame macro="">
      <xdr:nvGraphicFramePr>
        <xdr:cNvPr id="4" name="Диаграмма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0.3112</cdr:x>
      <cdr:y>0.54148</cdr:y>
    </cdr:from>
    <cdr:to>
      <cdr:x>0.46058</cdr:x>
      <cdr:y>0.70962</cdr:y>
    </cdr:to>
    <cdr:cxnSp macro="">
      <cdr:nvCxnSpPr>
        <cdr:cNvPr id="3" name="Прямая со стрелкой 2">
          <a:extLst xmlns:a="http://schemas.openxmlformats.org/drawingml/2006/main">
            <a:ext uri="{FF2B5EF4-FFF2-40B4-BE49-F238E27FC236}">
              <a16:creationId xmlns:a16="http://schemas.microsoft.com/office/drawing/2014/main" id="{DC6FF196-38F3-464A-B0F1-283F7B7DBFCF}"/>
            </a:ext>
          </a:extLst>
        </cdr:cNvPr>
        <cdr:cNvCxnSpPr/>
      </cdr:nvCxnSpPr>
      <cdr:spPr>
        <a:xfrm xmlns:a="http://schemas.openxmlformats.org/drawingml/2006/main" flipV="1">
          <a:off x="952500" y="1042989"/>
          <a:ext cx="457200" cy="323848"/>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0.07158</cdr:x>
      <cdr:y>0.71951</cdr:y>
    </cdr:from>
    <cdr:to>
      <cdr:x>0.65041</cdr:x>
      <cdr:y>0.91236</cdr:y>
    </cdr:to>
    <cdr:sp macro="" textlink="'2.5.1'!$B$1">
      <cdr:nvSpPr>
        <cdr:cNvPr id="4" name="TextBox 3"/>
        <cdr:cNvSpPr txBox="1"/>
      </cdr:nvSpPr>
      <cdr:spPr>
        <a:xfrm xmlns:a="http://schemas.openxmlformats.org/drawingml/2006/main">
          <a:off x="219075" y="1385887"/>
          <a:ext cx="1771650" cy="3714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6A874949-2408-4888-A5B5-3227167EF4EC}" type="TxLink">
            <a:rPr lang="uk-UA" sz="750">
              <a:solidFill>
                <a:srgbClr val="057D46"/>
              </a:solidFill>
            </a:rPr>
            <a:pPr/>
            <a:t>Current account balance</a:t>
          </a:fld>
          <a:endParaRPr lang="uk-UA" sz="750">
            <a:solidFill>
              <a:srgbClr val="057D46"/>
            </a:solidFill>
          </a:endParaRPr>
        </a:p>
      </cdr:txBody>
    </cdr:sp>
  </cdr:relSizeAnchor>
  <cdr:relSizeAnchor xmlns:cdr="http://schemas.openxmlformats.org/drawingml/2006/chartDrawing">
    <cdr:from>
      <cdr:x>0.59127</cdr:x>
      <cdr:y>0.08159</cdr:y>
    </cdr:from>
    <cdr:to>
      <cdr:x>0.69085</cdr:x>
      <cdr:y>0.08159</cdr:y>
    </cdr:to>
    <cdr:cxnSp macro="">
      <cdr:nvCxnSpPr>
        <cdr:cNvPr id="7" name="Прямая со стрелкой 6">
          <a:extLst xmlns:a="http://schemas.openxmlformats.org/drawingml/2006/main">
            <a:ext uri="{FF2B5EF4-FFF2-40B4-BE49-F238E27FC236}">
              <a16:creationId xmlns:a16="http://schemas.microsoft.com/office/drawing/2014/main" id="{8A83D456-3C81-B942-AE39-71C69A737FDE}"/>
            </a:ext>
          </a:extLst>
        </cdr:cNvPr>
        <cdr:cNvCxnSpPr/>
      </cdr:nvCxnSpPr>
      <cdr:spPr>
        <a:xfrm xmlns:a="http://schemas.openxmlformats.org/drawingml/2006/main">
          <a:off x="1809290" y="157165"/>
          <a:ext cx="304715" cy="0"/>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0.08401</cdr:x>
      <cdr:y>0.05687</cdr:y>
    </cdr:from>
    <cdr:to>
      <cdr:x>0.60061</cdr:x>
      <cdr:y>0.14093</cdr:y>
    </cdr:to>
    <cdr:sp macro="" textlink="'2.5.1'!$G$1">
      <cdr:nvSpPr>
        <cdr:cNvPr id="9" name="TextBox 8"/>
        <cdr:cNvSpPr txBox="1"/>
      </cdr:nvSpPr>
      <cdr:spPr>
        <a:xfrm xmlns:a="http://schemas.openxmlformats.org/drawingml/2006/main">
          <a:off x="257069" y="109541"/>
          <a:ext cx="1580796" cy="16191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76C39AB-2281-473C-BEF2-9634AA7E1E52}" type="TxLink">
            <a:rPr lang="uk-UA" sz="750">
              <a:solidFill>
                <a:srgbClr val="005591"/>
              </a:solidFill>
            </a:rPr>
            <a:pPr/>
            <a:t>Compensation paid by Gazprom</a:t>
          </a:fld>
          <a:endParaRPr lang="uk-UA" sz="750">
            <a:solidFill>
              <a:srgbClr val="005591"/>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5</xdr:col>
      <xdr:colOff>514349</xdr:colOff>
      <xdr:row>3</xdr:row>
      <xdr:rowOff>128587</xdr:rowOff>
    </xdr:from>
    <xdr:to>
      <xdr:col>10</xdr:col>
      <xdr:colOff>478724</xdr:colOff>
      <xdr:row>17</xdr:row>
      <xdr:rowOff>58737</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600658</xdr:colOff>
      <xdr:row>1</xdr:row>
      <xdr:rowOff>81449</xdr:rowOff>
    </xdr:from>
    <xdr:to>
      <xdr:col>14</xdr:col>
      <xdr:colOff>550454</xdr:colOff>
      <xdr:row>17</xdr:row>
      <xdr:rowOff>108235</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0.4866</cdr:x>
      <cdr:y>0.38055</cdr:y>
    </cdr:from>
    <cdr:to>
      <cdr:x>0.78835</cdr:x>
      <cdr:y>0.48439</cdr:y>
    </cdr:to>
    <cdr:sp macro="" textlink="'2.5.3'!$A$6">
      <cdr:nvSpPr>
        <cdr:cNvPr id="2" name="TextBox 1"/>
        <cdr:cNvSpPr txBox="1"/>
      </cdr:nvSpPr>
      <cdr:spPr>
        <a:xfrm xmlns:a="http://schemas.openxmlformats.org/drawingml/2006/main">
          <a:off x="1489009" y="890489"/>
          <a:ext cx="923343" cy="242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BDAB3DE-C7AE-40CD-BE13-40CBE74C0E3A}" type="TxLink">
            <a:rPr lang="uk-UA" sz="750" b="1">
              <a:solidFill>
                <a:srgbClr val="91C864"/>
              </a:solidFill>
            </a:rPr>
            <a:pPr/>
            <a:t>Corn</a:t>
          </a:fld>
          <a:endParaRPr lang="uk-UA" sz="750" b="1">
            <a:solidFill>
              <a:srgbClr val="91C864"/>
            </a:solidFill>
          </a:endParaRPr>
        </a:p>
      </cdr:txBody>
    </cdr:sp>
  </cdr:relSizeAnchor>
  <cdr:relSizeAnchor xmlns:cdr="http://schemas.openxmlformats.org/drawingml/2006/chartDrawing">
    <cdr:from>
      <cdr:x>0.79153</cdr:x>
      <cdr:y>0.40132</cdr:y>
    </cdr:from>
    <cdr:to>
      <cdr:x>1</cdr:x>
      <cdr:y>0.56331</cdr:y>
    </cdr:to>
    <cdr:sp macro="" textlink="'2.5.3'!$A$8">
      <cdr:nvSpPr>
        <cdr:cNvPr id="3" name="TextBox 2"/>
        <cdr:cNvSpPr txBox="1"/>
      </cdr:nvSpPr>
      <cdr:spPr>
        <a:xfrm xmlns:a="http://schemas.openxmlformats.org/drawingml/2006/main">
          <a:off x="2422072" y="939087"/>
          <a:ext cx="637929" cy="379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BFDB122-D46C-4914-8BBE-4537D352EAF6}" type="TxLink">
            <a:rPr lang="uk-UA" sz="750" b="1">
              <a:solidFill>
                <a:srgbClr val="DC4B64"/>
              </a:solidFill>
            </a:rPr>
            <a:pPr/>
            <a:t>Oilseeds</a:t>
          </a:fld>
          <a:endParaRPr lang="uk-UA" sz="750" b="1">
            <a:solidFill>
              <a:srgbClr val="DC4B64"/>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12</xdr:col>
      <xdr:colOff>595215</xdr:colOff>
      <xdr:row>3</xdr:row>
      <xdr:rowOff>100887</xdr:rowOff>
    </xdr:from>
    <xdr:to>
      <xdr:col>17</xdr:col>
      <xdr:colOff>545011</xdr:colOff>
      <xdr:row>17</xdr:row>
      <xdr:rowOff>127673</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6</xdr:col>
      <xdr:colOff>590550</xdr:colOff>
      <xdr:row>3</xdr:row>
      <xdr:rowOff>90488</xdr:rowOff>
    </xdr:from>
    <xdr:to>
      <xdr:col>12</xdr:col>
      <xdr:colOff>50800</xdr:colOff>
      <xdr:row>14</xdr:row>
      <xdr:rowOff>140230</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15</xdr:col>
      <xdr:colOff>560386</xdr:colOff>
      <xdr:row>3</xdr:row>
      <xdr:rowOff>111126</xdr:rowOff>
    </xdr:from>
    <xdr:to>
      <xdr:col>21</xdr:col>
      <xdr:colOff>19936</xdr:colOff>
      <xdr:row>16</xdr:row>
      <xdr:rowOff>178851</xdr:rowOff>
    </xdr:to>
    <xdr:graphicFrame macro="">
      <xdr:nvGraphicFramePr>
        <xdr:cNvPr id="3" name="Диаграмма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0.53006</cdr:x>
      <cdr:y>0.01804</cdr:y>
    </cdr:from>
    <cdr:to>
      <cdr:x>0.53006</cdr:x>
      <cdr:y>0.66796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21973" y="42071"/>
          <a:ext cx="0" cy="1515982"/>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6'!$A$4:$A$6">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a:pPr/>
            <a:t>Exports</a:t>
          </a:fld>
          <a:endParaRPr lang="uk-UA" sz="750"/>
        </a:p>
      </cdr:txBody>
    </cdr:sp>
  </cdr:relSizeAnchor>
  <cdr:relSizeAnchor xmlns:cdr="http://schemas.openxmlformats.org/drawingml/2006/chartDrawing">
    <cdr:from>
      <cdr:x>0.56665</cdr:x>
      <cdr:y>0.6098</cdr:y>
    </cdr:from>
    <cdr:to>
      <cdr:x>0.91502</cdr:x>
      <cdr:y>0.73639</cdr:y>
    </cdr:to>
    <cdr:sp macro="" textlink="'2.5.6'!$A$7:$A$9">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a:pPr/>
            <a:t>Imports</a:t>
          </a:fld>
          <a:endParaRPr lang="uk-UA" sz="75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xdr:col>
      <xdr:colOff>533400</xdr:colOff>
      <xdr:row>5</xdr:row>
      <xdr:rowOff>6350</xdr:rowOff>
    </xdr:from>
    <xdr:to>
      <xdr:col>9</xdr:col>
      <xdr:colOff>558050</xdr:colOff>
      <xdr:row>18</xdr:row>
      <xdr:rowOff>33709</xdr:rowOff>
    </xdr:to>
    <xdr:pic>
      <xdr:nvPicPr>
        <xdr:cNvPr id="2" name="Рисунок 6">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175000" y="501650"/>
          <a:ext cx="3326650" cy="2173659"/>
        </a:xfrm>
        <a:prstGeom prst="rect">
          <a:avLst/>
        </a:prstGeom>
      </xdr:spPr>
    </xdr:pic>
    <xdr:clientData/>
  </xdr:twoCellAnchor>
  <xdr:twoCellAnchor editAs="oneCell">
    <xdr:from>
      <xdr:col>10</xdr:col>
      <xdr:colOff>234950</xdr:colOff>
      <xdr:row>5</xdr:row>
      <xdr:rowOff>38100</xdr:rowOff>
    </xdr:from>
    <xdr:to>
      <xdr:col>15</xdr:col>
      <xdr:colOff>241311</xdr:colOff>
      <xdr:row>18</xdr:row>
      <xdr:rowOff>59363</xdr:rowOff>
    </xdr:to>
    <xdr:pic>
      <xdr:nvPicPr>
        <xdr:cNvPr id="3" name="Рисунок 7">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838950" y="533400"/>
          <a:ext cx="3308361" cy="216756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506730</xdr:colOff>
      <xdr:row>3</xdr:row>
      <xdr:rowOff>129540</xdr:rowOff>
    </xdr:from>
    <xdr:to>
      <xdr:col>11</xdr:col>
      <xdr:colOff>86106</xdr:colOff>
      <xdr:row>15</xdr:row>
      <xdr:rowOff>28956</xdr:rowOff>
    </xdr:to>
    <xdr:graphicFrame macro="">
      <xdr:nvGraphicFramePr>
        <xdr:cNvPr id="4" name="Диаграмма 2">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0.23486</cdr:x>
      <cdr:y>0.22585</cdr:y>
    </cdr:from>
    <cdr:to>
      <cdr:x>0.46104</cdr:x>
      <cdr:y>0.36818</cdr:y>
    </cdr:to>
    <cdr:sp macro="" textlink="'2.5.7'!$N$1">
      <cdr:nvSpPr>
        <cdr:cNvPr id="2" name="TextBox 1"/>
        <cdr:cNvSpPr txBox="1"/>
      </cdr:nvSpPr>
      <cdr:spPr>
        <a:xfrm xmlns:a="http://schemas.openxmlformats.org/drawingml/2006/main">
          <a:off x="718843" y="435021"/>
          <a:ext cx="692269" cy="27415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rgbClr val="DC4B64"/>
              </a:solidFill>
              <a:latin typeface="+mn-lt"/>
              <a:cs typeface="Arial"/>
            </a:rPr>
            <a:pPr algn="ctr"/>
            <a:t>Financial account</a:t>
          </a:fld>
          <a:endParaRPr lang="ru-RU" sz="800" b="1">
            <a:solidFill>
              <a:srgbClr val="DC4B64"/>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8</xdr:col>
      <xdr:colOff>489696</xdr:colOff>
      <xdr:row>3</xdr:row>
      <xdr:rowOff>56590</xdr:rowOff>
    </xdr:from>
    <xdr:to>
      <xdr:col>13</xdr:col>
      <xdr:colOff>343392</xdr:colOff>
      <xdr:row>14</xdr:row>
      <xdr:rowOff>123646</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0.05959</cdr:x>
      <cdr:y>0.46481</cdr:y>
    </cdr:from>
    <cdr:to>
      <cdr:x>0.41601</cdr:x>
      <cdr:y>0.59639</cdr:y>
    </cdr:to>
    <cdr:sp macro="" textlink="'2.5.8'!$O$1">
      <cdr:nvSpPr>
        <cdr:cNvPr id="6" name="TextBox 5"/>
        <cdr:cNvSpPr txBox="1"/>
      </cdr:nvSpPr>
      <cdr:spPr>
        <a:xfrm xmlns:a="http://schemas.openxmlformats.org/drawingml/2006/main">
          <a:off x="181992" y="888290"/>
          <a:ext cx="1088532" cy="25145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27BE4369-7D66-43C8-A6B7-AD454C2D042B}" type="TxLink">
            <a:rPr lang="en-US" sz="750" b="0" i="1" u="none" strike="noStrike">
              <a:solidFill>
                <a:sysClr val="windowText" lastClr="000000"/>
              </a:solidFill>
              <a:latin typeface="Arial"/>
              <a:cs typeface="Arial"/>
            </a:rPr>
            <a:pPr/>
            <a:t>(+) net borrowings (-) net repayments</a:t>
          </a:fld>
          <a:endParaRPr lang="uk-UA" sz="750" i="1">
            <a:solidFill>
              <a:sysClr val="windowText" lastClr="000000"/>
            </a:solidFill>
          </a:endParaRPr>
        </a:p>
      </cdr:txBody>
    </cdr:sp>
  </cdr:relSizeAnchor>
  <cdr:relSizeAnchor xmlns:cdr="http://schemas.openxmlformats.org/drawingml/2006/chartDrawing">
    <cdr:from>
      <cdr:x>0.22338</cdr:x>
      <cdr:y>0.06538</cdr:y>
    </cdr:from>
    <cdr:to>
      <cdr:x>0.755</cdr:x>
      <cdr:y>0.13328</cdr:y>
    </cdr:to>
    <cdr:sp macro="" textlink="'2.5.8'!$N$1">
      <cdr:nvSpPr>
        <cdr:cNvPr id="7" name="TextBox 2"/>
        <cdr:cNvSpPr txBox="1"/>
      </cdr:nvSpPr>
      <cdr:spPr>
        <a:xfrm xmlns:a="http://schemas.openxmlformats.org/drawingml/2006/main">
          <a:off x="679450" y="165100"/>
          <a:ext cx="1617008" cy="17144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98E74FF-1AC7-4E99-A0B0-83689FA2ADE1}" type="TxLink">
            <a:rPr lang="uk-UA" sz="750" b="1" i="0" u="none" strike="noStrike">
              <a:solidFill>
                <a:srgbClr val="005591"/>
              </a:solidFill>
              <a:latin typeface="Arial Cyr"/>
              <a:cs typeface="Arial Cyr"/>
            </a:rPr>
            <a:pPr/>
            <a:t>Gross international reserves (RHS)</a:t>
          </a:fld>
          <a:endParaRPr lang="uk-UA" sz="750" b="1">
            <a:solidFill>
              <a:srgbClr val="005591"/>
            </a:solidFill>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489696</xdr:colOff>
      <xdr:row>3</xdr:row>
      <xdr:rowOff>56591</xdr:rowOff>
    </xdr:from>
    <xdr:to>
      <xdr:col>12</xdr:col>
      <xdr:colOff>343392</xdr:colOff>
      <xdr:row>14</xdr:row>
      <xdr:rowOff>123647</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76.xml><?xml version="1.0" encoding="utf-8"?>
<xdr:wsDr xmlns:xdr="http://schemas.openxmlformats.org/drawingml/2006/spreadsheetDrawing" xmlns:a="http://schemas.openxmlformats.org/drawingml/2006/main">
  <xdr:twoCellAnchor>
    <xdr:from>
      <xdr:col>6</xdr:col>
      <xdr:colOff>742950</xdr:colOff>
      <xdr:row>4</xdr:row>
      <xdr:rowOff>4762</xdr:rowOff>
    </xdr:from>
    <xdr:to>
      <xdr:col>11</xdr:col>
      <xdr:colOff>41275</xdr:colOff>
      <xdr:row>15</xdr:row>
      <xdr:rowOff>14287</xdr:rowOff>
    </xdr:to>
    <xdr:graphicFrame macro="">
      <xdr:nvGraphicFramePr>
        <xdr:cNvPr id="3" name="Диаграмма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733425</xdr:colOff>
      <xdr:row>3</xdr:row>
      <xdr:rowOff>61913</xdr:rowOff>
    </xdr:from>
    <xdr:to>
      <xdr:col>9</xdr:col>
      <xdr:colOff>31750</xdr:colOff>
      <xdr:row>15</xdr:row>
      <xdr:rowOff>44980</xdr:rowOff>
    </xdr:to>
    <xdr:graphicFrame macro="">
      <xdr:nvGraphicFramePr>
        <xdr:cNvPr id="3" name="Диаграмма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660796</xdr:colOff>
      <xdr:row>1</xdr:row>
      <xdr:rowOff>91877</xdr:rowOff>
    </xdr:from>
    <xdr:to>
      <xdr:col>21</xdr:col>
      <xdr:colOff>704546</xdr:colOff>
      <xdr:row>17</xdr:row>
      <xdr:rowOff>157494</xdr:rowOff>
    </xdr:to>
    <xdr:graphicFrame macro="">
      <xdr:nvGraphicFramePr>
        <xdr:cNvPr id="3" name="Диаграмма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11</xdr:col>
      <xdr:colOff>0</xdr:colOff>
      <xdr:row>3</xdr:row>
      <xdr:rowOff>71438</xdr:rowOff>
    </xdr:from>
    <xdr:to>
      <xdr:col>15</xdr:col>
      <xdr:colOff>50800</xdr:colOff>
      <xdr:row>17</xdr:row>
      <xdr:rowOff>137055</xdr:rowOff>
    </xdr:to>
    <xdr:graphicFrame macro="">
      <xdr:nvGraphicFramePr>
        <xdr:cNvPr id="3" name="Диаграмма 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444500</xdr:colOff>
      <xdr:row>3</xdr:row>
      <xdr:rowOff>133350</xdr:rowOff>
    </xdr:from>
    <xdr:to>
      <xdr:col>15</xdr:col>
      <xdr:colOff>475247</xdr:colOff>
      <xdr:row>17</xdr:row>
      <xdr:rowOff>44635</xdr:rowOff>
    </xdr:to>
    <xdr:pic>
      <xdr:nvPicPr>
        <xdr:cNvPr id="2" name="Рисунок 6">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404100" y="628650"/>
          <a:ext cx="3332747" cy="2222685"/>
        </a:xfrm>
        <a:prstGeom prst="rect">
          <a:avLst/>
        </a:prstGeom>
      </xdr:spPr>
    </xdr:pic>
    <xdr:clientData/>
  </xdr:twoCellAnchor>
  <xdr:twoCellAnchor editAs="oneCell">
    <xdr:from>
      <xdr:col>5</xdr:col>
      <xdr:colOff>311150</xdr:colOff>
      <xdr:row>3</xdr:row>
      <xdr:rowOff>114300</xdr:rowOff>
    </xdr:from>
    <xdr:to>
      <xdr:col>10</xdr:col>
      <xdr:colOff>335800</xdr:colOff>
      <xdr:row>17</xdr:row>
      <xdr:rowOff>25585</xdr:rowOff>
    </xdr:to>
    <xdr:pic>
      <xdr:nvPicPr>
        <xdr:cNvPr id="3" name="Рисунок 7">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968750" y="609600"/>
          <a:ext cx="3326650" cy="222268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0.18787</cdr:x>
      <cdr:y>0.53765</cdr:y>
    </cdr:from>
    <cdr:to>
      <cdr:x>0.69706</cdr:x>
      <cdr:y>0.66162</cdr:y>
    </cdr:to>
    <cdr:sp macro="" textlink="'2.6.1'!$D$1">
      <cdr:nvSpPr>
        <cdr:cNvPr id="2" name="Прямокутник 1"/>
        <cdr:cNvSpPr/>
      </cdr:nvSpPr>
      <cdr:spPr>
        <a:xfrm xmlns:a="http://schemas.openxmlformats.org/drawingml/2006/main">
          <a:off x="578256" y="1052365"/>
          <a:ext cx="1567294" cy="2426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8FF39B46-C126-CB40-AA94-4CD2122CD663}" type="TxLink">
            <a:rPr lang="ru-RU" sz="800" b="0" i="0" u="none" strike="noStrike">
              <a:solidFill>
                <a:schemeClr val="accent1"/>
              </a:solidFill>
              <a:latin typeface="Arial Cyr"/>
              <a:cs typeface="Arial Cyr"/>
            </a:rPr>
            <a:pPr algn="ctr"/>
            <a:t>Real, neutral level</a:t>
          </a:fld>
          <a:endParaRPr lang="en-US" sz="600">
            <a:solidFill>
              <a:schemeClr val="accent1"/>
            </a:solidFill>
            <a:latin typeface="+mn-lt"/>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0.91825</cdr:x>
      <cdr:y>0.56832</cdr:y>
    </cdr:from>
    <cdr:to>
      <cdr:x>0.99066</cdr:x>
      <cdr:y>0.6254</cdr:y>
    </cdr:to>
    <cdr:sp macro="" textlink="">
      <cdr:nvSpPr>
        <cdr:cNvPr id="4" name="TextBox 3"/>
        <cdr:cNvSpPr txBox="1"/>
      </cdr:nvSpPr>
      <cdr:spPr>
        <a:xfrm xmlns:a="http://schemas.openxmlformats.org/drawingml/2006/main">
          <a:off x="2810500" y="124864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0.64383</cdr:y>
    </cdr:from>
    <cdr:to>
      <cdr:x>0.99066</cdr:x>
      <cdr:y>0.70097</cdr:y>
    </cdr:to>
    <cdr:sp macro="" textlink="">
      <cdr:nvSpPr>
        <cdr:cNvPr id="5" name="TextBox 1"/>
        <cdr:cNvSpPr txBox="1"/>
      </cdr:nvSpPr>
      <cdr:spPr>
        <a:xfrm xmlns:a="http://schemas.openxmlformats.org/drawingml/2006/main">
          <a:off x="2810500" y="1414562"/>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0.60576</cdr:y>
    </cdr:from>
    <cdr:to>
      <cdr:x>0.99066</cdr:x>
      <cdr:y>0.65423</cdr:y>
    </cdr:to>
    <cdr:sp macro="" textlink="">
      <cdr:nvSpPr>
        <cdr:cNvPr id="7" name="TextBox 1"/>
        <cdr:cNvSpPr txBox="1"/>
      </cdr:nvSpPr>
      <cdr:spPr>
        <a:xfrm xmlns:a="http://schemas.openxmlformats.org/drawingml/2006/main">
          <a:off x="2823844" y="1330912"/>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6.0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571500</xdr:colOff>
      <xdr:row>3</xdr:row>
      <xdr:rowOff>76200</xdr:rowOff>
    </xdr:from>
    <xdr:to>
      <xdr:col>11</xdr:col>
      <xdr:colOff>506997</xdr:colOff>
      <xdr:row>18</xdr:row>
      <xdr:rowOff>31068</xdr:rowOff>
    </xdr:to>
    <xdr:pic>
      <xdr:nvPicPr>
        <xdr:cNvPr id="4" name="Рисунок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4648200" y="238125"/>
          <a:ext cx="3078747" cy="2383743"/>
        </a:xfrm>
        <a:prstGeom prst="rect">
          <a:avLst/>
        </a:prstGeom>
      </xdr:spPr>
    </xdr:pic>
    <xdr:clientData/>
  </xdr:twoCellAnchor>
  <xdr:twoCellAnchor editAs="oneCell">
    <xdr:from>
      <xdr:col>12</xdr:col>
      <xdr:colOff>0</xdr:colOff>
      <xdr:row>3</xdr:row>
      <xdr:rowOff>76200</xdr:rowOff>
    </xdr:from>
    <xdr:to>
      <xdr:col>16</xdr:col>
      <xdr:colOff>564147</xdr:colOff>
      <xdr:row>18</xdr:row>
      <xdr:rowOff>27893</xdr:rowOff>
    </xdr:to>
    <xdr:pic>
      <xdr:nvPicPr>
        <xdr:cNvPr id="3" name="Рисунок 4">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2"/>
        <a:stretch>
          <a:fillRect/>
        </a:stretch>
      </xdr:blipFill>
      <xdr:spPr>
        <a:xfrm>
          <a:off x="9029700" y="241300"/>
          <a:ext cx="3459747" cy="242819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8</xdr:col>
      <xdr:colOff>34925</xdr:colOff>
      <xdr:row>3</xdr:row>
      <xdr:rowOff>92075</xdr:rowOff>
    </xdr:from>
    <xdr:to>
      <xdr:col>13</xdr:col>
      <xdr:colOff>47625</xdr:colOff>
      <xdr:row>17</xdr:row>
      <xdr:rowOff>19050</xdr:rowOff>
    </xdr:to>
    <xdr:graphicFrame macro="">
      <xdr:nvGraphicFramePr>
        <xdr:cNvPr id="2" name="Діагра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19050</xdr:colOff>
      <xdr:row>1</xdr:row>
      <xdr:rowOff>0</xdr:rowOff>
    </xdr:from>
    <xdr:to>
      <xdr:col>11</xdr:col>
      <xdr:colOff>31507</xdr:colOff>
      <xdr:row>16</xdr:row>
      <xdr:rowOff>23811</xdr:rowOff>
    </xdr:to>
    <xdr:pic>
      <xdr:nvPicPr>
        <xdr:cNvPr id="4" name="Рисунок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4857750" y="161925"/>
          <a:ext cx="3060457" cy="2176461"/>
        </a:xfrm>
        <a:prstGeom prst="rect">
          <a:avLst/>
        </a:prstGeom>
      </xdr:spPr>
    </xdr:pic>
    <xdr:clientData/>
  </xdr:twoCellAnchor>
  <xdr:twoCellAnchor editAs="oneCell">
    <xdr:from>
      <xdr:col>11</xdr:col>
      <xdr:colOff>0</xdr:colOff>
      <xdr:row>1</xdr:row>
      <xdr:rowOff>0</xdr:rowOff>
    </xdr:from>
    <xdr:to>
      <xdr:col>16</xdr:col>
      <xdr:colOff>12457</xdr:colOff>
      <xdr:row>16</xdr:row>
      <xdr:rowOff>17714</xdr:rowOff>
    </xdr:to>
    <xdr:pic>
      <xdr:nvPicPr>
        <xdr:cNvPr id="7" name="Рисунок 6">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2"/>
        <a:stretch>
          <a:fillRect/>
        </a:stretch>
      </xdr:blipFill>
      <xdr:spPr>
        <a:xfrm>
          <a:off x="7886700" y="161925"/>
          <a:ext cx="3060457" cy="217036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0.13788</cdr:x>
      <cdr:y>0.18394</cdr:y>
    </cdr:from>
    <cdr:to>
      <cdr:x>0.33921</cdr:x>
      <cdr:y>0.25646</cdr:y>
    </cdr:to>
    <cdr:sp macro="" textlink="#REF!">
      <cdr:nvSpPr>
        <cdr:cNvPr id="4" name="TextBox 3"/>
        <cdr:cNvSpPr txBox="1"/>
      </cdr:nvSpPr>
      <cdr:spPr>
        <a:xfrm xmlns:a="http://schemas.openxmlformats.org/drawingml/2006/main">
          <a:off x="422009" y="404142"/>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зміцнення</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0.13808</cdr:x>
      <cdr:y>0.15016</cdr:y>
    </cdr:from>
    <cdr:to>
      <cdr:x>0.13808</cdr:x>
      <cdr:y>0.23987</cdr:y>
    </cdr:to>
    <cdr:cxnSp macro="">
      <cdr:nvCxnSpPr>
        <cdr:cNvPr id="5" name="Прямая со стрелкой 4">
          <a:extLst xmlns:a="http://schemas.openxmlformats.org/drawingml/2006/main">
            <a:ext uri="{FF2B5EF4-FFF2-40B4-BE49-F238E27FC236}">
              <a16:creationId xmlns:a16="http://schemas.microsoft.com/office/drawing/2014/main" id="{9A0575AB-29B2-ED4B-B1D6-604FB356A7C8}"/>
            </a:ext>
          </a:extLst>
        </cdr:cNvPr>
        <cdr:cNvCxnSpPr/>
      </cdr:nvCxnSpPr>
      <cdr:spPr>
        <a:xfrm xmlns:a="http://schemas.openxmlformats.org/drawingml/2006/main" flipV="1">
          <a:off x="422615" y="329922"/>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6</xdr:col>
      <xdr:colOff>63500</xdr:colOff>
      <xdr:row>3</xdr:row>
      <xdr:rowOff>133350</xdr:rowOff>
    </xdr:from>
    <xdr:to>
      <xdr:col>11</xdr:col>
      <xdr:colOff>88150</xdr:colOff>
      <xdr:row>15</xdr:row>
      <xdr:rowOff>148756</xdr:rowOff>
    </xdr:to>
    <xdr:pic>
      <xdr:nvPicPr>
        <xdr:cNvPr id="2" name="Рисунок 5">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305300" y="628650"/>
          <a:ext cx="3326650" cy="1996606"/>
        </a:xfrm>
        <a:prstGeom prst="rect">
          <a:avLst/>
        </a:prstGeom>
      </xdr:spPr>
    </xdr:pic>
    <xdr:clientData/>
  </xdr:twoCellAnchor>
  <xdr:twoCellAnchor editAs="oneCell">
    <xdr:from>
      <xdr:col>11</xdr:col>
      <xdr:colOff>431800</xdr:colOff>
      <xdr:row>4</xdr:row>
      <xdr:rowOff>38100</xdr:rowOff>
    </xdr:from>
    <xdr:to>
      <xdr:col>16</xdr:col>
      <xdr:colOff>456450</xdr:colOff>
      <xdr:row>16</xdr:row>
      <xdr:rowOff>47410</xdr:rowOff>
    </xdr:to>
    <xdr:pic>
      <xdr:nvPicPr>
        <xdr:cNvPr id="3" name="Рисунок 6">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975600" y="698500"/>
          <a:ext cx="3326650" cy="19905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7</xdr:col>
      <xdr:colOff>25976</xdr:colOff>
      <xdr:row>6</xdr:row>
      <xdr:rowOff>34636</xdr:rowOff>
    </xdr:from>
    <xdr:to>
      <xdr:col>11</xdr:col>
      <xdr:colOff>577726</xdr:colOff>
      <xdr:row>18</xdr:row>
      <xdr:rowOff>40363</xdr:rowOff>
    </xdr:to>
    <xdr:graphicFrame macro="">
      <xdr:nvGraphicFramePr>
        <xdr:cNvPr id="2" name="Диаграмма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546100</xdr:colOff>
      <xdr:row>16</xdr:row>
      <xdr:rowOff>38100</xdr:rowOff>
    </xdr:to>
    <xdr:graphicFrame macro="">
      <xdr:nvGraphicFramePr>
        <xdr:cNvPr id="2" name="Диаграмма 5">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7</xdr:col>
      <xdr:colOff>0</xdr:colOff>
      <xdr:row>5</xdr:row>
      <xdr:rowOff>0</xdr:rowOff>
    </xdr:from>
    <xdr:to>
      <xdr:col>11</xdr:col>
      <xdr:colOff>528781</xdr:colOff>
      <xdr:row>17</xdr:row>
      <xdr:rowOff>14240</xdr:rowOff>
    </xdr:to>
    <xdr:graphicFrame macro="">
      <xdr:nvGraphicFramePr>
        <xdr:cNvPr id="2" name="Діаграма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6</xdr:col>
      <xdr:colOff>597144</xdr:colOff>
      <xdr:row>3</xdr:row>
      <xdr:rowOff>145071</xdr:rowOff>
    </xdr:from>
    <xdr:to>
      <xdr:col>12</xdr:col>
      <xdr:colOff>244</xdr:colOff>
      <xdr:row>14</xdr:row>
      <xdr:rowOff>111205</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63010</xdr:colOff>
      <xdr:row>3</xdr:row>
      <xdr:rowOff>109905</xdr:rowOff>
    </xdr:from>
    <xdr:to>
      <xdr:col>20</xdr:col>
      <xdr:colOff>301544</xdr:colOff>
      <xdr:row>13</xdr:row>
      <xdr:rowOff>124558</xdr:rowOff>
    </xdr:to>
    <xdr:graphicFrame macro="">
      <xdr:nvGraphicFramePr>
        <xdr:cNvPr id="2" name="Діаграма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0.09205</cdr:x>
      <cdr:y>0.75788</cdr:y>
    </cdr:from>
    <cdr:to>
      <cdr:x>0.15815</cdr:x>
      <cdr:y>0.82787</cdr:y>
    </cdr:to>
    <cdr:sp macro="" textlink="">
      <cdr:nvSpPr>
        <cdr:cNvPr id="2" name="Округлений прямокутник 1"/>
        <cdr:cNvSpPr/>
      </cdr:nvSpPr>
      <cdr:spPr>
        <a:xfrm xmlns:a="http://schemas.openxmlformats.org/drawingml/2006/main">
          <a:off x="581759" y="1354914"/>
          <a:ext cx="417738" cy="125123"/>
        </a:xfrm>
        <a:prstGeom xmlns:a="http://schemas.openxmlformats.org/drawingml/2006/main" prst="roundRect">
          <a:avLst/>
        </a:prstGeom>
        <a:noFill xmlns:a="http://schemas.openxmlformats.org/drawingml/2006/main"/>
        <a:ln xmlns:a="http://schemas.openxmlformats.org/drawingml/2006/main" w="25400">
          <a:gradFill>
            <a:gsLst>
              <a:gs pos="41000">
                <a:schemeClr val="accent6">
                  <a:lumMod val="75000"/>
                </a:schemeClr>
              </a:gs>
              <a:gs pos="57000">
                <a:srgbClr val="FFFF00"/>
              </a:gs>
              <a:gs pos="0">
                <a:schemeClr val="accent5"/>
              </a:gs>
              <a:gs pos="100000">
                <a:srgbClr val="F4EE00"/>
              </a:gs>
            </a:gsLst>
            <a:lin ang="5400000" scaled="1"/>
          </a:gra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userShapes>
</file>

<file path=xl/drawings/drawing96.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d:/disk%20d/old%20d1/My%20Documents/IR/2018/IV/&#1090;&#1072;&#1073;&#1083;_&#1076;&#1086;%20&#1079;&#1072;&#1087;&#1080;&#1089;_11.12_&#1087;&#1086;&#1089;&#1083;&#1077;&#107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W:/Regular_Forecast/Macro%20Forecast/2016_04%20IR/WIN/TEMP/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1052;&#1086;&#1103;%20&#1087;&#1072;&#1087;&#1082;&#1072;\&#1052;&#1040;&#1050;&#1056;&#1054;&#1055;&#1056;&#1054;&#1043;&#1053;&#1054;&#1047;\4%20&#1082;&#1074;&#1072;&#1088;&#1090;&#1072;&#1083;%202005\&#1052;&#1086;&#1103;%20&#1087;&#1072;&#1087;&#1082;&#1072;\&#1055;&#1056;&#1054;&#1043;&#1053;&#1054;&#1047;\&#1042;&#1042;&#1055;\MEA\Dat\Matri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Forecast_Tables%202013-IV%20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My%20Documents\CPI\0909\2006\W\m9\D21\Documents\CPI\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Users/1/Downloads/MAIN_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C:/Data2/eu1/MAIL_DOU/COMMON/&#1042;&#1072;&#1083;&#1102;&#1090;&#1085;&#1099;&#1081;/&#1084;&#1072;&#1081;%202009%20-%20&#1095;&#1080;&#1089;&#1090;&#1082;&#1072;%20&#1086;&#1073;&#1097;&#1077;&#1081;%20&#1090;&#1072;&#1073;&#1083;&#1080;&#1094;&#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sheetData sheetId="1"/>
      <sheetData sheetId="2"/>
      <sheetData sheetId="3"/>
      <sheetData sheetId="4"/>
      <sheetData sheetId="5"/>
      <sheetData sheetId="6"/>
      <sheetData sheetId="7">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
в 1998–2000 роках</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acro (2)"/>
      <sheetName val="Forecast"/>
      <sheetName val="M2"/>
      <sheetName val="M2N"/>
      <sheetName val="M2_T"/>
      <sheetName val="Poezdki Tigipka"/>
      <sheetName val="Data"/>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IMF"/>
      <sheetName val="Investori"/>
      <sheetName val="IMF05"/>
    </sheetNames>
    <sheetDataSet>
      <sheetData sheetId="0" refreshError="1">
        <row r="2">
          <cell r="G2">
            <v>75</v>
          </cell>
        </row>
        <row r="5">
          <cell r="E5" t="str">
            <v>лютий</v>
          </cell>
        </row>
        <row r="12">
          <cell r="D12">
            <v>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4" refreshError="1"/>
      <sheetData sheetId="25" refreshError="1"/>
      <sheetData sheetId="26">
        <row r="2">
          <cell r="D2">
            <v>2</v>
          </cell>
        </row>
      </sheetData>
      <sheetData sheetId="27">
        <row r="2">
          <cell r="D2">
            <v>2</v>
          </cell>
        </row>
      </sheetData>
      <sheetData sheetId="28">
        <row r="2">
          <cell r="V2">
            <v>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Links"/>
      <sheetName val="CPIQ (2)"/>
      <sheetName val="I"/>
      <sheetName val="TG"/>
      <sheetName val="Tc"/>
      <sheetName val="Desc"/>
      <sheetName val="W"/>
      <sheetName val="SA"/>
      <sheetName val="CPI_TableAll"/>
      <sheetName val="INF_Table2"/>
      <sheetName val="EstimateAlt"/>
      <sheetName val="CoreAdm"/>
      <sheetName val="CoreMarket"/>
      <sheetName val="CoreSrc"/>
      <sheetName val="ZvitCPI"/>
      <sheetName val="ZvitWPI"/>
      <sheetName val="ZvitCORE"/>
      <sheetName val="CPIMA"/>
      <sheetName val="CPIMAC"/>
      <sheetName val="Forecast"/>
      <sheetName val="Shock"/>
      <sheetName val="Exog"/>
      <sheetName val="Q"/>
      <sheetName val="Rates"/>
      <sheetName val="T"/>
      <sheetName val="WPIcalc"/>
    </sheetNames>
    <sheetDataSet>
      <sheetData sheetId="0">
        <row r="2">
          <cell r="A2">
            <v>2</v>
          </cell>
        </row>
        <row r="3">
          <cell r="E3">
            <v>2005</v>
          </cell>
        </row>
      </sheetData>
      <sheetData sheetId="1">
        <row r="21">
          <cell r="B21">
            <v>23</v>
          </cell>
        </row>
      </sheetData>
      <sheetData sheetId="2"/>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
          <cell r="A2">
            <v>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row r="10">
          <cell r="B10">
            <v>12</v>
          </cell>
        </row>
      </sheetData>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0.xml"/><Relationship Id="rId1" Type="http://schemas.openxmlformats.org/officeDocument/2006/relationships/printerSettings" Target="../printerSettings/printerSettings27.bin"/><Relationship Id="rId4"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2.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43.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44.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40"/>
  <sheetViews>
    <sheetView showGridLines="0" tabSelected="1" topLeftCell="A4" zoomScaleNormal="100" workbookViewId="0">
      <selection activeCell="A40" sqref="A40"/>
    </sheetView>
  </sheetViews>
  <sheetFormatPr defaultColWidth="8.7109375" defaultRowHeight="12.75"/>
  <cols>
    <col min="1" max="1" width="10.28515625" bestFit="1" customWidth="1"/>
    <col min="2" max="2" width="110.85546875" style="120" bestFit="1" customWidth="1"/>
    <col min="3" max="3" width="21.28515625" hidden="1" customWidth="1"/>
    <col min="4" max="4" width="15.140625" hidden="1" customWidth="1"/>
  </cols>
  <sheetData>
    <row r="1" spans="1:7" ht="22.5" customHeight="1">
      <c r="A1" s="256"/>
      <c r="B1" s="119"/>
      <c r="C1" s="5" t="s">
        <v>8</v>
      </c>
      <c r="D1" s="5" t="s">
        <v>30</v>
      </c>
      <c r="E1" s="2">
        <v>2</v>
      </c>
      <c r="F1" s="2"/>
      <c r="G1" s="13" t="s">
        <v>8</v>
      </c>
    </row>
    <row r="2" spans="1:7" ht="22.5" customHeight="1">
      <c r="B2" s="119"/>
      <c r="C2" s="5" t="s">
        <v>30</v>
      </c>
      <c r="D2" s="5" t="s">
        <v>8</v>
      </c>
      <c r="E2" s="2"/>
      <c r="F2" s="2"/>
      <c r="G2" s="13" t="s">
        <v>30</v>
      </c>
    </row>
    <row r="3" spans="1:7" ht="22.5" customHeight="1">
      <c r="B3" s="136" t="str">
        <f>IF($E$1=1,C3,D3)</f>
        <v>Values may not sum to total due to rounding</v>
      </c>
      <c r="C3" s="1" t="s">
        <v>218</v>
      </c>
      <c r="D3" s="1" t="s">
        <v>219</v>
      </c>
      <c r="E3" s="2"/>
      <c r="F3" s="2"/>
      <c r="G3" s="13"/>
    </row>
    <row r="4" spans="1:7" ht="22.5" customHeight="1">
      <c r="B4" s="136" t="str">
        <f>IF($E$1=1,C4,D4)</f>
        <v>Dotted line in charts refers to previous forecast unless otherwise stated</v>
      </c>
      <c r="C4" s="1" t="s">
        <v>392</v>
      </c>
      <c r="D4" s="1" t="s">
        <v>393</v>
      </c>
      <c r="E4" s="2"/>
      <c r="F4" s="2"/>
      <c r="G4" s="13"/>
    </row>
    <row r="5" spans="1:7" ht="22.5" customHeight="1">
      <c r="B5" s="119"/>
      <c r="C5" s="5"/>
      <c r="D5" s="5"/>
      <c r="E5" s="2"/>
      <c r="F5" s="2"/>
      <c r="G5" s="13"/>
    </row>
    <row r="6" spans="1:7">
      <c r="B6" s="119" t="str">
        <f>IF($E$1=1,C6,D6)</f>
        <v>Summary</v>
      </c>
      <c r="C6" t="s">
        <v>7</v>
      </c>
      <c r="D6" t="s">
        <v>9</v>
      </c>
    </row>
    <row r="7" spans="1:7">
      <c r="A7" s="176">
        <v>0</v>
      </c>
      <c r="B7" s="201" t="str">
        <f>'0'!K1</f>
        <v>CPI (eop, % yoy) and inflation targets</v>
      </c>
      <c r="C7" s="4"/>
      <c r="D7" s="4"/>
    </row>
    <row r="8" spans="1:7">
      <c r="A8" s="54">
        <v>1</v>
      </c>
      <c r="B8" s="206" t="str">
        <f>IF($E$1=1,C8,D8)</f>
        <v>External Environment</v>
      </c>
      <c r="C8" s="1" t="s">
        <v>250</v>
      </c>
      <c r="D8" s="1" t="s">
        <v>251</v>
      </c>
    </row>
    <row r="9" spans="1:7">
      <c r="A9" s="144">
        <v>1.1000000000000001</v>
      </c>
      <c r="B9" s="201" t="str">
        <f>'1.1'!F1</f>
        <v xml:space="preserve">Global РМІ in various crisis periods
</v>
      </c>
      <c r="C9" s="4"/>
      <c r="D9" s="4"/>
    </row>
    <row r="10" spans="1:7">
      <c r="A10" s="144" t="s">
        <v>463</v>
      </c>
      <c r="B10" s="201" t="str">
        <f>'1.2'!I1</f>
        <v xml:space="preserve">Real GDP of selected countries and Weighted Average of annual GDP growth of Ukraine’s MTP countries (UAwGDP), % yoy </v>
      </c>
      <c r="C10" s="4"/>
      <c r="D10" s="4"/>
    </row>
    <row r="11" spans="1:7">
      <c r="A11" s="144" t="s">
        <v>464</v>
      </c>
      <c r="B11" s="201" t="str">
        <f>'1.3'!K1</f>
        <v xml:space="preserve">Consumer Price Indexes of selected Ukraine’s MTP countries and Weighted Average of Ukraine’s MTP countries' CPI (UAwCPI), % yoy </v>
      </c>
      <c r="C11" s="4"/>
      <c r="D11" s="4"/>
    </row>
    <row r="12" spans="1:7">
      <c r="A12" s="144" t="s">
        <v>465</v>
      </c>
      <c r="B12" s="201" t="str">
        <f>'1.4'!F1</f>
        <v>Global Manufacturing PMI and Manufacturing PMI of selected countries</v>
      </c>
      <c r="C12" s="4"/>
      <c r="D12" s="4"/>
    </row>
    <row r="13" spans="1:7">
      <c r="A13" s="144" t="s">
        <v>466</v>
      </c>
      <c r="B13" s="201" t="str">
        <f>'1.5'!G1</f>
        <v>External Commodity Price Index (ЕСРІ), Dec 2004 = 1 and sunflower oil prices (USD/MT)</v>
      </c>
      <c r="C13" s="4"/>
      <c r="D13" s="4"/>
    </row>
    <row r="14" spans="1:7">
      <c r="A14" s="144" t="s">
        <v>467</v>
      </c>
      <c r="B14" s="201" t="str">
        <f>'1.6'!G1</f>
        <v>World price of ferrous metals and iron ore*, USD/MT, quarterly average</v>
      </c>
      <c r="C14" s="4"/>
      <c r="D14" s="4"/>
    </row>
    <row r="15" spans="1:7">
      <c r="A15" s="144" t="s">
        <v>468</v>
      </c>
      <c r="B15" s="201" t="str">
        <f>'1.7'!G1</f>
        <v xml:space="preserve">World crude oil  prices (USD/bbl) and German Hub natural gas prices  (USD/kcm) </v>
      </c>
      <c r="C15" s="4"/>
      <c r="D15" s="4"/>
    </row>
    <row r="16" spans="1:7">
      <c r="A16" s="144" t="s">
        <v>469</v>
      </c>
      <c r="B16" s="201" t="str">
        <f>'1.8'!G1</f>
        <v>J.P.Morgan EMBI+, 01 Jan 2019 = 100</v>
      </c>
      <c r="C16" s="4"/>
      <c r="D16" s="4"/>
    </row>
    <row r="17" spans="1:4">
      <c r="A17" s="144" t="s">
        <v>470</v>
      </c>
      <c r="B17" s="201" t="str">
        <f>'1.9'!J1</f>
        <v>Key Policy Rates in Selected EM Countries*, %</v>
      </c>
      <c r="C17" s="4"/>
      <c r="D17" s="4"/>
    </row>
    <row r="18" spans="1:4">
      <c r="A18" s="54" t="s">
        <v>917</v>
      </c>
      <c r="B18" s="207" t="str">
        <f>IF($E$1=1,C18,D18)</f>
        <v>Box: Impact of COVID-19 on economic activities of Ukraine's MTP countries</v>
      </c>
      <c r="C18" s="3" t="s">
        <v>1526</v>
      </c>
      <c r="D18" s="4" t="s">
        <v>1527</v>
      </c>
    </row>
    <row r="19" spans="1:4">
      <c r="A19" s="144" t="s">
        <v>630</v>
      </c>
      <c r="B19" s="201" t="str">
        <f>'B.1.1'!J1</f>
        <v>Real GDP of selected countries, % yoy</v>
      </c>
      <c r="C19" s="4"/>
      <c r="D19" s="4"/>
    </row>
    <row r="20" spans="1:4">
      <c r="A20" s="144" t="s">
        <v>631</v>
      </c>
      <c r="B20" s="201" t="str">
        <f>'B.1.2'!G1</f>
        <v>Impact of COVID-19 on consumer confidence around the world, Q2 2020</v>
      </c>
      <c r="C20" s="4"/>
      <c r="D20" s="4"/>
    </row>
    <row r="21" spans="1:4">
      <c r="A21" s="144" t="s">
        <v>754</v>
      </c>
      <c r="B21" s="201" t="str">
        <f>'B.1.3'!L1</f>
        <v>Contributions to annual GDP growth by final use in Q2 2020, pp</v>
      </c>
      <c r="C21" s="4"/>
      <c r="D21" s="4"/>
    </row>
    <row r="22" spans="1:4">
      <c r="A22" s="144" t="s">
        <v>755</v>
      </c>
      <c r="B22" s="201" t="str">
        <f>'B.1.4'!F1</f>
        <v>China: contributions to annual GDP growth by sector, pp</v>
      </c>
      <c r="C22" s="4"/>
      <c r="D22" s="4"/>
    </row>
    <row r="23" spans="1:4">
      <c r="A23" s="144" t="s">
        <v>1528</v>
      </c>
      <c r="B23" s="201" t="str">
        <f>'B.1.5'!M1</f>
        <v>Contributions to annual GDP growth by sector in Q2 2020, pp</v>
      </c>
      <c r="C23" s="4"/>
      <c r="D23" s="4"/>
    </row>
    <row r="24" spans="1:4">
      <c r="A24" s="144" t="s">
        <v>1529</v>
      </c>
      <c r="B24" s="201" t="str">
        <f>'B.1.6'!U1</f>
        <v>Retail trade and construction, % yoy</v>
      </c>
      <c r="C24" s="4"/>
      <c r="D24" s="4"/>
    </row>
    <row r="25" spans="1:4">
      <c r="A25" s="144" t="s">
        <v>1530</v>
      </c>
      <c r="B25" s="201" t="str">
        <f>'B.1.7'!J1</f>
        <v>Industrial production, % yoy</v>
      </c>
      <c r="C25" s="4"/>
      <c r="D25" s="4"/>
    </row>
    <row r="26" spans="1:4">
      <c r="A26" s="143" t="s">
        <v>244</v>
      </c>
      <c r="B26" s="119" t="str">
        <f>IF($E$1=1,C26,D26)</f>
        <v>Economy of Ukraine: Current Trends</v>
      </c>
      <c r="C26" s="1" t="s">
        <v>394</v>
      </c>
      <c r="D26" s="1" t="s">
        <v>395</v>
      </c>
    </row>
    <row r="27" spans="1:4">
      <c r="A27" s="143" t="s">
        <v>243</v>
      </c>
      <c r="B27" s="207" t="str">
        <f>IF($E$1=1,C27,D27)</f>
        <v>Inflation Development</v>
      </c>
      <c r="C27" s="3" t="s">
        <v>241</v>
      </c>
      <c r="D27" s="3" t="s">
        <v>242</v>
      </c>
    </row>
    <row r="28" spans="1:4">
      <c r="A28" s="144" t="s">
        <v>234</v>
      </c>
      <c r="B28" s="201" t="str">
        <f>'2.1.1'!K1</f>
        <v>Underlying inflation trends*, %  yoy</v>
      </c>
      <c r="C28" s="4"/>
      <c r="D28" s="4"/>
    </row>
    <row r="29" spans="1:4">
      <c r="A29" s="144" t="s">
        <v>240</v>
      </c>
      <c r="B29" s="201" t="str">
        <f>'2.1.2'!J1</f>
        <v>Contributions to the annual change in the CPI, pp</v>
      </c>
      <c r="C29" s="4"/>
      <c r="D29" s="4"/>
    </row>
    <row r="30" spans="1:4">
      <c r="A30" s="144" t="s">
        <v>235</v>
      </c>
      <c r="B30" s="201" t="str">
        <f>'2.1.3'!I1</f>
        <v xml:space="preserve">Raw and processed food prices in food industry and agricultural production, % yoy </v>
      </c>
      <c r="C30" s="4"/>
      <c r="D30" s="4"/>
    </row>
    <row r="31" spans="1:4">
      <c r="A31" s="144" t="s">
        <v>236</v>
      </c>
      <c r="B31" s="201" t="str">
        <f>'2.1.4'!J1</f>
        <v>12-month-ahead inflation expectations, %</v>
      </c>
      <c r="C31" s="4"/>
      <c r="D31" s="4"/>
    </row>
    <row r="32" spans="1:4">
      <c r="A32" s="144" t="s">
        <v>237</v>
      </c>
      <c r="B32" s="201" t="str">
        <f>'2.1.5'!H1</f>
        <v>Main components of core CPI, % yoy</v>
      </c>
      <c r="C32" s="4"/>
      <c r="D32" s="4"/>
    </row>
    <row r="33" spans="1:6">
      <c r="A33" s="144" t="s">
        <v>238</v>
      </c>
      <c r="B33" s="201" t="str">
        <f>'2.1.6'!H1</f>
        <v>Prices for energy resources, % yoy</v>
      </c>
      <c r="C33" s="4"/>
      <c r="D33" s="4"/>
    </row>
    <row r="34" spans="1:6">
      <c r="A34" s="144" t="s">
        <v>239</v>
      </c>
      <c r="B34" s="201" t="str">
        <f>'2.1.7'!H1</f>
        <v>Other inflation measures, quarterly averages, % yoy</v>
      </c>
      <c r="C34" s="4"/>
      <c r="D34" s="4"/>
    </row>
    <row r="35" spans="1:6">
      <c r="A35" s="253" t="s">
        <v>632</v>
      </c>
      <c r="B35" s="254" t="str">
        <f>IF($E$1=1,C35,D35)</f>
        <v>Box: Oil prices pass-through to consumer prices in Ukraine</v>
      </c>
      <c r="C35" s="3" t="s">
        <v>1288</v>
      </c>
      <c r="D35" s="4" t="s">
        <v>1289</v>
      </c>
    </row>
    <row r="36" spans="1:6">
      <c r="A36" s="144" t="s">
        <v>633</v>
      </c>
      <c r="B36" s="201" t="str">
        <f>'B.2.1'!K1</f>
        <v>Composition of the retail price for gasoline A-95+, UAH / L</v>
      </c>
      <c r="C36" s="3"/>
      <c r="D36" s="4"/>
    </row>
    <row r="37" spans="1:6">
      <c r="A37" s="144" t="s">
        <v>1286</v>
      </c>
      <c r="B37" s="201" t="str">
        <f>'B.2.2'!F1</f>
        <v>Share of taxes in the A-95+ petrol price, %</v>
      </c>
      <c r="C37" s="3"/>
      <c r="D37" s="4"/>
    </row>
    <row r="38" spans="1:6">
      <c r="A38" s="144" t="s">
        <v>1287</v>
      </c>
      <c r="B38" s="201" t="str">
        <f>'B.2.3'!T1</f>
        <v>Change in the A-95 gasoline price due to a 1% change in world prices for Brent oil*, pp</v>
      </c>
      <c r="C38" s="3"/>
      <c r="D38" s="4"/>
    </row>
    <row r="39" spans="1:6">
      <c r="A39" s="177">
        <v>2.2000000000000002</v>
      </c>
      <c r="B39" s="207" t="str">
        <f>IF($E$1=1,C39,D39)</f>
        <v>Demand And Output</v>
      </c>
      <c r="C39" s="3" t="s">
        <v>252</v>
      </c>
      <c r="D39" s="3" t="s">
        <v>253</v>
      </c>
      <c r="F39" s="1"/>
    </row>
    <row r="40" spans="1:6">
      <c r="A40" s="144" t="s">
        <v>254</v>
      </c>
      <c r="B40" s="201" t="str">
        <f>'2.2.1'!I1</f>
        <v>Contributions to annual  GDP growth by final use, pp</v>
      </c>
      <c r="C40" s="4"/>
      <c r="D40" s="4"/>
    </row>
    <row r="41" spans="1:6">
      <c r="A41" s="144" t="s">
        <v>255</v>
      </c>
      <c r="B41" s="201" t="str">
        <f>'2.2.2'!F1</f>
        <v>Real GDP in Q2 2020, % yoy</v>
      </c>
      <c r="C41" s="4"/>
      <c r="D41" s="4"/>
    </row>
    <row r="42" spans="1:6">
      <c r="A42" s="144" t="s">
        <v>256</v>
      </c>
      <c r="B42" s="201" t="str">
        <f>'2.2.3'!$H$1</f>
        <v>HH final consumption expenditures by purposes in different crisis times, % yoy</v>
      </c>
      <c r="C42" s="4"/>
      <c r="D42" s="4"/>
    </row>
    <row r="43" spans="1:6">
      <c r="A43" s="144" t="s">
        <v>257</v>
      </c>
      <c r="B43" s="201" t="str">
        <f>'2.2.4'!H1</f>
        <v>Leading indicators of private consumption</v>
      </c>
      <c r="C43" s="4"/>
      <c r="D43" s="4"/>
    </row>
    <row r="44" spans="1:6">
      <c r="A44" s="144" t="s">
        <v>258</v>
      </c>
      <c r="B44" s="201" t="str">
        <f>'2.2.5'!H1</f>
        <v>Leading indicators of investment activity</v>
      </c>
      <c r="C44" s="4"/>
      <c r="D44" s="4"/>
    </row>
    <row r="45" spans="1:6">
      <c r="A45" s="144" t="s">
        <v>259</v>
      </c>
      <c r="B45" s="201" t="str">
        <f>'2.2.6'!H1</f>
        <v>High-frequency indicators of economic activity*</v>
      </c>
      <c r="C45" s="4"/>
      <c r="D45" s="4"/>
    </row>
    <row r="46" spans="1:6">
      <c r="A46" s="55" t="s">
        <v>1191</v>
      </c>
      <c r="B46" s="201" t="str">
        <f>'2.2.7'!L1</f>
        <v>Contributions  to annual  GDP growth from  GVAs of individual sectors , pp</v>
      </c>
      <c r="C46" s="4"/>
      <c r="D46" s="4"/>
    </row>
    <row r="47" spans="1:6">
      <c r="A47" s="55" t="s">
        <v>1192</v>
      </c>
      <c r="B47" s="201" t="str">
        <f>'2.2.8'!G1</f>
        <v>Harvested area and yields of some agriculture crops as of 01 October, 2020, % yoy</v>
      </c>
      <c r="C47" s="4"/>
      <c r="D47" s="4"/>
    </row>
    <row r="48" spans="1:6">
      <c r="A48" s="177" t="s">
        <v>792</v>
      </c>
      <c r="B48" s="207" t="str">
        <f>IF($E$1=1,C48,D48)</f>
        <v>Box: Business activity outlook index is a leading indicator of economic activity</v>
      </c>
      <c r="C48" s="3" t="s">
        <v>1567</v>
      </c>
      <c r="D48" s="4" t="s">
        <v>1193</v>
      </c>
    </row>
    <row r="49" spans="1:6">
      <c r="A49" s="395" t="s">
        <v>793</v>
      </c>
      <c r="B49" s="201" t="str">
        <f>'B.3.1'!I1</f>
        <v>BAOI in industry, construction, trade and industrial production, construction, retail trade</v>
      </c>
      <c r="C49" s="325"/>
      <c r="D49" s="325"/>
    </row>
    <row r="50" spans="1:6">
      <c r="A50" s="395" t="s">
        <v>794</v>
      </c>
      <c r="B50" s="201" t="str">
        <f>'B.3.2'!N1</f>
        <v>PMI of selected  countries and BAOI for Ukraine in 2020, %</v>
      </c>
      <c r="C50" s="325"/>
      <c r="D50" s="325"/>
    </row>
    <row r="51" spans="1:6">
      <c r="A51" s="395" t="s">
        <v>795</v>
      </c>
      <c r="B51" s="201" t="str">
        <f>'B.3.3'!F1</f>
        <v>BAOI, GVA in Ukraine's service sectors and PMI for services</v>
      </c>
      <c r="C51" s="325"/>
      <c r="D51" s="325"/>
    </row>
    <row r="52" spans="1:6">
      <c r="A52" s="178">
        <v>2.2999999999999998</v>
      </c>
      <c r="B52" s="207" t="str">
        <f>IF($E$1=1,C52,D52)</f>
        <v>Labor Market And Household Income</v>
      </c>
      <c r="C52" s="3" t="s">
        <v>273</v>
      </c>
      <c r="D52" s="3" t="s">
        <v>274</v>
      </c>
    </row>
    <row r="53" spans="1:6">
      <c r="A53" s="144" t="s">
        <v>268</v>
      </c>
      <c r="B53" s="201" t="str">
        <f>'2.3.1'!G1</f>
        <v>ILO unemployment* and labor force participation** rate, %</v>
      </c>
      <c r="C53" s="325"/>
      <c r="D53" s="325"/>
    </row>
    <row r="54" spans="1:6">
      <c r="A54" s="144" t="s">
        <v>269</v>
      </c>
      <c r="B54" s="201" t="str">
        <f>'2.3.2'!G1</f>
        <v>Unemployed, employed, economically inactive, thousand persons, y-o-y</v>
      </c>
      <c r="C54" s="212"/>
      <c r="D54" s="212"/>
      <c r="E54" s="1"/>
      <c r="F54" s="326"/>
    </row>
    <row r="55" spans="1:6">
      <c r="A55" s="144" t="s">
        <v>270</v>
      </c>
      <c r="B55" s="201" t="str">
        <f>'2.3.3'!G1</f>
        <v>Unemployment levels by place of residence, % sa</v>
      </c>
      <c r="C55" s="388"/>
      <c r="D55" s="326"/>
    </row>
    <row r="56" spans="1:6">
      <c r="A56" s="144" t="s">
        <v>271</v>
      </c>
      <c r="B56" s="201" t="str">
        <f>'2.3.4'!H1</f>
        <v>High frequency indicators of labor market conditions, thousands</v>
      </c>
      <c r="C56" s="326"/>
      <c r="D56" s="326"/>
      <c r="E56" s="326"/>
      <c r="F56" s="326"/>
    </row>
    <row r="57" spans="1:6">
      <c r="A57" s="144" t="s">
        <v>272</v>
      </c>
      <c r="B57" s="201" t="str">
        <f>'2.3.5'!K1</f>
        <v>Contributions to Annual Change in Nominal Household Income, pp</v>
      </c>
      <c r="C57" s="385"/>
      <c r="D57" s="325"/>
      <c r="E57" s="1"/>
    </row>
    <row r="58" spans="1:6">
      <c r="A58" s="144" t="s">
        <v>722</v>
      </c>
      <c r="B58" s="201" t="str">
        <f>'2.3.6'!G1</f>
        <v>Selected categories of household income, UAH billion</v>
      </c>
      <c r="C58" s="325"/>
      <c r="D58" s="325"/>
      <c r="E58" s="1"/>
    </row>
    <row r="59" spans="1:6">
      <c r="A59" s="178">
        <v>2.4</v>
      </c>
      <c r="B59" s="207" t="str">
        <f>IF($E$1=1,C59,D59)</f>
        <v>Fiscal Sector</v>
      </c>
      <c r="C59" s="3" t="s">
        <v>297</v>
      </c>
      <c r="D59" s="3" t="s">
        <v>298</v>
      </c>
    </row>
    <row r="60" spans="1:6">
      <c r="A60" s="55" t="s">
        <v>293</v>
      </c>
      <c r="B60" s="201" t="str">
        <f>'2.4.1 '!G1</f>
        <v>General government fiscal balance, % of GDP* and % of potential GDP**</v>
      </c>
      <c r="C60" s="4"/>
      <c r="D60" s="4"/>
    </row>
    <row r="61" spans="1:6">
      <c r="A61" s="55" t="s">
        <v>294</v>
      </c>
      <c r="B61" s="201" t="str">
        <f>'2.4.2 '!AL7</f>
        <v>The main indicators of consolidated budget</v>
      </c>
      <c r="C61" s="4"/>
      <c r="D61" s="4"/>
    </row>
    <row r="62" spans="1:6">
      <c r="A62" s="144" t="s">
        <v>295</v>
      </c>
      <c r="B62" s="201" t="str">
        <f>'2.4.3'!J1</f>
        <v xml:space="preserve">Contributions to annual changes in revenues of the consolidated budget, pp
</v>
      </c>
      <c r="C62" s="4"/>
      <c r="D62" s="4"/>
    </row>
    <row r="63" spans="1:6">
      <c r="A63" s="144" t="s">
        <v>296</v>
      </c>
      <c r="B63" s="201" t="str">
        <f>'2.4.4'!AU13</f>
        <v>Growth in consolidated budget expenditures by selected areas,% yoy</v>
      </c>
      <c r="C63" s="4"/>
      <c r="D63" s="4"/>
    </row>
    <row r="64" spans="1:6">
      <c r="A64" s="144" t="s">
        <v>456</v>
      </c>
      <c r="B64" s="201" t="str">
        <f>'2.4.5'!P1</f>
        <v>State budget net borrowings*, UAH billion</v>
      </c>
      <c r="C64" s="4"/>
      <c r="D64" s="4"/>
    </row>
    <row r="65" spans="1:4">
      <c r="A65" s="144" t="s">
        <v>537</v>
      </c>
      <c r="B65" s="201" t="str">
        <f>'2.4.6'!I1</f>
        <v>Public and publicly guaranteed debt (by repayment currency ), UAH bn and % of GDP*</v>
      </c>
      <c r="C65" s="4"/>
      <c r="D65" s="4"/>
    </row>
    <row r="66" spans="1:4">
      <c r="A66" s="178">
        <v>2.5</v>
      </c>
      <c r="B66" s="207" t="str">
        <f>IF($E$1=1,C66,D66)</f>
        <v>Balance Of Payments</v>
      </c>
      <c r="C66" s="3" t="s">
        <v>266</v>
      </c>
      <c r="D66" s="3" t="s">
        <v>267</v>
      </c>
    </row>
    <row r="67" spans="1:4">
      <c r="A67" s="144" t="s">
        <v>260</v>
      </c>
      <c r="B67" s="201" t="str">
        <f>'2.5.1'!J1</f>
        <v>Current account balance*, USD bn</v>
      </c>
      <c r="C67" s="4"/>
      <c r="D67" s="4"/>
    </row>
    <row r="68" spans="1:4">
      <c r="A68" s="144" t="s">
        <v>264</v>
      </c>
      <c r="B68" s="201" t="str">
        <f>'2.5.2'!G1</f>
        <v>Merchandise trade</v>
      </c>
      <c r="C68" s="4"/>
      <c r="D68" s="4"/>
    </row>
    <row r="69" spans="1:4">
      <c r="A69" s="55" t="s">
        <v>261</v>
      </c>
      <c r="B69" s="201" t="str">
        <f>'2.5.3'!K1</f>
        <v>Annual change in volumes and prices of selected export goods*, USD bn</v>
      </c>
      <c r="C69" s="4"/>
      <c r="D69" s="4"/>
    </row>
    <row r="70" spans="1:4">
      <c r="A70" s="55" t="s">
        <v>265</v>
      </c>
      <c r="B70" s="201" t="str">
        <f>'2.5.4'!N1</f>
        <v>Non-energy imports and selected indicators of domestic demand</v>
      </c>
      <c r="C70" s="4"/>
      <c r="D70" s="4"/>
    </row>
    <row r="71" spans="1:4">
      <c r="A71" s="144" t="s">
        <v>262</v>
      </c>
      <c r="B71" s="201" t="str">
        <f>'2.5.5'!H1</f>
        <v>Absolute annual change in energy imports, USD bn</v>
      </c>
      <c r="C71" s="174"/>
      <c r="D71" s="4"/>
    </row>
    <row r="72" spans="1:4">
      <c r="A72" s="144" t="s">
        <v>985</v>
      </c>
      <c r="B72" s="201" t="str">
        <f>'2.5.6'!Q1</f>
        <v>Contributions to annual change in services trade, pp</v>
      </c>
      <c r="C72" s="174"/>
      <c r="D72" s="4"/>
    </row>
    <row r="73" spans="1:4">
      <c r="A73" s="144" t="s">
        <v>426</v>
      </c>
      <c r="B73" s="201" t="str">
        <f>'2.5.7'!G1</f>
        <v>Financial account: net external liabilities, USD bn</v>
      </c>
      <c r="C73" s="174"/>
      <c r="D73" s="4"/>
    </row>
    <row r="74" spans="1:4" ht="15" customHeight="1">
      <c r="A74" s="144" t="s">
        <v>263</v>
      </c>
      <c r="B74" s="201" t="str">
        <f>'2.5.8'!J1</f>
        <v>Change in reserves, USD bn</v>
      </c>
      <c r="C74" s="4"/>
      <c r="D74" s="4"/>
    </row>
    <row r="75" spans="1:4" ht="15" customHeight="1">
      <c r="A75" s="144" t="s">
        <v>547</v>
      </c>
      <c r="B75" s="201" t="str">
        <f>'2.5.9'!I1</f>
        <v>External sustainability indicators</v>
      </c>
      <c r="C75" s="4"/>
      <c r="D75" s="4"/>
    </row>
    <row r="76" spans="1:4" ht="15" customHeight="1">
      <c r="A76" s="177" t="s">
        <v>711</v>
      </c>
      <c r="B76" s="207" t="str">
        <f>IF($E$1=1,C76,D76)</f>
        <v xml:space="preserve">Box. Factors of Ukrainian merchandise exports resilience during the coronavirus crisis </v>
      </c>
      <c r="C76" s="4" t="s">
        <v>986</v>
      </c>
      <c r="D76" s="4" t="s">
        <v>987</v>
      </c>
    </row>
    <row r="77" spans="1:4" ht="15" customHeight="1">
      <c r="A77" s="144" t="s">
        <v>712</v>
      </c>
      <c r="B77" s="201" t="str">
        <f>'B.4.1'!H1</f>
        <v>Merchandise exports in Q2 2020, % yoy</v>
      </c>
      <c r="C77" s="4"/>
      <c r="D77" s="4"/>
    </row>
    <row r="78" spans="1:4" ht="15" customHeight="1">
      <c r="A78" s="144" t="s">
        <v>713</v>
      </c>
      <c r="B78" s="201" t="str">
        <f>'B.4.2'!F1</f>
        <v>Absolute annual change in merchandise exports, USD bn</v>
      </c>
      <c r="C78" s="4"/>
      <c r="D78" s="4"/>
    </row>
    <row r="79" spans="1:4" ht="15" customHeight="1">
      <c r="A79" s="144" t="s">
        <v>714</v>
      </c>
      <c r="B79" s="201" t="str">
        <f>'B.4.3'!$S$1</f>
        <v>Absolute annual change in exports of selected* goods to China by prices and volumes, USD bn</v>
      </c>
      <c r="C79" s="4"/>
      <c r="D79" s="4"/>
    </row>
    <row r="80" spans="1:4" ht="15" customHeight="1">
      <c r="A80" s="144" t="s">
        <v>807</v>
      </c>
      <c r="B80" s="201" t="str">
        <f>'B.4.4'!L1</f>
        <v>Contributions to annual change in exports to China, pp</v>
      </c>
      <c r="C80" s="4"/>
      <c r="D80" s="4"/>
    </row>
    <row r="81" spans="1:4">
      <c r="A81" s="178">
        <v>2.6</v>
      </c>
      <c r="B81" s="207" t="str">
        <f>IF($E$1=1,C81,D81)</f>
        <v>Monetary Conditions and Financial Markets</v>
      </c>
      <c r="C81" s="3" t="s">
        <v>375</v>
      </c>
      <c r="D81" s="3" t="s">
        <v>376</v>
      </c>
    </row>
    <row r="82" spans="1:4">
      <c r="A82" s="144" t="s">
        <v>277</v>
      </c>
      <c r="B82" s="201" t="str">
        <f>'2.6.1'!F1</f>
        <v xml:space="preserve">Key Policy Rates, average, % </v>
      </c>
      <c r="C82" s="4"/>
      <c r="D82" s="4"/>
    </row>
    <row r="83" spans="1:4">
      <c r="A83" s="144" t="s">
        <v>278</v>
      </c>
      <c r="B83" s="201" t="str">
        <f>'2.6.2'!I1</f>
        <v>NBU policy rates and UIIR/UONIA*, %</v>
      </c>
      <c r="C83" s="4"/>
      <c r="D83" s="4"/>
    </row>
    <row r="84" spans="1:4">
      <c r="A84" s="144" t="s">
        <v>279</v>
      </c>
      <c r="B84" s="201" t="str">
        <f>'2.6.3'!H1</f>
        <v xml:space="preserve">Weighted average interest rates on new hryvnia loans and deposits, % </v>
      </c>
      <c r="C84" s="4"/>
      <c r="D84" s="4"/>
    </row>
    <row r="85" spans="1:4">
      <c r="A85" s="144" t="s">
        <v>280</v>
      </c>
      <c r="B85" s="201" t="str">
        <f>'2.6.4'!H1</f>
        <v>Yields on hryvnia domestic government debt securities by maturity and yields on Ukraine`s eurobonds (EMBI+), %</v>
      </c>
      <c r="C85" s="4"/>
      <c r="D85" s="4"/>
    </row>
    <row r="86" spans="1:4">
      <c r="A86" s="144" t="s">
        <v>281</v>
      </c>
      <c r="B86" s="201" t="str">
        <f>'2.6.5'!I1</f>
        <v>Change of outstanding hryvnia domestic government debt securities in circulation by holders, UAH bn</v>
      </c>
      <c r="C86" s="4"/>
      <c r="D86" s="4"/>
    </row>
    <row r="87" spans="1:4" ht="11.25" customHeight="1">
      <c r="A87" s="144" t="s">
        <v>282</v>
      </c>
      <c r="B87" s="201" t="str">
        <f>'2.6.6'!G1</f>
        <v>Transactions with domestic government debt securities by non-residents and their scheduled redemptions*, bn UAH</v>
      </c>
      <c r="C87" s="4"/>
      <c r="D87" s="4"/>
    </row>
    <row r="88" spans="1:4">
      <c r="A88" s="144" t="s">
        <v>283</v>
      </c>
      <c r="B88" s="201" t="str">
        <f>'2.6.7'!F1</f>
        <v>Official exchange rate, hryvnia REER and NEER indices</v>
      </c>
      <c r="C88" s="4"/>
      <c r="D88" s="4"/>
    </row>
    <row r="89" spans="1:4">
      <c r="A89" s="144" t="s">
        <v>284</v>
      </c>
      <c r="B89" s="220" t="str">
        <f>'2.6.8'!H1</f>
        <v>Non-cash transactions of banks` clients with FX* and NBU`s interventions, USD bn</v>
      </c>
      <c r="C89" s="4"/>
      <c r="D89" s="174"/>
    </row>
    <row r="90" spans="1:4">
      <c r="A90" s="144" t="s">
        <v>576</v>
      </c>
      <c r="B90" s="220" t="str">
        <f>'2.6.9'!G1</f>
        <v xml:space="preserve">Hryvnia deposits and loans, % yoy </v>
      </c>
      <c r="C90" s="4"/>
      <c r="D90" s="174"/>
    </row>
    <row r="91" spans="1:4" ht="15" customHeight="1">
      <c r="A91" s="177" t="s">
        <v>858</v>
      </c>
      <c r="B91" s="207" t="str">
        <f>IF($E$1=1,C91,D91)</f>
        <v xml:space="preserve">Box: Household Financial Savings during the coronavirus crisis </v>
      </c>
      <c r="C91" s="1" t="s">
        <v>1392</v>
      </c>
      <c r="D91" s="1" t="s">
        <v>1556</v>
      </c>
    </row>
    <row r="92" spans="1:4">
      <c r="A92" s="435" t="s">
        <v>861</v>
      </c>
      <c r="B92" s="201" t="str">
        <f>'B.5.1'!H1</f>
        <v>Behavior of household deposits by types of currencies during different crises, index, precrises month = 100*</v>
      </c>
      <c r="C92" s="3"/>
      <c r="D92" s="174"/>
    </row>
    <row r="93" spans="1:4">
      <c r="A93" s="435" t="s">
        <v>862</v>
      </c>
      <c r="B93" s="201" t="str">
        <f>'B.5.2'!H1</f>
        <v>Change in household deposits, holdings of domestic government debt securities and cash outside banks#, bn UAH</v>
      </c>
      <c r="C93" s="3"/>
      <c r="D93" s="174"/>
    </row>
    <row r="94" spans="1:4">
      <c r="A94" s="435" t="s">
        <v>1391</v>
      </c>
      <c r="B94" s="201" t="str">
        <f>'B.5.3'!K1</f>
        <v>Growth rate of monetary aggregates across countries during January – August 2020, % yoy</v>
      </c>
      <c r="C94" s="3"/>
      <c r="D94" s="174"/>
    </row>
    <row r="95" spans="1:4">
      <c r="A95" s="54">
        <v>3</v>
      </c>
      <c r="B95" s="119" t="str">
        <f>IF($E$1=1,C95,D95)</f>
        <v>Economy of Ukraine: Forecast</v>
      </c>
      <c r="C95" s="1" t="s">
        <v>396</v>
      </c>
      <c r="D95" s="1" t="s">
        <v>397</v>
      </c>
    </row>
    <row r="96" spans="1:4">
      <c r="A96" s="54">
        <v>3.1</v>
      </c>
      <c r="B96" s="207" t="str">
        <f>IF($E$1=1,C96,D96)</f>
        <v>Inflation Development</v>
      </c>
      <c r="C96" s="3" t="s">
        <v>241</v>
      </c>
      <c r="D96" s="3" t="s">
        <v>242</v>
      </c>
    </row>
    <row r="97" spans="1:4">
      <c r="A97" s="144" t="s">
        <v>303</v>
      </c>
      <c r="B97" s="201" t="str">
        <f>'3.1.1'!L1</f>
        <v>CPI,%</v>
      </c>
      <c r="C97" s="4"/>
      <c r="D97" s="4"/>
    </row>
    <row r="98" spans="1:4">
      <c r="A98" s="144" t="s">
        <v>304</v>
      </c>
      <c r="B98" s="201" t="str">
        <f>'3.1.2'!H1</f>
        <v>Contributions to annual CPI growth by main components, pp</v>
      </c>
      <c r="C98" s="4"/>
      <c r="D98" s="4"/>
    </row>
    <row r="99" spans="1:4">
      <c r="A99" s="144" t="s">
        <v>305</v>
      </c>
      <c r="B99" s="201" t="str">
        <f>'3.1.3'!F1</f>
        <v>Core inflation, %</v>
      </c>
      <c r="C99" s="4"/>
      <c r="D99" s="4"/>
    </row>
    <row r="100" spans="1:4">
      <c r="A100" s="144" t="s">
        <v>306</v>
      </c>
      <c r="B100" s="201" t="str">
        <f>'3.1.4'!F1</f>
        <v>Raw food inflation, %</v>
      </c>
      <c r="C100" s="4"/>
      <c r="D100" s="4"/>
    </row>
    <row r="101" spans="1:4">
      <c r="A101" s="144" t="s">
        <v>307</v>
      </c>
      <c r="B101" s="201" t="str">
        <f>'3.1.5'!F1</f>
        <v>Administered Price Inflation, %</v>
      </c>
      <c r="C101" s="4"/>
      <c r="D101" s="4"/>
    </row>
    <row r="102" spans="1:4">
      <c r="A102" s="54">
        <v>3.2</v>
      </c>
      <c r="B102" s="207" t="str">
        <f>IF($E$1=1,C102,D102)</f>
        <v>Demand And Output</v>
      </c>
      <c r="C102" s="3" t="s">
        <v>252</v>
      </c>
      <c r="D102" s="3" t="s">
        <v>253</v>
      </c>
    </row>
    <row r="103" spans="1:4">
      <c r="A103" s="144" t="s">
        <v>310</v>
      </c>
      <c r="B103" s="201" t="str">
        <f>'3.2.1'!F1</f>
        <v>Real GDP, yoy changes, %</v>
      </c>
      <c r="C103" s="4"/>
      <c r="D103" s="4"/>
    </row>
    <row r="104" spans="1:4">
      <c r="A104" s="144" t="s">
        <v>318</v>
      </c>
      <c r="B104" s="201" t="str">
        <f>'3.2.2'!H1</f>
        <v>Contributions to Real GDP growth, pp</v>
      </c>
      <c r="C104" s="4"/>
      <c r="D104" s="84"/>
    </row>
    <row r="105" spans="1:4">
      <c r="A105" s="144" t="s">
        <v>311</v>
      </c>
      <c r="B105" s="201" t="str">
        <f>'3.2.3'!G1</f>
        <v xml:space="preserve">GDP components by end use, % yoy </v>
      </c>
      <c r="C105" s="4"/>
      <c r="D105" s="84"/>
    </row>
    <row r="106" spans="1:4">
      <c r="A106" s="144" t="s">
        <v>312</v>
      </c>
      <c r="B106" s="201" t="str">
        <f>'3.2.4'!G1</f>
        <v xml:space="preserve">Real wages, % yoy and ILO Unemployment sa, %  </v>
      </c>
      <c r="C106" s="4"/>
      <c r="D106" s="4"/>
    </row>
    <row r="107" spans="1:4">
      <c r="A107" s="144" t="s">
        <v>313</v>
      </c>
      <c r="B107" s="201" t="str">
        <f>'3.2.5'!F1</f>
        <v>Real and potential GDP, % yoy</v>
      </c>
      <c r="C107" s="4"/>
      <c r="D107" s="4"/>
    </row>
    <row r="108" spans="1:4">
      <c r="A108" s="144" t="s">
        <v>360</v>
      </c>
      <c r="B108" s="201" t="str">
        <f>'3.2.6'!E1</f>
        <v>Output gap, % of potential GDP</v>
      </c>
      <c r="C108" s="4"/>
      <c r="D108" s="84"/>
    </row>
    <row r="109" spans="1:4">
      <c r="A109" s="144" t="s">
        <v>361</v>
      </c>
      <c r="B109" s="201" t="str">
        <f>'3.2.7'!G1</f>
        <v>Consolidated budget, % of GDP</v>
      </c>
      <c r="C109" s="4"/>
      <c r="D109" s="84"/>
    </row>
    <row r="110" spans="1:4">
      <c r="A110" s="144" t="s">
        <v>362</v>
      </c>
      <c r="B110" s="201" t="str">
        <f>'3.2.8'!H1</f>
        <v>Broad public sector deficit, UAH bn and public debt, % of GDP</v>
      </c>
      <c r="C110" s="4"/>
      <c r="D110" s="84"/>
    </row>
    <row r="111" spans="1:4">
      <c r="A111" s="54">
        <v>3.3</v>
      </c>
      <c r="B111" s="207" t="str">
        <f>IF($E$1=1,C111,D111)</f>
        <v>Balance Of Payments</v>
      </c>
      <c r="C111" s="3" t="s">
        <v>266</v>
      </c>
      <c r="D111" s="3" t="s">
        <v>267</v>
      </c>
    </row>
    <row r="112" spans="1:4">
      <c r="A112" s="144" t="s">
        <v>314</v>
      </c>
      <c r="B112" s="201" t="str">
        <f>'3.3.1'!I1</f>
        <v>Current Account Balance, USD bn</v>
      </c>
      <c r="C112" s="4"/>
      <c r="D112" s="4"/>
    </row>
    <row r="113" spans="1:4">
      <c r="A113" s="144" t="s">
        <v>319</v>
      </c>
      <c r="B113" s="201" t="str">
        <f>'3.3.2'!H1</f>
        <v>REER and Trade Balance</v>
      </c>
      <c r="C113" s="4"/>
      <c r="D113" s="4"/>
    </row>
    <row r="114" spans="1:4">
      <c r="A114" s="144" t="s">
        <v>315</v>
      </c>
      <c r="B114" s="201" t="str">
        <f>'3.3.3'!H1</f>
        <v>Exports of grains</v>
      </c>
      <c r="C114" s="4"/>
      <c r="D114" s="4"/>
    </row>
    <row r="115" spans="1:4">
      <c r="A115" s="144" t="s">
        <v>316</v>
      </c>
      <c r="B115" s="201" t="str">
        <f>'3.3.4'!H1</f>
        <v>Imports of services, USD bn</v>
      </c>
      <c r="C115" s="4"/>
      <c r="D115" s="4"/>
    </row>
    <row r="116" spans="1:4">
      <c r="A116" s="144" t="s">
        <v>317</v>
      </c>
      <c r="B116" s="201" t="str">
        <f>'3.3.5'!$K1</f>
        <v>Financial Account:net inflows, USD bn</v>
      </c>
      <c r="C116" s="4"/>
      <c r="D116" s="4"/>
    </row>
    <row r="117" spans="1:4">
      <c r="A117" s="144" t="s">
        <v>427</v>
      </c>
      <c r="B117" s="201" t="str">
        <f>'3.3.6'!H1</f>
        <v>International Reserves</v>
      </c>
      <c r="C117" s="4"/>
      <c r="D117" s="4"/>
    </row>
    <row r="118" spans="1:4">
      <c r="A118" s="143" t="s">
        <v>299</v>
      </c>
      <c r="B118" s="207" t="str">
        <f>IF($E$1=1,C118,D118)</f>
        <v>Monetary Conditions and Financial Markets</v>
      </c>
      <c r="C118" s="3" t="s">
        <v>375</v>
      </c>
      <c r="D118" s="3" t="s">
        <v>376</v>
      </c>
    </row>
    <row r="119" spans="1:4">
      <c r="A119" s="144" t="s">
        <v>300</v>
      </c>
      <c r="B119" s="201" t="str">
        <f>'3.4.1'!N1</f>
        <v>Key policy rate*, average, %</v>
      </c>
      <c r="C119" s="174"/>
      <c r="D119" s="174"/>
    </row>
    <row r="120" spans="1:4">
      <c r="A120" s="144" t="s">
        <v>301</v>
      </c>
      <c r="B120" s="201" t="str">
        <f>'3.4.2'!G1</f>
        <v>Real interest rate* and its neutral level, %</v>
      </c>
      <c r="C120" s="4"/>
      <c r="D120" s="4"/>
    </row>
    <row r="121" spans="1:4">
      <c r="A121" s="144" t="s">
        <v>387</v>
      </c>
      <c r="B121" s="201" t="str">
        <f>'3.4.3'!E1</f>
        <v>Hryvnia REER index, IV.2017 = 1</v>
      </c>
      <c r="C121" s="4"/>
      <c r="D121" s="4"/>
    </row>
    <row r="122" spans="1:4">
      <c r="A122" s="143" t="s">
        <v>288</v>
      </c>
      <c r="B122" s="207" t="str">
        <f>IF($E$1=1,C122,D122)</f>
        <v>Risks to the Forecast</v>
      </c>
      <c r="C122" s="3" t="s">
        <v>309</v>
      </c>
      <c r="D122" s="3" t="s">
        <v>308</v>
      </c>
    </row>
    <row r="123" spans="1:4">
      <c r="A123" s="144" t="s">
        <v>289</v>
      </c>
      <c r="B123" s="201" t="str">
        <f>'3.5.1'!M1</f>
        <v>Real GDP forecast, % yoy</v>
      </c>
      <c r="C123" s="4"/>
      <c r="D123" s="4"/>
    </row>
    <row r="124" spans="1:4">
      <c r="A124" s="144" t="s">
        <v>290</v>
      </c>
      <c r="B124" s="201" t="str">
        <f>'3.5.2'!U1</f>
        <v>CPI forecast and inflation targets, % yoy</v>
      </c>
      <c r="C124" s="4"/>
      <c r="D124" s="4"/>
    </row>
    <row r="127" spans="1:4">
      <c r="C127" s="4"/>
      <c r="D127" s="4"/>
    </row>
    <row r="128" spans="1:4">
      <c r="C128" s="4"/>
      <c r="D128" s="4"/>
    </row>
    <row r="129" spans="3:4">
      <c r="C129" s="4"/>
      <c r="D129" s="4"/>
    </row>
    <row r="130" spans="3:4">
      <c r="C130" s="4"/>
      <c r="D130" s="4"/>
    </row>
    <row r="131" spans="3:4">
      <c r="C131" s="174"/>
      <c r="D131" s="4"/>
    </row>
    <row r="132" spans="3:4">
      <c r="C132" s="4"/>
      <c r="D132" s="4"/>
    </row>
    <row r="133" spans="3:4">
      <c r="C133" s="174"/>
      <c r="D133" s="4"/>
    </row>
    <row r="134" spans="3:4">
      <c r="C134" s="4"/>
      <c r="D134" s="4"/>
    </row>
    <row r="135" spans="3:4">
      <c r="C135" s="4"/>
      <c r="D135" s="4"/>
    </row>
    <row r="136" spans="3:4">
      <c r="C136" s="174"/>
      <c r="D136" s="174"/>
    </row>
    <row r="137" spans="3:4">
      <c r="C137" s="174"/>
      <c r="D137" s="174"/>
    </row>
    <row r="138" spans="3:4">
      <c r="C138" s="4"/>
      <c r="D138" s="4"/>
    </row>
    <row r="139" spans="3:4">
      <c r="C139" s="174"/>
      <c r="D139" s="174"/>
    </row>
    <row r="140" spans="3:4">
      <c r="C140" s="174"/>
      <c r="D140" s="17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62" type="noConversion"/>
  <hyperlinks>
    <hyperlink ref="A28" location="'2.1.1'!A1" display="2.1.1"/>
    <hyperlink ref="A29" location="'2.1.2'!A1" display="2.1.2"/>
    <hyperlink ref="A30" location="'2.1.3'!A1" display="2.1.3"/>
    <hyperlink ref="A31" location="'2.1.4'!A1" display="2.1.4"/>
    <hyperlink ref="A32" location="'2.1.5'!A1" display="2.1.5"/>
    <hyperlink ref="A33" location="'2.1.6'!A1" display="2.1.6"/>
    <hyperlink ref="A34" location="'2.1.7'!A1" display="2.1.7"/>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40" location="'2.2.1'!A1" display="2.2.1"/>
    <hyperlink ref="A41" location="'2.2.2'!A1" display="2.2.2"/>
    <hyperlink ref="A67" location="'2.5.1'!A1" display="2.5.1"/>
    <hyperlink ref="A68" location="'2.5.2'!A1" display="2.5.2"/>
    <hyperlink ref="A82" location="'2.6.1'!A1" display="2.6.1"/>
    <hyperlink ref="A83" location="'2.6.2'!A1" display="2.6.2"/>
    <hyperlink ref="A84" location="'2.6.3'!A1" display="2.6.3"/>
    <hyperlink ref="A85" location="'2.6.4'!A1" display="2.6.4"/>
    <hyperlink ref="A86" location="'2.6.5'!A1" display="2.6.5"/>
    <hyperlink ref="A87" location="'2.6.6'!A1" display="2.6.6"/>
    <hyperlink ref="A88" location="'2.6.7'!A1" display="2.6.7"/>
    <hyperlink ref="A89" location="'2.6.8'!A1" display="2.6.8"/>
    <hyperlink ref="A123" location="'3.5.1'!A1" display="3.5.1"/>
    <hyperlink ref="A124" location="'3.5.2'!A1" display="3.5.2"/>
    <hyperlink ref="A60" location="'2.4.1 '!A1" display="2.4.1"/>
    <hyperlink ref="A61" location="'2.4.2 '!A1" display="2.4.2"/>
    <hyperlink ref="A62" location="'2.4.4'!A1" display="2.4.4"/>
    <hyperlink ref="A119" location="'3.4.1'!A1" display="3.4.1"/>
    <hyperlink ref="A121" location="'3.4.3'!A1" display="3.4.3"/>
    <hyperlink ref="A97" location="'3.1.1'!A1" display="3.1.1"/>
    <hyperlink ref="A98" location="'3.1.2'!A1" display="3.1.2"/>
    <hyperlink ref="A99" location="'3.1.3'!A1" display="3.1.3"/>
    <hyperlink ref="A100" location="'3.1.4'!A1" display="3.1.4"/>
    <hyperlink ref="A101" location="'3.1.5'!A1" display="3.1.5"/>
    <hyperlink ref="A103" location="'3.2.1'!A1" display="3.2.1"/>
    <hyperlink ref="A104" location="'3.2.2'!A1" display="3.2.2"/>
    <hyperlink ref="A105" location="'3.2.3'!A1" display="3.2.3"/>
    <hyperlink ref="A106" location="'3.2.4'!A1" display="3.2.4"/>
    <hyperlink ref="A107" location="'3.2.5'!A1" display="3.2.5"/>
    <hyperlink ref="A112" location="'3.3.1'!A1" display="3.3.1"/>
    <hyperlink ref="A113" location="'3.3.2'!A1" display="3.3.2"/>
    <hyperlink ref="A114" location="'3.3.3'!A1" display="3.3.3"/>
    <hyperlink ref="A116" location="'3.3.5'!A1" display="3.3.5"/>
    <hyperlink ref="A117" location="'3.3.6'!A1" display="3.3.6"/>
    <hyperlink ref="A42" location="'2.2.3'!A1" display="2.2.3"/>
    <hyperlink ref="A44" location="'2.2.5'!A1" display="2.2.5"/>
    <hyperlink ref="A43" location="'2.2.4'!A1" display="2.2.4"/>
    <hyperlink ref="A45" location="'2.2.6'!A1" display="2.2.6"/>
    <hyperlink ref="A69" location="'2.5.3'!A1" display="2.5.3"/>
    <hyperlink ref="A70" location="'2.5.4'!A1" display="2.5.4"/>
    <hyperlink ref="A108:A110" location="'3.2.5'!A1" display="3.2.5"/>
    <hyperlink ref="A120" location="'3.4.2'!A1" display="3.4.2"/>
    <hyperlink ref="A110" location="'3.2.8'!A1" display="3.2.8"/>
    <hyperlink ref="A108" location="'3.2.6'!A1" display="3.2.6"/>
    <hyperlink ref="A109" location="'3.2.7'!A1" display="3.2.7"/>
    <hyperlink ref="A115" location="'3.3.4'!A1" display="3.3.4"/>
    <hyperlink ref="A71" location="'2.5.5'!A1" display="2.5.5"/>
    <hyperlink ref="A73" location="'2.5.7'!A1" display="2.5.7"/>
    <hyperlink ref="A74" location="'2.5.8'!A1" display="2.5.8"/>
    <hyperlink ref="A75" location="'2.5.9'!A1" display="2.5.9"/>
    <hyperlink ref="A90" location="'2.6.8'!A1" display="2.6.8"/>
    <hyperlink ref="A90" location="'2.6.9'!A1" display="2.6.9"/>
    <hyperlink ref="A36" location="B.2.1!A1" display="B.2.1"/>
    <hyperlink ref="A72" location="'2.5.6'!A1" display="2,5,6"/>
    <hyperlink ref="A77" location="B.4.1!A1" display="B.4.1"/>
    <hyperlink ref="A78" location="B.4.2!A1" display="B.4.2"/>
    <hyperlink ref="A79" location="B.4.3!A1" display="B.4.3"/>
    <hyperlink ref="A80" location="B.4.4!A1" display="B.4.4"/>
    <hyperlink ref="A53" location="'2.3.1'!A1" display="2.3.1"/>
    <hyperlink ref="A54" location="'2.3.2'!A1" display="2.3.2"/>
    <hyperlink ref="A55" location="'2.3.3'!A1" display="2.3.3"/>
    <hyperlink ref="A56" location="'2.3.4'!A1" display="2.3.4"/>
    <hyperlink ref="A57" location="'2.3.5'!A1" display="2.3.5"/>
    <hyperlink ref="A58" location="'2.3.6'!A1" display="2.3.6"/>
    <hyperlink ref="A49" location="B.3.1!A1" display="B.3.1"/>
    <hyperlink ref="A50:A51" location="B.3.1!A1" display="B.3.1"/>
    <hyperlink ref="A50" location="B.3.2!A1" display="B.3.2"/>
    <hyperlink ref="A51" location="B.3.3!A1" display="B.3.3"/>
    <hyperlink ref="A92" location="B.5.1!A1" display="B.5.1"/>
    <hyperlink ref="A93" location="B.5.2!A1" display="B.5.2"/>
    <hyperlink ref="A19" location="B.1.1!A1" display="В.1.1"/>
    <hyperlink ref="A20" location="B.1.2!A1" display="В.1.2"/>
    <hyperlink ref="A21" location="B.1.3!A1" display="В.1.3"/>
    <hyperlink ref="A22" location="B.1.4!A1" display="В.1.4"/>
    <hyperlink ref="A63:A65" location="'2.4.4'!A1" display="2.4.4"/>
    <hyperlink ref="A63" location="'2.4.4'!A1" display="2.4.4"/>
    <hyperlink ref="A64" location="'2.4.5'!A1" display="2.4.5"/>
    <hyperlink ref="A65" location="'2.4.6'!A1" display="2.4.6"/>
    <hyperlink ref="A46" location="'2.2.7'!A1" display="2.2.7"/>
    <hyperlink ref="A47" location="'2.2.8'!A1" display="2.2.8"/>
    <hyperlink ref="A37:A38" location="'B.2.1 '!A1" display="B.2.1"/>
    <hyperlink ref="A37" location="B.2.2!A1" display="B.2.2"/>
    <hyperlink ref="A38" location="B.2.3!A1" display="B.2.3"/>
    <hyperlink ref="A94" location="B.5.3!A1" display="B.5.3"/>
    <hyperlink ref="A23" location="B.1.5!A1" display="В.1.5"/>
    <hyperlink ref="A24" location="B.1.6!A1" display="В.1.6"/>
    <hyperlink ref="A25" location="B.1.7!A1" display="В.1.7"/>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Q736"/>
  <sheetViews>
    <sheetView showGridLines="0" workbookViewId="0"/>
  </sheetViews>
  <sheetFormatPr defaultColWidth="9.28515625" defaultRowHeight="12.75"/>
  <cols>
    <col min="1" max="1" width="9.28515625" style="542" customWidth="1"/>
    <col min="2" max="16384" width="9.28515625" style="542"/>
  </cols>
  <sheetData>
    <row r="1" spans="1:7">
      <c r="A1" s="12" t="s">
        <v>60</v>
      </c>
      <c r="B1" s="661"/>
      <c r="C1" s="661"/>
      <c r="D1" s="661"/>
      <c r="E1" s="661"/>
      <c r="G1" s="661" t="str">
        <f>IF(Content!$E$1=1,G2,G3)</f>
        <v>J.P.Morgan EMBI+, 01 Jan 2019 = 100</v>
      </c>
    </row>
    <row r="2" spans="1:7" hidden="1">
      <c r="A2" s="12"/>
      <c r="G2" s="543" t="s">
        <v>517</v>
      </c>
    </row>
    <row r="3" spans="1:7" hidden="1">
      <c r="G3" s="543" t="s">
        <v>518</v>
      </c>
    </row>
    <row r="4" spans="1:7">
      <c r="A4" s="703"/>
      <c r="B4" s="544"/>
      <c r="C4" s="544"/>
      <c r="D4" s="544"/>
      <c r="E4" s="544"/>
    </row>
    <row r="5" spans="1:7">
      <c r="A5" s="703"/>
      <c r="B5" s="682" t="str">
        <f>IF(Content!$E$1=1,B6,B7)</f>
        <v>no permission</v>
      </c>
      <c r="C5" s="544"/>
      <c r="D5" s="544"/>
      <c r="E5" s="544"/>
    </row>
    <row r="6" spans="1:7">
      <c r="A6" s="703"/>
      <c r="B6" s="444" t="s">
        <v>216</v>
      </c>
      <c r="C6" s="544"/>
      <c r="D6" s="544"/>
      <c r="E6" s="544"/>
    </row>
    <row r="7" spans="1:7">
      <c r="A7" s="703"/>
      <c r="B7" s="444" t="s">
        <v>217</v>
      </c>
      <c r="C7" s="544"/>
      <c r="D7" s="544"/>
      <c r="E7" s="544"/>
    </row>
    <row r="8" spans="1:7">
      <c r="A8" s="703"/>
      <c r="B8" s="544"/>
      <c r="C8" s="544"/>
      <c r="D8" s="544"/>
      <c r="E8" s="544"/>
    </row>
    <row r="9" spans="1:7">
      <c r="A9" s="703"/>
      <c r="B9" s="544"/>
      <c r="C9" s="544"/>
      <c r="D9" s="544"/>
      <c r="E9" s="544"/>
    </row>
    <row r="10" spans="1:7">
      <c r="A10" s="703"/>
      <c r="B10" s="544"/>
      <c r="C10" s="544"/>
      <c r="D10" s="544"/>
      <c r="E10" s="544"/>
    </row>
    <row r="11" spans="1:7">
      <c r="A11" s="703"/>
      <c r="B11" s="544"/>
      <c r="C11" s="544"/>
      <c r="D11" s="544"/>
      <c r="E11" s="544"/>
    </row>
    <row r="12" spans="1:7">
      <c r="A12" s="703"/>
      <c r="B12" s="544"/>
      <c r="C12" s="544"/>
      <c r="D12" s="544"/>
      <c r="E12" s="544"/>
    </row>
    <row r="13" spans="1:7">
      <c r="A13" s="703"/>
      <c r="B13" s="544"/>
      <c r="C13" s="544"/>
      <c r="D13" s="544"/>
      <c r="E13" s="544"/>
    </row>
    <row r="14" spans="1:7">
      <c r="A14" s="703"/>
      <c r="B14" s="544"/>
      <c r="C14" s="544"/>
      <c r="D14" s="544"/>
      <c r="E14" s="544"/>
    </row>
    <row r="15" spans="1:7">
      <c r="A15" s="703"/>
      <c r="B15" s="544"/>
      <c r="C15" s="544"/>
      <c r="D15" s="544"/>
      <c r="E15" s="544"/>
    </row>
    <row r="16" spans="1:7">
      <c r="A16" s="703"/>
      <c r="B16" s="544"/>
      <c r="C16" s="544"/>
      <c r="D16" s="544"/>
      <c r="E16" s="544"/>
    </row>
    <row r="17" spans="1:17">
      <c r="A17" s="703"/>
      <c r="B17" s="544"/>
      <c r="C17" s="544"/>
      <c r="D17" s="544"/>
      <c r="E17" s="544"/>
    </row>
    <row r="18" spans="1:17">
      <c r="A18" s="703"/>
      <c r="B18" s="544"/>
      <c r="C18" s="544"/>
      <c r="D18" s="544"/>
      <c r="E18" s="544"/>
      <c r="G18" s="661" t="str">
        <f>IF(Content!$E$1=1,G19,G20)</f>
        <v>Source: Bloomberg.</v>
      </c>
    </row>
    <row r="19" spans="1:17">
      <c r="A19" s="703"/>
      <c r="B19" s="544"/>
      <c r="C19" s="544"/>
      <c r="D19" s="544"/>
      <c r="E19" s="544"/>
      <c r="G19" s="444" t="s">
        <v>515</v>
      </c>
      <c r="Q19" s="684"/>
    </row>
    <row r="20" spans="1:17">
      <c r="A20" s="704"/>
      <c r="B20" s="544"/>
      <c r="C20" s="544"/>
      <c r="D20" s="544"/>
      <c r="E20" s="544"/>
      <c r="G20" s="444" t="s">
        <v>516</v>
      </c>
    </row>
    <row r="21" spans="1:17">
      <c r="A21" s="704"/>
      <c r="B21" s="544"/>
      <c r="C21" s="544"/>
      <c r="D21" s="544"/>
      <c r="E21" s="544"/>
    </row>
    <row r="22" spans="1:17">
      <c r="A22" s="704"/>
      <c r="B22" s="544"/>
      <c r="C22" s="544"/>
      <c r="D22" s="544"/>
      <c r="E22" s="544"/>
      <c r="G22" s="709"/>
    </row>
    <row r="23" spans="1:17">
      <c r="A23" s="704"/>
      <c r="B23" s="544"/>
      <c r="C23" s="544"/>
      <c r="D23" s="544"/>
      <c r="E23" s="544"/>
    </row>
    <row r="24" spans="1:17">
      <c r="A24" s="701"/>
      <c r="B24" s="544"/>
      <c r="C24" s="544"/>
      <c r="D24" s="544"/>
      <c r="E24" s="544"/>
    </row>
    <row r="25" spans="1:17">
      <c r="A25" s="701"/>
      <c r="B25" s="544"/>
      <c r="C25" s="544"/>
      <c r="D25" s="544"/>
      <c r="E25" s="544"/>
    </row>
    <row r="26" spans="1:17">
      <c r="A26" s="701"/>
      <c r="B26" s="710"/>
      <c r="C26" s="544"/>
      <c r="D26" s="544"/>
      <c r="K26" s="544"/>
      <c r="L26" s="544"/>
      <c r="M26" s="544"/>
    </row>
    <row r="27" spans="1:17">
      <c r="A27" s="701"/>
      <c r="B27" s="710"/>
      <c r="C27" s="544"/>
      <c r="D27" s="544"/>
      <c r="K27" s="544"/>
      <c r="L27" s="544"/>
      <c r="M27" s="544"/>
    </row>
    <row r="28" spans="1:17">
      <c r="A28" s="701"/>
      <c r="B28" s="710"/>
      <c r="C28" s="544"/>
      <c r="D28" s="544"/>
      <c r="K28" s="544"/>
      <c r="L28" s="544"/>
      <c r="M28" s="544"/>
    </row>
    <row r="29" spans="1:17">
      <c r="A29" s="701"/>
      <c r="K29" s="544"/>
      <c r="L29" s="544"/>
      <c r="M29" s="544"/>
    </row>
    <row r="30" spans="1:17">
      <c r="A30" s="701"/>
      <c r="K30" s="544"/>
      <c r="L30" s="544"/>
      <c r="M30" s="544"/>
    </row>
    <row r="31" spans="1:17">
      <c r="A31" s="701"/>
      <c r="K31" s="544"/>
      <c r="L31" s="544"/>
      <c r="M31" s="544"/>
    </row>
    <row r="32" spans="1:17">
      <c r="A32" s="701"/>
      <c r="K32" s="544"/>
      <c r="L32" s="544"/>
      <c r="M32" s="544"/>
    </row>
    <row r="33" spans="1:13">
      <c r="A33" s="701"/>
      <c r="K33" s="544"/>
      <c r="L33" s="544"/>
      <c r="M33" s="544"/>
    </row>
    <row r="34" spans="1:13">
      <c r="A34" s="701"/>
      <c r="K34" s="544"/>
      <c r="L34" s="544"/>
      <c r="M34" s="544"/>
    </row>
    <row r="35" spans="1:13">
      <c r="A35" s="701"/>
      <c r="K35" s="544"/>
      <c r="L35" s="544"/>
      <c r="M35" s="544"/>
    </row>
    <row r="36" spans="1:13">
      <c r="A36" s="701"/>
      <c r="K36" s="544"/>
      <c r="L36" s="544"/>
      <c r="M36" s="544"/>
    </row>
    <row r="37" spans="1:13">
      <c r="A37" s="701"/>
      <c r="K37" s="544"/>
      <c r="L37" s="544"/>
      <c r="M37" s="544"/>
    </row>
    <row r="38" spans="1:13">
      <c r="A38" s="701"/>
      <c r="K38" s="544"/>
      <c r="L38" s="544"/>
      <c r="M38" s="544"/>
    </row>
    <row r="39" spans="1:13">
      <c r="A39" s="701"/>
      <c r="K39" s="544"/>
      <c r="L39" s="544"/>
      <c r="M39" s="544"/>
    </row>
    <row r="40" spans="1:13">
      <c r="A40" s="701"/>
      <c r="K40" s="544"/>
      <c r="L40" s="544"/>
      <c r="M40" s="544"/>
    </row>
    <row r="41" spans="1:13">
      <c r="A41" s="701"/>
      <c r="K41" s="544"/>
      <c r="L41" s="544"/>
      <c r="M41" s="544"/>
    </row>
    <row r="42" spans="1:13">
      <c r="A42" s="701"/>
      <c r="K42" s="544"/>
      <c r="L42" s="544"/>
      <c r="M42" s="544"/>
    </row>
    <row r="43" spans="1:13">
      <c r="A43" s="701"/>
      <c r="K43" s="544"/>
      <c r="L43" s="544"/>
      <c r="M43" s="544"/>
    </row>
    <row r="44" spans="1:13">
      <c r="A44" s="701"/>
      <c r="K44" s="544"/>
      <c r="L44" s="544"/>
      <c r="M44" s="544"/>
    </row>
    <row r="45" spans="1:13">
      <c r="A45" s="701"/>
      <c r="K45" s="544"/>
      <c r="L45" s="544"/>
      <c r="M45" s="544"/>
    </row>
    <row r="46" spans="1:13">
      <c r="A46" s="701"/>
      <c r="K46" s="544"/>
      <c r="L46" s="544"/>
      <c r="M46" s="544"/>
    </row>
    <row r="47" spans="1:13">
      <c r="A47" s="701"/>
      <c r="K47" s="544"/>
      <c r="L47" s="544"/>
      <c r="M47" s="544"/>
    </row>
    <row r="48" spans="1:13">
      <c r="A48" s="701"/>
      <c r="K48" s="544"/>
      <c r="L48" s="544"/>
      <c r="M48" s="544"/>
    </row>
    <row r="49" spans="1:13">
      <c r="A49" s="701"/>
      <c r="K49" s="544"/>
      <c r="L49" s="544"/>
      <c r="M49" s="544"/>
    </row>
    <row r="50" spans="1:13">
      <c r="A50" s="701"/>
      <c r="K50" s="544"/>
      <c r="L50" s="544"/>
      <c r="M50" s="544"/>
    </row>
    <row r="51" spans="1:13">
      <c r="A51" s="701"/>
      <c r="K51" s="544"/>
      <c r="L51" s="544"/>
      <c r="M51" s="544"/>
    </row>
    <row r="52" spans="1:13">
      <c r="A52" s="701"/>
      <c r="K52" s="544"/>
      <c r="L52" s="544"/>
      <c r="M52" s="544"/>
    </row>
    <row r="53" spans="1:13">
      <c r="A53" s="701"/>
      <c r="K53" s="544"/>
      <c r="L53" s="544"/>
      <c r="M53" s="544"/>
    </row>
    <row r="54" spans="1:13">
      <c r="A54" s="701"/>
      <c r="K54" s="544"/>
      <c r="L54" s="544"/>
      <c r="M54" s="544"/>
    </row>
    <row r="55" spans="1:13">
      <c r="A55" s="701"/>
      <c r="K55" s="544"/>
      <c r="L55" s="544"/>
      <c r="M55" s="544"/>
    </row>
    <row r="56" spans="1:13">
      <c r="A56" s="701"/>
      <c r="K56" s="544"/>
      <c r="L56" s="544"/>
      <c r="M56" s="544"/>
    </row>
    <row r="57" spans="1:13">
      <c r="A57" s="701"/>
      <c r="K57" s="544"/>
      <c r="L57" s="544"/>
      <c r="M57" s="544"/>
    </row>
    <row r="58" spans="1:13">
      <c r="A58" s="701"/>
      <c r="K58" s="544"/>
      <c r="L58" s="544"/>
      <c r="M58" s="544"/>
    </row>
    <row r="59" spans="1:13">
      <c r="A59" s="701"/>
      <c r="K59" s="544"/>
      <c r="L59" s="544"/>
      <c r="M59" s="544"/>
    </row>
    <row r="60" spans="1:13">
      <c r="A60" s="701"/>
      <c r="K60" s="544"/>
      <c r="L60" s="544"/>
      <c r="M60" s="544"/>
    </row>
    <row r="61" spans="1:13">
      <c r="A61" s="701"/>
      <c r="K61" s="544"/>
      <c r="L61" s="544"/>
      <c r="M61" s="544"/>
    </row>
    <row r="62" spans="1:13">
      <c r="A62" s="701"/>
      <c r="K62" s="544"/>
      <c r="L62" s="544"/>
      <c r="M62" s="544"/>
    </row>
    <row r="63" spans="1:13">
      <c r="A63" s="701"/>
      <c r="K63" s="544"/>
      <c r="L63" s="544"/>
      <c r="M63" s="544"/>
    </row>
    <row r="64" spans="1:13">
      <c r="A64" s="701"/>
      <c r="K64" s="544"/>
      <c r="L64" s="544"/>
      <c r="M64" s="544"/>
    </row>
    <row r="65" spans="1:13">
      <c r="A65" s="701"/>
      <c r="K65" s="544"/>
      <c r="L65" s="544"/>
      <c r="M65" s="544"/>
    </row>
    <row r="66" spans="1:13">
      <c r="A66" s="701"/>
      <c r="K66" s="544"/>
      <c r="L66" s="544"/>
      <c r="M66" s="544"/>
    </row>
    <row r="67" spans="1:13">
      <c r="A67" s="701"/>
      <c r="K67" s="544"/>
      <c r="L67" s="544"/>
      <c r="M67" s="544"/>
    </row>
    <row r="68" spans="1:13">
      <c r="A68" s="701"/>
      <c r="K68" s="544"/>
      <c r="L68" s="544"/>
      <c r="M68" s="544"/>
    </row>
    <row r="69" spans="1:13">
      <c r="A69" s="701"/>
      <c r="K69" s="544"/>
      <c r="L69" s="544"/>
      <c r="M69" s="544"/>
    </row>
    <row r="70" spans="1:13">
      <c r="A70" s="701"/>
      <c r="K70" s="544"/>
      <c r="L70" s="544"/>
      <c r="M70" s="544"/>
    </row>
    <row r="71" spans="1:13">
      <c r="A71" s="701"/>
      <c r="K71" s="544"/>
      <c r="L71" s="544"/>
      <c r="M71" s="544"/>
    </row>
    <row r="72" spans="1:13">
      <c r="A72" s="701"/>
      <c r="K72" s="544"/>
      <c r="L72" s="544"/>
      <c r="M72" s="544"/>
    </row>
    <row r="73" spans="1:13">
      <c r="A73" s="701"/>
      <c r="K73" s="544"/>
      <c r="L73" s="544"/>
      <c r="M73" s="544"/>
    </row>
    <row r="74" spans="1:13">
      <c r="A74" s="701"/>
      <c r="K74" s="544"/>
      <c r="L74" s="544"/>
      <c r="M74" s="544"/>
    </row>
    <row r="75" spans="1:13">
      <c r="A75" s="701"/>
      <c r="K75" s="544"/>
      <c r="L75" s="544"/>
      <c r="M75" s="544"/>
    </row>
    <row r="76" spans="1:13">
      <c r="A76" s="701"/>
      <c r="K76" s="544"/>
      <c r="L76" s="544"/>
      <c r="M76" s="544"/>
    </row>
    <row r="77" spans="1:13">
      <c r="A77" s="701"/>
      <c r="K77" s="544"/>
      <c r="L77" s="544"/>
      <c r="M77" s="544"/>
    </row>
    <row r="78" spans="1:13">
      <c r="A78" s="701"/>
      <c r="K78" s="544"/>
      <c r="L78" s="544"/>
      <c r="M78" s="544"/>
    </row>
    <row r="79" spans="1:13">
      <c r="A79" s="701"/>
      <c r="K79" s="544"/>
      <c r="L79" s="544"/>
      <c r="M79" s="544"/>
    </row>
    <row r="80" spans="1:13">
      <c r="A80" s="701"/>
      <c r="K80" s="544"/>
      <c r="L80" s="544"/>
      <c r="M80" s="544"/>
    </row>
    <row r="81" spans="1:13">
      <c r="A81" s="701"/>
      <c r="K81" s="544"/>
      <c r="L81" s="544"/>
      <c r="M81" s="544"/>
    </row>
    <row r="82" spans="1:13">
      <c r="A82" s="701"/>
      <c r="K82" s="544"/>
      <c r="L82" s="544"/>
      <c r="M82" s="544"/>
    </row>
    <row r="83" spans="1:13">
      <c r="A83" s="701"/>
      <c r="K83" s="544"/>
      <c r="L83" s="544"/>
      <c r="M83" s="544"/>
    </row>
    <row r="84" spans="1:13">
      <c r="A84" s="701"/>
      <c r="K84" s="544"/>
      <c r="L84" s="544"/>
      <c r="M84" s="544"/>
    </row>
    <row r="85" spans="1:13">
      <c r="A85" s="701"/>
      <c r="K85" s="544"/>
      <c r="L85" s="544"/>
      <c r="M85" s="544"/>
    </row>
    <row r="86" spans="1:13">
      <c r="A86" s="701"/>
      <c r="K86" s="544"/>
      <c r="L86" s="544"/>
      <c r="M86" s="544"/>
    </row>
    <row r="87" spans="1:13">
      <c r="A87" s="701"/>
      <c r="K87" s="544"/>
      <c r="L87" s="544"/>
      <c r="M87" s="544"/>
    </row>
    <row r="88" spans="1:13">
      <c r="A88" s="701"/>
      <c r="K88" s="544"/>
      <c r="L88" s="544"/>
      <c r="M88" s="544"/>
    </row>
    <row r="89" spans="1:13">
      <c r="A89" s="701"/>
      <c r="K89" s="544"/>
      <c r="L89" s="544"/>
      <c r="M89" s="544"/>
    </row>
    <row r="90" spans="1:13">
      <c r="A90" s="701"/>
      <c r="K90" s="544"/>
      <c r="L90" s="544"/>
      <c r="M90" s="544"/>
    </row>
    <row r="91" spans="1:13">
      <c r="A91" s="701"/>
      <c r="K91" s="544"/>
      <c r="L91" s="544"/>
      <c r="M91" s="544"/>
    </row>
    <row r="92" spans="1:13">
      <c r="A92" s="701"/>
      <c r="K92" s="544"/>
      <c r="L92" s="544"/>
      <c r="M92" s="544"/>
    </row>
    <row r="93" spans="1:13">
      <c r="A93" s="701"/>
      <c r="K93" s="544"/>
      <c r="L93" s="544"/>
      <c r="M93" s="544"/>
    </row>
    <row r="94" spans="1:13">
      <c r="A94" s="701"/>
      <c r="K94" s="544"/>
      <c r="L94" s="544"/>
      <c r="M94" s="544"/>
    </row>
    <row r="95" spans="1:13">
      <c r="A95" s="701"/>
      <c r="K95" s="544"/>
      <c r="L95" s="544"/>
      <c r="M95" s="544"/>
    </row>
    <row r="96" spans="1:13">
      <c r="A96" s="701"/>
      <c r="K96" s="544"/>
      <c r="L96" s="544"/>
      <c r="M96" s="544"/>
    </row>
    <row r="97" spans="1:13">
      <c r="A97" s="701"/>
      <c r="K97" s="544"/>
      <c r="L97" s="544"/>
      <c r="M97" s="544"/>
    </row>
    <row r="98" spans="1:13">
      <c r="A98" s="701"/>
      <c r="K98" s="544"/>
      <c r="L98" s="544"/>
      <c r="M98" s="544"/>
    </row>
    <row r="99" spans="1:13">
      <c r="A99" s="701"/>
      <c r="K99" s="544"/>
      <c r="L99" s="544"/>
      <c r="M99" s="544"/>
    </row>
    <row r="100" spans="1:13">
      <c r="A100" s="701"/>
      <c r="K100" s="544"/>
      <c r="L100" s="544"/>
      <c r="M100" s="544"/>
    </row>
    <row r="101" spans="1:13">
      <c r="A101" s="701"/>
      <c r="K101" s="544"/>
      <c r="L101" s="544"/>
      <c r="M101" s="544"/>
    </row>
    <row r="102" spans="1:13">
      <c r="A102" s="701"/>
      <c r="K102" s="544"/>
      <c r="L102" s="544"/>
      <c r="M102" s="544"/>
    </row>
    <row r="103" spans="1:13">
      <c r="A103" s="701"/>
      <c r="K103" s="544"/>
      <c r="L103" s="544"/>
      <c r="M103" s="544"/>
    </row>
    <row r="104" spans="1:13">
      <c r="A104" s="701"/>
      <c r="K104" s="544"/>
      <c r="L104" s="544"/>
      <c r="M104" s="544"/>
    </row>
    <row r="105" spans="1:13">
      <c r="A105" s="701"/>
      <c r="K105" s="544"/>
      <c r="L105" s="544"/>
      <c r="M105" s="544"/>
    </row>
    <row r="106" spans="1:13">
      <c r="A106" s="701"/>
      <c r="K106" s="544"/>
      <c r="L106" s="544"/>
      <c r="M106" s="544"/>
    </row>
    <row r="107" spans="1:13">
      <c r="A107" s="701"/>
      <c r="K107" s="544"/>
      <c r="L107" s="544"/>
      <c r="M107" s="544"/>
    </row>
    <row r="108" spans="1:13">
      <c r="A108" s="701"/>
      <c r="K108" s="544"/>
      <c r="L108" s="544"/>
      <c r="M108" s="544"/>
    </row>
    <row r="109" spans="1:13">
      <c r="A109" s="701"/>
      <c r="K109" s="544"/>
      <c r="L109" s="544"/>
      <c r="M109" s="544"/>
    </row>
    <row r="110" spans="1:13">
      <c r="A110" s="701"/>
      <c r="K110" s="544"/>
      <c r="L110" s="544"/>
      <c r="M110" s="544"/>
    </row>
    <row r="111" spans="1:13">
      <c r="A111" s="701"/>
      <c r="K111" s="544"/>
      <c r="L111" s="544"/>
      <c r="M111" s="544"/>
    </row>
    <row r="112" spans="1:13">
      <c r="A112" s="701"/>
      <c r="K112" s="544"/>
      <c r="L112" s="544"/>
      <c r="M112" s="544"/>
    </row>
    <row r="113" spans="1:13">
      <c r="A113" s="701"/>
      <c r="K113" s="544"/>
      <c r="L113" s="544"/>
      <c r="M113" s="544"/>
    </row>
    <row r="114" spans="1:13">
      <c r="A114" s="701"/>
      <c r="K114" s="544"/>
      <c r="L114" s="544"/>
      <c r="M114" s="544"/>
    </row>
    <row r="115" spans="1:13">
      <c r="A115" s="701"/>
      <c r="K115" s="544"/>
      <c r="L115" s="544"/>
      <c r="M115" s="544"/>
    </row>
    <row r="116" spans="1:13">
      <c r="A116" s="701"/>
      <c r="K116" s="544"/>
      <c r="L116" s="544"/>
      <c r="M116" s="544"/>
    </row>
    <row r="117" spans="1:13">
      <c r="A117" s="701"/>
      <c r="K117" s="544"/>
      <c r="L117" s="544"/>
      <c r="M117" s="544"/>
    </row>
    <row r="118" spans="1:13">
      <c r="A118" s="701"/>
      <c r="K118" s="544"/>
      <c r="L118" s="544"/>
      <c r="M118" s="544"/>
    </row>
    <row r="119" spans="1:13">
      <c r="A119" s="701"/>
      <c r="K119" s="544"/>
      <c r="L119" s="544"/>
      <c r="M119" s="544"/>
    </row>
    <row r="120" spans="1:13">
      <c r="A120" s="701"/>
      <c r="K120" s="544"/>
      <c r="L120" s="544"/>
      <c r="M120" s="544"/>
    </row>
    <row r="121" spans="1:13">
      <c r="A121" s="701"/>
      <c r="K121" s="544"/>
      <c r="L121" s="544"/>
      <c r="M121" s="544"/>
    </row>
    <row r="122" spans="1:13">
      <c r="A122" s="701"/>
      <c r="K122" s="544"/>
      <c r="L122" s="544"/>
      <c r="M122" s="544"/>
    </row>
    <row r="123" spans="1:13">
      <c r="A123" s="701"/>
      <c r="K123" s="544"/>
      <c r="L123" s="544"/>
      <c r="M123" s="544"/>
    </row>
    <row r="124" spans="1:13">
      <c r="A124" s="701"/>
      <c r="K124" s="544"/>
      <c r="L124" s="544"/>
      <c r="M124" s="544"/>
    </row>
    <row r="125" spans="1:13">
      <c r="A125" s="701"/>
      <c r="K125" s="544"/>
      <c r="L125" s="544"/>
      <c r="M125" s="544"/>
    </row>
    <row r="126" spans="1:13">
      <c r="A126" s="701"/>
      <c r="K126" s="544"/>
      <c r="L126" s="544"/>
      <c r="M126" s="544"/>
    </row>
    <row r="127" spans="1:13">
      <c r="A127" s="701"/>
      <c r="K127" s="544"/>
      <c r="L127" s="544"/>
      <c r="M127" s="544"/>
    </row>
    <row r="128" spans="1:13">
      <c r="A128" s="701"/>
      <c r="K128" s="544"/>
      <c r="L128" s="544"/>
      <c r="M128" s="544"/>
    </row>
    <row r="129" spans="1:13">
      <c r="A129" s="701"/>
      <c r="K129" s="544"/>
      <c r="L129" s="544"/>
      <c r="M129" s="544"/>
    </row>
    <row r="130" spans="1:13">
      <c r="A130" s="701"/>
      <c r="K130" s="544"/>
      <c r="L130" s="544"/>
      <c r="M130" s="544"/>
    </row>
    <row r="131" spans="1:13">
      <c r="A131" s="701"/>
      <c r="K131" s="544"/>
      <c r="L131" s="544"/>
      <c r="M131" s="544"/>
    </row>
    <row r="132" spans="1:13">
      <c r="A132" s="701"/>
      <c r="K132" s="544"/>
      <c r="L132" s="544"/>
      <c r="M132" s="544"/>
    </row>
    <row r="133" spans="1:13">
      <c r="A133" s="701"/>
      <c r="K133" s="544"/>
      <c r="L133" s="544"/>
      <c r="M133" s="544"/>
    </row>
    <row r="134" spans="1:13">
      <c r="A134" s="701"/>
      <c r="K134" s="544"/>
      <c r="L134" s="544"/>
      <c r="M134" s="544"/>
    </row>
    <row r="135" spans="1:13">
      <c r="A135" s="701"/>
      <c r="K135" s="544"/>
      <c r="L135" s="544"/>
      <c r="M135" s="544"/>
    </row>
    <row r="136" spans="1:13">
      <c r="A136" s="701"/>
      <c r="K136" s="544"/>
      <c r="L136" s="544"/>
      <c r="M136" s="544"/>
    </row>
    <row r="137" spans="1:13">
      <c r="A137" s="701"/>
      <c r="K137" s="544"/>
      <c r="L137" s="544"/>
      <c r="M137" s="544"/>
    </row>
    <row r="138" spans="1:13">
      <c r="A138" s="701"/>
      <c r="K138" s="544"/>
      <c r="L138" s="544"/>
      <c r="M138" s="544"/>
    </row>
    <row r="139" spans="1:13">
      <c r="A139" s="701"/>
      <c r="K139" s="544"/>
      <c r="L139" s="544"/>
      <c r="M139" s="544"/>
    </row>
    <row r="140" spans="1:13">
      <c r="A140" s="701"/>
      <c r="K140" s="544"/>
      <c r="L140" s="544"/>
      <c r="M140" s="544"/>
    </row>
    <row r="141" spans="1:13">
      <c r="A141" s="701"/>
      <c r="K141" s="544"/>
      <c r="L141" s="544"/>
      <c r="M141" s="544"/>
    </row>
    <row r="142" spans="1:13">
      <c r="A142" s="701"/>
      <c r="K142" s="544"/>
      <c r="L142" s="544"/>
      <c r="M142" s="544"/>
    </row>
    <row r="143" spans="1:13">
      <c r="A143" s="701"/>
      <c r="K143" s="544"/>
      <c r="L143" s="544"/>
      <c r="M143" s="544"/>
    </row>
    <row r="144" spans="1:13">
      <c r="A144" s="701"/>
      <c r="K144" s="544"/>
      <c r="L144" s="544"/>
      <c r="M144" s="544"/>
    </row>
    <row r="145" spans="1:13">
      <c r="A145" s="701"/>
      <c r="K145" s="544"/>
      <c r="L145" s="544"/>
      <c r="M145" s="544"/>
    </row>
    <row r="146" spans="1:13">
      <c r="A146" s="701"/>
      <c r="K146" s="544"/>
      <c r="L146" s="544"/>
      <c r="M146" s="544"/>
    </row>
    <row r="147" spans="1:13">
      <c r="A147" s="701"/>
      <c r="K147" s="544"/>
      <c r="L147" s="544"/>
      <c r="M147" s="544"/>
    </row>
    <row r="148" spans="1:13">
      <c r="A148" s="701"/>
      <c r="K148" s="544"/>
      <c r="L148" s="544"/>
      <c r="M148" s="544"/>
    </row>
    <row r="149" spans="1:13">
      <c r="A149" s="701"/>
      <c r="K149" s="544"/>
      <c r="L149" s="544"/>
      <c r="M149" s="544"/>
    </row>
    <row r="150" spans="1:13">
      <c r="A150" s="701"/>
      <c r="K150" s="544"/>
      <c r="L150" s="544"/>
      <c r="M150" s="544"/>
    </row>
    <row r="151" spans="1:13">
      <c r="A151" s="701"/>
      <c r="K151" s="544"/>
      <c r="L151" s="544"/>
      <c r="M151" s="544"/>
    </row>
    <row r="152" spans="1:13">
      <c r="A152" s="701"/>
      <c r="K152" s="544"/>
      <c r="L152" s="544"/>
      <c r="M152" s="544"/>
    </row>
    <row r="153" spans="1:13">
      <c r="A153" s="701"/>
      <c r="K153" s="544"/>
      <c r="L153" s="544"/>
      <c r="M153" s="544"/>
    </row>
    <row r="154" spans="1:13">
      <c r="A154" s="701"/>
      <c r="K154" s="544"/>
      <c r="L154" s="544"/>
      <c r="M154" s="544"/>
    </row>
    <row r="155" spans="1:13">
      <c r="A155" s="701"/>
      <c r="K155" s="544"/>
      <c r="L155" s="544"/>
      <c r="M155" s="544"/>
    </row>
    <row r="156" spans="1:13">
      <c r="A156" s="701"/>
      <c r="K156" s="544"/>
      <c r="L156" s="544"/>
      <c r="M156" s="544"/>
    </row>
    <row r="157" spans="1:13">
      <c r="A157" s="701"/>
      <c r="K157" s="544"/>
      <c r="L157" s="544"/>
      <c r="M157" s="544"/>
    </row>
    <row r="158" spans="1:13">
      <c r="A158" s="701"/>
      <c r="K158" s="544"/>
      <c r="L158" s="544"/>
      <c r="M158" s="544"/>
    </row>
    <row r="159" spans="1:13">
      <c r="A159" s="701"/>
      <c r="K159" s="544"/>
      <c r="L159" s="544"/>
      <c r="M159" s="544"/>
    </row>
    <row r="160" spans="1:13">
      <c r="A160" s="701"/>
      <c r="K160" s="544"/>
      <c r="L160" s="544"/>
      <c r="M160" s="544"/>
    </row>
    <row r="161" spans="1:13">
      <c r="A161" s="701"/>
      <c r="K161" s="544"/>
      <c r="L161" s="544"/>
      <c r="M161" s="544"/>
    </row>
    <row r="162" spans="1:13">
      <c r="A162" s="701"/>
      <c r="K162" s="544"/>
      <c r="L162" s="544"/>
      <c r="M162" s="544"/>
    </row>
    <row r="163" spans="1:13">
      <c r="A163" s="701"/>
      <c r="K163" s="544"/>
      <c r="L163" s="544"/>
      <c r="M163" s="544"/>
    </row>
    <row r="164" spans="1:13">
      <c r="A164" s="701"/>
      <c r="K164" s="544"/>
      <c r="L164" s="544"/>
      <c r="M164" s="544"/>
    </row>
    <row r="165" spans="1:13">
      <c r="A165" s="701"/>
      <c r="K165" s="544"/>
      <c r="L165" s="544"/>
      <c r="M165" s="544"/>
    </row>
    <row r="166" spans="1:13">
      <c r="A166" s="701"/>
      <c r="K166" s="544"/>
      <c r="L166" s="544"/>
      <c r="M166" s="544"/>
    </row>
    <row r="167" spans="1:13">
      <c r="A167" s="701"/>
      <c r="K167" s="544"/>
      <c r="L167" s="544"/>
      <c r="M167" s="544"/>
    </row>
    <row r="168" spans="1:13">
      <c r="A168" s="701"/>
      <c r="K168" s="544"/>
      <c r="L168" s="544"/>
      <c r="M168" s="544"/>
    </row>
    <row r="169" spans="1:13">
      <c r="A169" s="701"/>
      <c r="K169" s="544"/>
      <c r="L169" s="544"/>
      <c r="M169" s="544"/>
    </row>
    <row r="170" spans="1:13">
      <c r="A170" s="701"/>
      <c r="K170" s="544"/>
      <c r="L170" s="544"/>
      <c r="M170" s="544"/>
    </row>
    <row r="171" spans="1:13">
      <c r="A171" s="701"/>
      <c r="K171" s="544"/>
      <c r="L171" s="544"/>
      <c r="M171" s="544"/>
    </row>
    <row r="172" spans="1:13">
      <c r="A172" s="701"/>
      <c r="K172" s="544"/>
      <c r="L172" s="544"/>
      <c r="M172" s="544"/>
    </row>
    <row r="173" spans="1:13">
      <c r="A173" s="701"/>
      <c r="K173" s="544"/>
      <c r="L173" s="544"/>
      <c r="M173" s="544"/>
    </row>
    <row r="174" spans="1:13">
      <c r="A174" s="701"/>
      <c r="K174" s="544"/>
      <c r="L174" s="544"/>
      <c r="M174" s="544"/>
    </row>
    <row r="175" spans="1:13">
      <c r="A175" s="701"/>
      <c r="K175" s="544"/>
      <c r="L175" s="544"/>
      <c r="M175" s="544"/>
    </row>
    <row r="176" spans="1:13">
      <c r="A176" s="701"/>
      <c r="K176" s="544"/>
      <c r="L176" s="544"/>
      <c r="M176" s="544"/>
    </row>
    <row r="177" spans="1:13">
      <c r="A177" s="701"/>
      <c r="K177" s="544"/>
      <c r="L177" s="544"/>
      <c r="M177" s="544"/>
    </row>
    <row r="178" spans="1:13">
      <c r="A178" s="701"/>
      <c r="K178" s="544"/>
      <c r="L178" s="544"/>
      <c r="M178" s="544"/>
    </row>
    <row r="179" spans="1:13">
      <c r="A179" s="701"/>
      <c r="K179" s="544"/>
      <c r="L179" s="544"/>
      <c r="M179" s="544"/>
    </row>
    <row r="180" spans="1:13">
      <c r="A180" s="701"/>
      <c r="K180" s="544"/>
      <c r="L180" s="544"/>
      <c r="M180" s="544"/>
    </row>
    <row r="181" spans="1:13">
      <c r="A181" s="701"/>
      <c r="K181" s="544"/>
      <c r="L181" s="544"/>
      <c r="M181" s="544"/>
    </row>
    <row r="182" spans="1:13">
      <c r="A182" s="701"/>
      <c r="K182" s="544"/>
      <c r="L182" s="544"/>
      <c r="M182" s="544"/>
    </row>
    <row r="183" spans="1:13">
      <c r="A183" s="701"/>
      <c r="K183" s="544"/>
      <c r="L183" s="544"/>
      <c r="M183" s="544"/>
    </row>
    <row r="184" spans="1:13">
      <c r="A184" s="701"/>
      <c r="K184" s="544"/>
      <c r="L184" s="544"/>
      <c r="M184" s="544"/>
    </row>
    <row r="185" spans="1:13">
      <c r="A185" s="701"/>
      <c r="K185" s="544"/>
      <c r="L185" s="544"/>
      <c r="M185" s="544"/>
    </row>
    <row r="186" spans="1:13">
      <c r="A186" s="701"/>
      <c r="K186" s="544"/>
      <c r="L186" s="544"/>
      <c r="M186" s="544"/>
    </row>
    <row r="187" spans="1:13">
      <c r="A187" s="701"/>
      <c r="K187" s="544"/>
      <c r="L187" s="544"/>
      <c r="M187" s="544"/>
    </row>
    <row r="188" spans="1:13">
      <c r="A188" s="701"/>
      <c r="K188" s="544"/>
      <c r="L188" s="544"/>
      <c r="M188" s="544"/>
    </row>
    <row r="189" spans="1:13">
      <c r="A189" s="701"/>
      <c r="K189" s="544"/>
      <c r="L189" s="544"/>
      <c r="M189" s="544"/>
    </row>
    <row r="190" spans="1:13">
      <c r="A190" s="701"/>
      <c r="K190" s="544"/>
      <c r="L190" s="544"/>
      <c r="M190" s="544"/>
    </row>
    <row r="191" spans="1:13">
      <c r="A191" s="701"/>
      <c r="K191" s="544"/>
      <c r="L191" s="544"/>
      <c r="M191" s="544"/>
    </row>
    <row r="192" spans="1:13">
      <c r="A192" s="701"/>
      <c r="K192" s="544"/>
      <c r="L192" s="544"/>
      <c r="M192" s="544"/>
    </row>
    <row r="193" spans="1:13">
      <c r="A193" s="701"/>
      <c r="K193" s="544"/>
      <c r="L193" s="544"/>
      <c r="M193" s="544"/>
    </row>
    <row r="194" spans="1:13">
      <c r="A194" s="701"/>
      <c r="K194" s="544"/>
      <c r="L194" s="544"/>
      <c r="M194" s="544"/>
    </row>
    <row r="195" spans="1:13">
      <c r="A195" s="701"/>
      <c r="K195" s="544"/>
      <c r="L195" s="544"/>
      <c r="M195" s="544"/>
    </row>
    <row r="196" spans="1:13">
      <c r="A196" s="701"/>
      <c r="K196" s="544"/>
      <c r="L196" s="544"/>
      <c r="M196" s="544"/>
    </row>
    <row r="197" spans="1:13">
      <c r="A197" s="701"/>
      <c r="K197" s="544"/>
      <c r="L197" s="544"/>
      <c r="M197" s="544"/>
    </row>
    <row r="198" spans="1:13">
      <c r="A198" s="701"/>
      <c r="K198" s="544"/>
      <c r="L198" s="544"/>
      <c r="M198" s="544"/>
    </row>
    <row r="199" spans="1:13">
      <c r="A199" s="701"/>
      <c r="K199" s="544"/>
      <c r="L199" s="544"/>
      <c r="M199" s="544"/>
    </row>
    <row r="200" spans="1:13">
      <c r="A200" s="701"/>
      <c r="K200" s="544"/>
      <c r="L200" s="544"/>
      <c r="M200" s="544"/>
    </row>
    <row r="201" spans="1:13">
      <c r="A201" s="701"/>
      <c r="K201" s="544"/>
      <c r="L201" s="544"/>
      <c r="M201" s="544"/>
    </row>
    <row r="202" spans="1:13">
      <c r="A202" s="701"/>
      <c r="K202" s="544"/>
      <c r="L202" s="544"/>
      <c r="M202" s="544"/>
    </row>
    <row r="203" spans="1:13">
      <c r="A203" s="701"/>
      <c r="K203" s="544"/>
      <c r="L203" s="544"/>
      <c r="M203" s="544"/>
    </row>
    <row r="204" spans="1:13">
      <c r="A204" s="701"/>
      <c r="K204" s="544"/>
      <c r="L204" s="544"/>
      <c r="M204" s="544"/>
    </row>
    <row r="205" spans="1:13">
      <c r="A205" s="701"/>
      <c r="K205" s="544"/>
      <c r="L205" s="544"/>
      <c r="M205" s="544"/>
    </row>
    <row r="206" spans="1:13">
      <c r="A206" s="701"/>
      <c r="K206" s="544"/>
      <c r="L206" s="544"/>
      <c r="M206" s="544"/>
    </row>
    <row r="207" spans="1:13">
      <c r="A207" s="701"/>
      <c r="K207" s="544"/>
      <c r="L207" s="544"/>
      <c r="M207" s="544"/>
    </row>
    <row r="208" spans="1:13">
      <c r="A208" s="701"/>
      <c r="K208" s="544"/>
      <c r="L208" s="544"/>
      <c r="M208" s="544"/>
    </row>
    <row r="209" spans="1:13">
      <c r="A209" s="701"/>
      <c r="K209" s="544"/>
      <c r="L209" s="544"/>
      <c r="M209" s="544"/>
    </row>
    <row r="210" spans="1:13">
      <c r="A210" s="701"/>
      <c r="K210" s="544"/>
      <c r="L210" s="544"/>
      <c r="M210" s="544"/>
    </row>
    <row r="211" spans="1:13">
      <c r="A211" s="701"/>
      <c r="K211" s="544"/>
      <c r="L211" s="544"/>
      <c r="M211" s="544"/>
    </row>
    <row r="212" spans="1:13">
      <c r="A212" s="701"/>
      <c r="K212" s="544"/>
      <c r="L212" s="544"/>
      <c r="M212" s="544"/>
    </row>
    <row r="213" spans="1:13">
      <c r="A213" s="701"/>
      <c r="K213" s="544"/>
      <c r="L213" s="544"/>
      <c r="M213" s="544"/>
    </row>
    <row r="214" spans="1:13">
      <c r="A214" s="701"/>
      <c r="K214" s="544"/>
      <c r="L214" s="544"/>
      <c r="M214" s="544"/>
    </row>
    <row r="215" spans="1:13">
      <c r="A215" s="701"/>
      <c r="K215" s="544"/>
      <c r="L215" s="544"/>
      <c r="M215" s="544"/>
    </row>
    <row r="216" spans="1:13">
      <c r="A216" s="701"/>
      <c r="K216" s="544"/>
      <c r="L216" s="544"/>
      <c r="M216" s="544"/>
    </row>
    <row r="217" spans="1:13">
      <c r="A217" s="701"/>
      <c r="K217" s="544"/>
      <c r="L217" s="544"/>
      <c r="M217" s="544"/>
    </row>
    <row r="218" spans="1:13">
      <c r="A218" s="701"/>
      <c r="K218" s="544"/>
      <c r="L218" s="544"/>
      <c r="M218" s="544"/>
    </row>
    <row r="219" spans="1:13">
      <c r="A219" s="701"/>
      <c r="K219" s="544"/>
      <c r="L219" s="544"/>
      <c r="M219" s="544"/>
    </row>
    <row r="220" spans="1:13">
      <c r="A220" s="701"/>
      <c r="K220" s="544"/>
      <c r="L220" s="544"/>
      <c r="M220" s="544"/>
    </row>
    <row r="221" spans="1:13">
      <c r="A221" s="701"/>
      <c r="K221" s="544"/>
      <c r="L221" s="544"/>
      <c r="M221" s="544"/>
    </row>
    <row r="222" spans="1:13">
      <c r="A222" s="701"/>
      <c r="K222" s="544"/>
      <c r="L222" s="544"/>
      <c r="M222" s="544"/>
    </row>
    <row r="223" spans="1:13">
      <c r="A223" s="701"/>
      <c r="K223" s="544"/>
      <c r="L223" s="544"/>
      <c r="M223" s="544"/>
    </row>
    <row r="224" spans="1:13">
      <c r="A224" s="701"/>
      <c r="K224" s="544"/>
      <c r="L224" s="544"/>
      <c r="M224" s="544"/>
    </row>
    <row r="225" spans="1:13">
      <c r="A225" s="701"/>
      <c r="K225" s="544"/>
      <c r="L225" s="544"/>
      <c r="M225" s="544"/>
    </row>
    <row r="226" spans="1:13">
      <c r="A226" s="701"/>
      <c r="K226" s="544"/>
      <c r="L226" s="544"/>
      <c r="M226" s="544"/>
    </row>
    <row r="227" spans="1:13">
      <c r="A227" s="701"/>
      <c r="K227" s="544"/>
      <c r="L227" s="544"/>
      <c r="M227" s="544"/>
    </row>
    <row r="228" spans="1:13">
      <c r="A228" s="701"/>
      <c r="K228" s="544"/>
      <c r="L228" s="544"/>
      <c r="M228" s="544"/>
    </row>
    <row r="229" spans="1:13">
      <c r="A229" s="701"/>
      <c r="K229" s="544"/>
      <c r="L229" s="544"/>
      <c r="M229" s="544"/>
    </row>
    <row r="230" spans="1:13">
      <c r="A230" s="701"/>
      <c r="K230" s="544"/>
      <c r="L230" s="544"/>
      <c r="M230" s="544"/>
    </row>
    <row r="231" spans="1:13">
      <c r="A231" s="701"/>
      <c r="K231" s="544"/>
      <c r="L231" s="544"/>
      <c r="M231" s="544"/>
    </row>
    <row r="232" spans="1:13">
      <c r="A232" s="701"/>
      <c r="K232" s="544"/>
      <c r="L232" s="544"/>
      <c r="M232" s="544"/>
    </row>
    <row r="233" spans="1:13">
      <c r="A233" s="701"/>
      <c r="K233" s="544"/>
      <c r="L233" s="544"/>
      <c r="M233" s="544"/>
    </row>
    <row r="234" spans="1:13">
      <c r="A234" s="701"/>
      <c r="K234" s="544"/>
      <c r="L234" s="544"/>
      <c r="M234" s="544"/>
    </row>
    <row r="235" spans="1:13">
      <c r="A235" s="701"/>
      <c r="K235" s="544"/>
      <c r="L235" s="544"/>
      <c r="M235" s="544"/>
    </row>
    <row r="236" spans="1:13">
      <c r="A236" s="701"/>
      <c r="K236" s="544"/>
      <c r="L236" s="544"/>
      <c r="M236" s="544"/>
    </row>
    <row r="237" spans="1:13">
      <c r="A237" s="701"/>
      <c r="K237" s="544"/>
      <c r="L237" s="544"/>
      <c r="M237" s="544"/>
    </row>
    <row r="238" spans="1:13">
      <c r="A238" s="701"/>
      <c r="K238" s="544"/>
      <c r="L238" s="544"/>
      <c r="M238" s="544"/>
    </row>
    <row r="239" spans="1:13">
      <c r="A239" s="701"/>
      <c r="K239" s="544"/>
      <c r="L239" s="544"/>
      <c r="M239" s="544"/>
    </row>
    <row r="240" spans="1:13">
      <c r="A240" s="701"/>
      <c r="K240" s="544"/>
      <c r="L240" s="544"/>
      <c r="M240" s="544"/>
    </row>
    <row r="241" spans="1:13">
      <c r="A241" s="701"/>
      <c r="K241" s="544"/>
      <c r="L241" s="544"/>
      <c r="M241" s="544"/>
    </row>
    <row r="242" spans="1:13">
      <c r="A242" s="701"/>
      <c r="K242" s="544"/>
      <c r="L242" s="544"/>
      <c r="M242" s="544"/>
    </row>
    <row r="243" spans="1:13">
      <c r="A243" s="701"/>
      <c r="K243" s="544"/>
      <c r="L243" s="544"/>
      <c r="M243" s="544"/>
    </row>
    <row r="244" spans="1:13">
      <c r="A244" s="701"/>
      <c r="K244" s="544"/>
      <c r="L244" s="544"/>
      <c r="M244" s="544"/>
    </row>
    <row r="245" spans="1:13">
      <c r="A245" s="701"/>
      <c r="K245" s="544"/>
      <c r="L245" s="544"/>
      <c r="M245" s="544"/>
    </row>
    <row r="246" spans="1:13">
      <c r="A246" s="701"/>
      <c r="K246" s="544"/>
      <c r="L246" s="544"/>
      <c r="M246" s="544"/>
    </row>
    <row r="247" spans="1:13">
      <c r="A247" s="701"/>
      <c r="K247" s="544"/>
      <c r="L247" s="544"/>
      <c r="M247" s="544"/>
    </row>
    <row r="248" spans="1:13">
      <c r="A248" s="701"/>
      <c r="K248" s="544"/>
      <c r="L248" s="544"/>
      <c r="M248" s="544"/>
    </row>
    <row r="249" spans="1:13">
      <c r="A249" s="701"/>
      <c r="K249" s="544"/>
      <c r="L249" s="544"/>
      <c r="M249" s="544"/>
    </row>
    <row r="250" spans="1:13">
      <c r="A250" s="701"/>
      <c r="K250" s="544"/>
      <c r="L250" s="544"/>
      <c r="M250" s="544"/>
    </row>
    <row r="251" spans="1:13">
      <c r="A251" s="701"/>
      <c r="K251" s="544"/>
      <c r="L251" s="544"/>
      <c r="M251" s="544"/>
    </row>
    <row r="252" spans="1:13">
      <c r="A252" s="701"/>
      <c r="K252" s="544"/>
      <c r="L252" s="544"/>
      <c r="M252" s="544"/>
    </row>
    <row r="253" spans="1:13">
      <c r="A253" s="701"/>
      <c r="K253" s="544"/>
      <c r="L253" s="544"/>
      <c r="M253" s="544"/>
    </row>
    <row r="254" spans="1:13">
      <c r="A254" s="701"/>
      <c r="K254" s="544"/>
      <c r="L254" s="544"/>
      <c r="M254" s="544"/>
    </row>
    <row r="255" spans="1:13">
      <c r="A255" s="701"/>
      <c r="K255" s="544"/>
      <c r="L255" s="544"/>
      <c r="M255" s="544"/>
    </row>
    <row r="256" spans="1:13">
      <c r="A256" s="701"/>
      <c r="K256" s="544"/>
      <c r="L256" s="544"/>
      <c r="M256" s="544"/>
    </row>
    <row r="257" spans="1:13">
      <c r="A257" s="701"/>
      <c r="K257" s="544"/>
      <c r="L257" s="544"/>
      <c r="M257" s="544"/>
    </row>
    <row r="258" spans="1:13">
      <c r="A258" s="701"/>
      <c r="K258" s="544"/>
      <c r="L258" s="544"/>
      <c r="M258" s="544"/>
    </row>
    <row r="259" spans="1:13">
      <c r="A259" s="701"/>
      <c r="K259" s="544"/>
      <c r="L259" s="544"/>
      <c r="M259" s="544"/>
    </row>
    <row r="260" spans="1:13">
      <c r="A260" s="701"/>
      <c r="K260" s="544"/>
      <c r="L260" s="544"/>
      <c r="M260" s="544"/>
    </row>
    <row r="261" spans="1:13">
      <c r="A261" s="701"/>
      <c r="K261" s="544"/>
      <c r="L261" s="544"/>
      <c r="M261" s="544"/>
    </row>
    <row r="262" spans="1:13">
      <c r="A262" s="701"/>
      <c r="K262" s="544"/>
      <c r="L262" s="544"/>
      <c r="M262" s="544"/>
    </row>
    <row r="263" spans="1:13">
      <c r="A263" s="701"/>
      <c r="K263" s="544"/>
      <c r="L263" s="544"/>
      <c r="M263" s="544"/>
    </row>
    <row r="264" spans="1:13">
      <c r="A264" s="701"/>
      <c r="K264" s="544"/>
      <c r="L264" s="544"/>
      <c r="M264" s="544"/>
    </row>
    <row r="265" spans="1:13">
      <c r="A265" s="701"/>
      <c r="K265" s="544"/>
      <c r="L265" s="544"/>
      <c r="M265" s="544"/>
    </row>
    <row r="266" spans="1:13">
      <c r="A266" s="701"/>
      <c r="K266" s="544"/>
      <c r="L266" s="544"/>
      <c r="M266" s="544"/>
    </row>
    <row r="267" spans="1:13">
      <c r="A267" s="701"/>
      <c r="K267" s="544"/>
      <c r="L267" s="544"/>
      <c r="M267" s="544"/>
    </row>
    <row r="268" spans="1:13">
      <c r="A268" s="701"/>
      <c r="K268" s="544"/>
      <c r="L268" s="544"/>
      <c r="M268" s="544"/>
    </row>
    <row r="269" spans="1:13">
      <c r="A269" s="701"/>
      <c r="K269" s="544"/>
      <c r="L269" s="544"/>
      <c r="M269" s="544"/>
    </row>
    <row r="270" spans="1:13">
      <c r="A270" s="701"/>
      <c r="K270" s="544"/>
      <c r="L270" s="544"/>
      <c r="M270" s="544"/>
    </row>
    <row r="271" spans="1:13">
      <c r="A271" s="701"/>
      <c r="K271" s="544"/>
      <c r="L271" s="544"/>
      <c r="M271" s="544"/>
    </row>
    <row r="272" spans="1:13">
      <c r="A272" s="701"/>
      <c r="K272" s="544"/>
      <c r="L272" s="544"/>
      <c r="M272" s="544"/>
    </row>
    <row r="273" spans="1:13">
      <c r="A273" s="701"/>
      <c r="K273" s="544"/>
      <c r="L273" s="544"/>
      <c r="M273" s="544"/>
    </row>
    <row r="274" spans="1:13">
      <c r="A274" s="701"/>
      <c r="K274" s="544"/>
      <c r="L274" s="544"/>
      <c r="M274" s="544"/>
    </row>
    <row r="275" spans="1:13">
      <c r="A275" s="701"/>
      <c r="K275" s="544"/>
      <c r="L275" s="544"/>
      <c r="M275" s="544"/>
    </row>
    <row r="276" spans="1:13">
      <c r="A276" s="701"/>
      <c r="K276" s="544"/>
      <c r="L276" s="544"/>
      <c r="M276" s="544"/>
    </row>
    <row r="277" spans="1:13">
      <c r="A277" s="701"/>
      <c r="K277" s="544"/>
      <c r="L277" s="544"/>
      <c r="M277" s="544"/>
    </row>
    <row r="278" spans="1:13">
      <c r="A278" s="701"/>
      <c r="K278" s="544"/>
      <c r="L278" s="544"/>
      <c r="M278" s="544"/>
    </row>
    <row r="279" spans="1:13">
      <c r="A279" s="701"/>
      <c r="K279" s="544"/>
      <c r="L279" s="544"/>
      <c r="M279" s="544"/>
    </row>
    <row r="280" spans="1:13">
      <c r="A280" s="701"/>
      <c r="K280" s="544"/>
      <c r="L280" s="544"/>
      <c r="M280" s="544"/>
    </row>
    <row r="281" spans="1:13">
      <c r="A281" s="701"/>
      <c r="K281" s="544"/>
      <c r="L281" s="544"/>
      <c r="M281" s="544"/>
    </row>
    <row r="282" spans="1:13">
      <c r="A282" s="701"/>
      <c r="K282" s="544"/>
      <c r="L282" s="544"/>
      <c r="M282" s="544"/>
    </row>
    <row r="283" spans="1:13">
      <c r="A283" s="701"/>
      <c r="K283" s="544"/>
      <c r="L283" s="544"/>
      <c r="M283" s="544"/>
    </row>
    <row r="284" spans="1:13">
      <c r="A284" s="701"/>
      <c r="K284" s="544"/>
      <c r="L284" s="544"/>
      <c r="M284" s="544"/>
    </row>
    <row r="285" spans="1:13">
      <c r="A285" s="701"/>
      <c r="K285" s="544"/>
      <c r="L285" s="544"/>
      <c r="M285" s="544"/>
    </row>
    <row r="286" spans="1:13">
      <c r="A286" s="701"/>
      <c r="K286" s="544"/>
      <c r="L286" s="544"/>
      <c r="M286" s="544"/>
    </row>
    <row r="287" spans="1:13">
      <c r="A287" s="701"/>
      <c r="K287" s="544"/>
      <c r="L287" s="544"/>
      <c r="M287" s="544"/>
    </row>
    <row r="288" spans="1:13">
      <c r="A288" s="701"/>
      <c r="K288" s="544"/>
      <c r="L288" s="544"/>
      <c r="M288" s="544"/>
    </row>
    <row r="289" spans="1:13">
      <c r="A289" s="701"/>
      <c r="K289" s="544"/>
      <c r="L289" s="544"/>
      <c r="M289" s="544"/>
    </row>
    <row r="290" spans="1:13">
      <c r="A290" s="701"/>
      <c r="K290" s="544"/>
      <c r="L290" s="544"/>
      <c r="M290" s="544"/>
    </row>
    <row r="291" spans="1:13">
      <c r="A291" s="701"/>
      <c r="K291" s="544"/>
      <c r="L291" s="544"/>
      <c r="M291" s="544"/>
    </row>
    <row r="292" spans="1:13">
      <c r="A292" s="701"/>
      <c r="K292" s="544"/>
      <c r="L292" s="544"/>
      <c r="M292" s="544"/>
    </row>
    <row r="293" spans="1:13">
      <c r="A293" s="701"/>
      <c r="K293" s="544"/>
      <c r="L293" s="544"/>
      <c r="M293" s="544"/>
    </row>
    <row r="294" spans="1:13">
      <c r="A294" s="701"/>
      <c r="K294" s="544"/>
      <c r="L294" s="544"/>
      <c r="M294" s="544"/>
    </row>
    <row r="295" spans="1:13">
      <c r="A295" s="701"/>
      <c r="K295" s="544"/>
      <c r="L295" s="544"/>
      <c r="M295" s="544"/>
    </row>
    <row r="296" spans="1:13">
      <c r="A296" s="701"/>
      <c r="K296" s="544"/>
      <c r="L296" s="544"/>
      <c r="M296" s="544"/>
    </row>
    <row r="297" spans="1:13">
      <c r="A297" s="701"/>
      <c r="K297" s="544"/>
      <c r="L297" s="544"/>
      <c r="M297" s="544"/>
    </row>
    <row r="298" spans="1:13">
      <c r="A298" s="701"/>
      <c r="K298" s="544"/>
      <c r="L298" s="544"/>
      <c r="M298" s="544"/>
    </row>
    <row r="299" spans="1:13">
      <c r="A299" s="701"/>
      <c r="K299" s="544"/>
      <c r="L299" s="544"/>
      <c r="M299" s="544"/>
    </row>
    <row r="300" spans="1:13">
      <c r="A300" s="701"/>
      <c r="K300" s="544"/>
      <c r="L300" s="544"/>
      <c r="M300" s="544"/>
    </row>
    <row r="301" spans="1:13">
      <c r="A301" s="701"/>
      <c r="K301" s="544"/>
      <c r="L301" s="544"/>
      <c r="M301" s="544"/>
    </row>
    <row r="302" spans="1:13">
      <c r="A302" s="701"/>
      <c r="K302" s="544"/>
      <c r="L302" s="544"/>
      <c r="M302" s="544"/>
    </row>
    <row r="303" spans="1:13">
      <c r="A303" s="701"/>
      <c r="K303" s="544"/>
      <c r="L303" s="544"/>
      <c r="M303" s="544"/>
    </row>
    <row r="304" spans="1:13">
      <c r="A304" s="701"/>
      <c r="K304" s="544"/>
      <c r="L304" s="544"/>
      <c r="M304" s="544"/>
    </row>
    <row r="305" spans="1:13">
      <c r="A305" s="701"/>
      <c r="K305" s="544"/>
      <c r="L305" s="544"/>
      <c r="M305" s="544"/>
    </row>
    <row r="306" spans="1:13">
      <c r="A306" s="701"/>
      <c r="K306" s="544"/>
      <c r="L306" s="544"/>
      <c r="M306" s="544"/>
    </row>
    <row r="307" spans="1:13">
      <c r="A307" s="701"/>
      <c r="K307" s="544"/>
      <c r="L307" s="544"/>
      <c r="M307" s="544"/>
    </row>
    <row r="308" spans="1:13">
      <c r="A308" s="701"/>
      <c r="K308" s="544"/>
      <c r="L308" s="544"/>
      <c r="M308" s="544"/>
    </row>
    <row r="309" spans="1:13">
      <c r="A309" s="701"/>
      <c r="K309" s="544"/>
      <c r="L309" s="544"/>
      <c r="M309" s="544"/>
    </row>
    <row r="310" spans="1:13">
      <c r="A310" s="701"/>
      <c r="K310" s="544"/>
      <c r="L310" s="544"/>
      <c r="M310" s="544"/>
    </row>
    <row r="311" spans="1:13">
      <c r="A311" s="701"/>
      <c r="K311" s="544"/>
      <c r="L311" s="544"/>
      <c r="M311" s="544"/>
    </row>
    <row r="312" spans="1:13">
      <c r="A312" s="701"/>
      <c r="K312" s="544"/>
      <c r="L312" s="544"/>
      <c r="M312" s="544"/>
    </row>
    <row r="313" spans="1:13">
      <c r="A313" s="701"/>
      <c r="K313" s="544"/>
      <c r="L313" s="544"/>
      <c r="M313" s="544"/>
    </row>
    <row r="314" spans="1:13">
      <c r="A314" s="701"/>
      <c r="K314" s="544"/>
      <c r="L314" s="544"/>
      <c r="M314" s="544"/>
    </row>
    <row r="315" spans="1:13">
      <c r="A315" s="701"/>
      <c r="K315" s="544"/>
      <c r="L315" s="544"/>
      <c r="M315" s="544"/>
    </row>
    <row r="316" spans="1:13">
      <c r="A316" s="701"/>
      <c r="K316" s="544"/>
      <c r="L316" s="544"/>
      <c r="M316" s="544"/>
    </row>
    <row r="317" spans="1:13">
      <c r="A317" s="701"/>
      <c r="K317" s="544"/>
      <c r="L317" s="544"/>
      <c r="M317" s="544"/>
    </row>
    <row r="318" spans="1:13">
      <c r="A318" s="701"/>
      <c r="K318" s="544"/>
      <c r="L318" s="544"/>
      <c r="M318" s="544"/>
    </row>
    <row r="319" spans="1:13">
      <c r="A319" s="701"/>
      <c r="K319" s="544"/>
      <c r="L319" s="544"/>
      <c r="M319" s="544"/>
    </row>
    <row r="320" spans="1:13">
      <c r="A320" s="701"/>
      <c r="K320" s="544"/>
      <c r="L320" s="544"/>
      <c r="M320" s="544"/>
    </row>
    <row r="321" spans="1:13">
      <c r="A321" s="701"/>
      <c r="K321" s="544"/>
      <c r="L321" s="544"/>
      <c r="M321" s="544"/>
    </row>
    <row r="322" spans="1:13">
      <c r="A322" s="701"/>
      <c r="K322" s="544"/>
      <c r="L322" s="544"/>
      <c r="M322" s="544"/>
    </row>
    <row r="323" spans="1:13">
      <c r="A323" s="701"/>
      <c r="K323" s="544"/>
      <c r="L323" s="544"/>
      <c r="M323" s="544"/>
    </row>
    <row r="324" spans="1:13">
      <c r="A324" s="701"/>
      <c r="K324" s="544"/>
      <c r="L324" s="544"/>
      <c r="M324" s="544"/>
    </row>
    <row r="325" spans="1:13">
      <c r="A325" s="701"/>
      <c r="K325" s="544"/>
      <c r="L325" s="544"/>
      <c r="M325" s="544"/>
    </row>
    <row r="326" spans="1:13">
      <c r="A326" s="701"/>
      <c r="K326" s="544"/>
      <c r="L326" s="544"/>
      <c r="M326" s="544"/>
    </row>
    <row r="327" spans="1:13">
      <c r="A327" s="701"/>
      <c r="K327" s="544"/>
      <c r="L327" s="544"/>
      <c r="M327" s="544"/>
    </row>
    <row r="328" spans="1:13">
      <c r="A328" s="701"/>
      <c r="K328" s="544"/>
      <c r="L328" s="544"/>
      <c r="M328" s="544"/>
    </row>
    <row r="329" spans="1:13">
      <c r="A329" s="701"/>
      <c r="K329" s="544"/>
      <c r="L329" s="544"/>
      <c r="M329" s="544"/>
    </row>
    <row r="330" spans="1:13">
      <c r="A330" s="701"/>
      <c r="K330" s="544"/>
      <c r="L330" s="544"/>
      <c r="M330" s="544"/>
    </row>
    <row r="331" spans="1:13">
      <c r="A331" s="701"/>
      <c r="K331" s="544"/>
      <c r="L331" s="544"/>
      <c r="M331" s="544"/>
    </row>
    <row r="332" spans="1:13">
      <c r="A332" s="701"/>
      <c r="K332" s="544"/>
      <c r="L332" s="544"/>
      <c r="M332" s="544"/>
    </row>
    <row r="333" spans="1:13">
      <c r="A333" s="701"/>
      <c r="K333" s="544"/>
      <c r="L333" s="544"/>
      <c r="M333" s="544"/>
    </row>
    <row r="334" spans="1:13">
      <c r="A334" s="701"/>
      <c r="K334" s="544"/>
      <c r="L334" s="544"/>
      <c r="M334" s="544"/>
    </row>
    <row r="335" spans="1:13">
      <c r="A335" s="701"/>
      <c r="K335" s="544"/>
      <c r="L335" s="544"/>
      <c r="M335" s="544"/>
    </row>
    <row r="336" spans="1:13">
      <c r="A336" s="701"/>
      <c r="K336" s="544"/>
      <c r="L336" s="544"/>
      <c r="M336" s="544"/>
    </row>
    <row r="337" spans="1:13">
      <c r="A337" s="701"/>
      <c r="K337" s="544"/>
      <c r="L337" s="544"/>
      <c r="M337" s="544"/>
    </row>
    <row r="338" spans="1:13">
      <c r="A338" s="701"/>
      <c r="K338" s="544"/>
      <c r="L338" s="544"/>
      <c r="M338" s="544"/>
    </row>
    <row r="339" spans="1:13">
      <c r="A339" s="701"/>
      <c r="K339" s="544"/>
      <c r="L339" s="544"/>
      <c r="M339" s="544"/>
    </row>
    <row r="340" spans="1:13">
      <c r="A340" s="701"/>
      <c r="K340" s="544"/>
      <c r="L340" s="544"/>
      <c r="M340" s="544"/>
    </row>
    <row r="341" spans="1:13">
      <c r="A341" s="701"/>
      <c r="K341" s="544"/>
      <c r="L341" s="544"/>
      <c r="M341" s="544"/>
    </row>
    <row r="342" spans="1:13">
      <c r="A342" s="701"/>
      <c r="K342" s="544"/>
      <c r="L342" s="544"/>
      <c r="M342" s="544"/>
    </row>
    <row r="343" spans="1:13">
      <c r="A343" s="701"/>
      <c r="K343" s="544"/>
      <c r="L343" s="544"/>
      <c r="M343" s="544"/>
    </row>
    <row r="344" spans="1:13">
      <c r="A344" s="701"/>
      <c r="K344" s="544"/>
      <c r="L344" s="544"/>
      <c r="M344" s="544"/>
    </row>
    <row r="345" spans="1:13">
      <c r="A345" s="701"/>
      <c r="K345" s="544"/>
      <c r="L345" s="544"/>
      <c r="M345" s="544"/>
    </row>
    <row r="346" spans="1:13">
      <c r="A346" s="701"/>
      <c r="K346" s="544"/>
      <c r="L346" s="544"/>
      <c r="M346" s="544"/>
    </row>
    <row r="347" spans="1:13">
      <c r="A347" s="701"/>
      <c r="K347" s="544"/>
      <c r="L347" s="544"/>
      <c r="M347" s="544"/>
    </row>
    <row r="348" spans="1:13">
      <c r="A348" s="701"/>
      <c r="K348" s="544"/>
      <c r="L348" s="544"/>
      <c r="M348" s="544"/>
    </row>
    <row r="349" spans="1:13">
      <c r="A349" s="701"/>
      <c r="K349" s="544"/>
      <c r="L349" s="544"/>
      <c r="M349" s="544"/>
    </row>
    <row r="350" spans="1:13">
      <c r="A350" s="701"/>
      <c r="K350" s="544"/>
      <c r="L350" s="544"/>
      <c r="M350" s="544"/>
    </row>
    <row r="351" spans="1:13">
      <c r="A351" s="701"/>
      <c r="K351" s="544"/>
      <c r="L351" s="544"/>
      <c r="M351" s="544"/>
    </row>
    <row r="352" spans="1:13">
      <c r="A352" s="701"/>
      <c r="K352" s="544"/>
      <c r="L352" s="544"/>
      <c r="M352" s="544"/>
    </row>
    <row r="353" spans="1:13">
      <c r="A353" s="701"/>
      <c r="K353" s="544"/>
      <c r="L353" s="544"/>
      <c r="M353" s="544"/>
    </row>
    <row r="354" spans="1:13">
      <c r="A354" s="701"/>
      <c r="K354" s="544"/>
      <c r="L354" s="544"/>
      <c r="M354" s="544"/>
    </row>
    <row r="355" spans="1:13">
      <c r="A355" s="701"/>
      <c r="K355" s="544"/>
      <c r="L355" s="544"/>
      <c r="M355" s="544"/>
    </row>
    <row r="356" spans="1:13">
      <c r="A356" s="701"/>
      <c r="K356" s="544"/>
      <c r="L356" s="544"/>
      <c r="M356" s="544"/>
    </row>
    <row r="357" spans="1:13">
      <c r="A357" s="701"/>
      <c r="K357" s="544"/>
      <c r="L357" s="544"/>
      <c r="M357" s="544"/>
    </row>
    <row r="358" spans="1:13">
      <c r="A358" s="701"/>
      <c r="K358" s="544"/>
      <c r="L358" s="544"/>
      <c r="M358" s="544"/>
    </row>
    <row r="359" spans="1:13">
      <c r="A359" s="701"/>
      <c r="K359" s="544"/>
      <c r="L359" s="544"/>
      <c r="M359" s="544"/>
    </row>
    <row r="360" spans="1:13">
      <c r="A360" s="701"/>
      <c r="K360" s="544"/>
      <c r="L360" s="544"/>
      <c r="M360" s="544"/>
    </row>
    <row r="361" spans="1:13">
      <c r="A361" s="701"/>
      <c r="K361" s="544"/>
      <c r="L361" s="544"/>
      <c r="M361" s="544"/>
    </row>
    <row r="362" spans="1:13">
      <c r="A362" s="701"/>
      <c r="K362" s="544"/>
      <c r="L362" s="544"/>
      <c r="M362" s="544"/>
    </row>
    <row r="363" spans="1:13">
      <c r="A363" s="701"/>
      <c r="K363" s="544"/>
      <c r="L363" s="544"/>
      <c r="M363" s="544"/>
    </row>
    <row r="364" spans="1:13">
      <c r="A364" s="701"/>
      <c r="K364" s="544"/>
      <c r="L364" s="544"/>
      <c r="M364" s="544"/>
    </row>
    <row r="365" spans="1:13">
      <c r="A365" s="701"/>
      <c r="K365" s="544"/>
      <c r="L365" s="544"/>
      <c r="M365" s="544"/>
    </row>
    <row r="366" spans="1:13">
      <c r="A366" s="701"/>
      <c r="K366" s="544"/>
      <c r="L366" s="544"/>
      <c r="M366" s="544"/>
    </row>
    <row r="367" spans="1:13">
      <c r="A367" s="701"/>
      <c r="K367" s="544"/>
      <c r="L367" s="544"/>
      <c r="M367" s="544"/>
    </row>
    <row r="368" spans="1:13">
      <c r="A368" s="701"/>
      <c r="K368" s="544"/>
      <c r="L368" s="544"/>
      <c r="M368" s="544"/>
    </row>
    <row r="369" spans="1:13">
      <c r="A369" s="701"/>
      <c r="K369" s="544"/>
      <c r="L369" s="544"/>
      <c r="M369" s="544"/>
    </row>
    <row r="370" spans="1:13">
      <c r="A370" s="701"/>
      <c r="K370" s="544"/>
      <c r="L370" s="544"/>
      <c r="M370" s="544"/>
    </row>
    <row r="371" spans="1:13">
      <c r="A371" s="701"/>
      <c r="K371" s="544"/>
      <c r="L371" s="544"/>
      <c r="M371" s="544"/>
    </row>
    <row r="372" spans="1:13">
      <c r="A372" s="701"/>
      <c r="K372" s="544"/>
      <c r="L372" s="544"/>
      <c r="M372" s="544"/>
    </row>
    <row r="373" spans="1:13">
      <c r="A373" s="701"/>
      <c r="K373" s="544"/>
      <c r="L373" s="544"/>
      <c r="M373" s="544"/>
    </row>
    <row r="374" spans="1:13">
      <c r="A374" s="701"/>
      <c r="K374" s="544"/>
      <c r="L374" s="544"/>
      <c r="M374" s="544"/>
    </row>
    <row r="375" spans="1:13">
      <c r="A375" s="701"/>
      <c r="K375" s="544"/>
      <c r="L375" s="544"/>
      <c r="M375" s="544"/>
    </row>
    <row r="376" spans="1:13">
      <c r="A376" s="701"/>
      <c r="K376" s="544"/>
      <c r="L376" s="544"/>
      <c r="M376" s="544"/>
    </row>
    <row r="377" spans="1:13">
      <c r="A377" s="701"/>
      <c r="K377" s="544"/>
      <c r="L377" s="544"/>
      <c r="M377" s="544"/>
    </row>
    <row r="378" spans="1:13">
      <c r="A378" s="701"/>
      <c r="K378" s="544"/>
      <c r="L378" s="544"/>
      <c r="M378" s="544"/>
    </row>
    <row r="379" spans="1:13">
      <c r="A379" s="701"/>
      <c r="K379" s="544"/>
      <c r="L379" s="544"/>
      <c r="M379" s="544"/>
    </row>
    <row r="380" spans="1:13">
      <c r="A380" s="701"/>
      <c r="K380" s="544"/>
      <c r="L380" s="544"/>
      <c r="M380" s="544"/>
    </row>
    <row r="381" spans="1:13">
      <c r="A381" s="701"/>
      <c r="K381" s="544"/>
      <c r="L381" s="544"/>
      <c r="M381" s="544"/>
    </row>
    <row r="382" spans="1:13">
      <c r="A382" s="701"/>
      <c r="K382" s="544"/>
      <c r="L382" s="544"/>
      <c r="M382" s="544"/>
    </row>
    <row r="383" spans="1:13">
      <c r="A383" s="701"/>
      <c r="K383" s="544"/>
      <c r="L383" s="544"/>
      <c r="M383" s="544"/>
    </row>
    <row r="384" spans="1:13">
      <c r="A384" s="701"/>
      <c r="K384" s="544"/>
      <c r="L384" s="544"/>
      <c r="M384" s="544"/>
    </row>
    <row r="385" spans="1:13">
      <c r="A385" s="701"/>
      <c r="K385" s="544"/>
      <c r="L385" s="544"/>
      <c r="M385" s="544"/>
    </row>
    <row r="386" spans="1:13">
      <c r="A386" s="701"/>
      <c r="K386" s="544"/>
      <c r="L386" s="544"/>
      <c r="M386" s="544"/>
    </row>
    <row r="387" spans="1:13">
      <c r="A387" s="701"/>
      <c r="K387" s="544"/>
      <c r="L387" s="544"/>
      <c r="M387" s="544"/>
    </row>
    <row r="388" spans="1:13">
      <c r="A388" s="701"/>
      <c r="K388" s="544"/>
      <c r="L388" s="544"/>
      <c r="M388" s="544"/>
    </row>
    <row r="389" spans="1:13">
      <c r="A389" s="701"/>
      <c r="K389" s="544"/>
      <c r="L389" s="544"/>
      <c r="M389" s="544"/>
    </row>
    <row r="390" spans="1:13">
      <c r="A390" s="701"/>
      <c r="K390" s="544"/>
      <c r="L390" s="544"/>
      <c r="M390" s="544"/>
    </row>
    <row r="391" spans="1:13">
      <c r="A391" s="701"/>
      <c r="K391" s="544"/>
      <c r="L391" s="544"/>
      <c r="M391" s="544"/>
    </row>
    <row r="392" spans="1:13">
      <c r="A392" s="701"/>
      <c r="K392" s="544"/>
      <c r="L392" s="544"/>
      <c r="M392" s="544"/>
    </row>
    <row r="393" spans="1:13">
      <c r="A393" s="701"/>
      <c r="K393" s="544"/>
      <c r="L393" s="544"/>
      <c r="M393" s="544"/>
    </row>
    <row r="394" spans="1:13">
      <c r="A394" s="701"/>
      <c r="K394" s="544"/>
      <c r="L394" s="544"/>
      <c r="M394" s="544"/>
    </row>
    <row r="395" spans="1:13">
      <c r="A395" s="701"/>
      <c r="K395" s="544"/>
      <c r="L395" s="544"/>
      <c r="M395" s="544"/>
    </row>
    <row r="396" spans="1:13">
      <c r="A396" s="701"/>
      <c r="K396" s="544"/>
      <c r="L396" s="544"/>
      <c r="M396" s="544"/>
    </row>
    <row r="397" spans="1:13">
      <c r="A397" s="701"/>
      <c r="K397" s="544"/>
      <c r="L397" s="544"/>
      <c r="M397" s="544"/>
    </row>
    <row r="398" spans="1:13">
      <c r="A398" s="701"/>
      <c r="K398" s="544"/>
      <c r="L398" s="544"/>
      <c r="M398" s="544"/>
    </row>
    <row r="399" spans="1:13">
      <c r="A399" s="701"/>
      <c r="K399" s="544"/>
      <c r="L399" s="544"/>
      <c r="M399" s="544"/>
    </row>
    <row r="400" spans="1:13">
      <c r="A400" s="701"/>
      <c r="K400" s="544"/>
      <c r="L400" s="544"/>
      <c r="M400" s="544"/>
    </row>
    <row r="401" spans="1:13">
      <c r="A401" s="701"/>
      <c r="K401" s="544"/>
      <c r="L401" s="544"/>
      <c r="M401" s="544"/>
    </row>
    <row r="402" spans="1:13">
      <c r="A402" s="701"/>
      <c r="K402" s="544"/>
      <c r="L402" s="544"/>
      <c r="M402" s="544"/>
    </row>
    <row r="403" spans="1:13">
      <c r="A403" s="701"/>
      <c r="K403" s="544"/>
      <c r="L403" s="544"/>
      <c r="M403" s="544"/>
    </row>
    <row r="404" spans="1:13">
      <c r="A404" s="701"/>
      <c r="K404" s="544"/>
      <c r="L404" s="544"/>
      <c r="M404" s="544"/>
    </row>
    <row r="405" spans="1:13">
      <c r="A405" s="701"/>
      <c r="K405" s="544"/>
      <c r="L405" s="544"/>
      <c r="M405" s="544"/>
    </row>
    <row r="406" spans="1:13">
      <c r="A406" s="701"/>
      <c r="K406" s="544"/>
      <c r="L406" s="544"/>
      <c r="M406" s="544"/>
    </row>
    <row r="407" spans="1:13">
      <c r="A407" s="701"/>
      <c r="K407" s="544"/>
      <c r="L407" s="544"/>
      <c r="M407" s="544"/>
    </row>
    <row r="408" spans="1:13">
      <c r="A408" s="701"/>
      <c r="K408" s="544"/>
      <c r="L408" s="544"/>
      <c r="M408" s="544"/>
    </row>
    <row r="409" spans="1:13">
      <c r="A409" s="701"/>
      <c r="K409" s="544"/>
      <c r="L409" s="544"/>
      <c r="M409" s="544"/>
    </row>
    <row r="410" spans="1:13">
      <c r="A410" s="701"/>
      <c r="K410" s="544"/>
      <c r="L410" s="544"/>
      <c r="M410" s="544"/>
    </row>
    <row r="411" spans="1:13">
      <c r="A411" s="701"/>
      <c r="K411" s="544"/>
      <c r="L411" s="544"/>
      <c r="M411" s="544"/>
    </row>
    <row r="412" spans="1:13">
      <c r="A412" s="701"/>
      <c r="K412" s="544"/>
      <c r="L412" s="544"/>
      <c r="M412" s="544"/>
    </row>
    <row r="413" spans="1:13">
      <c r="A413" s="701"/>
      <c r="K413" s="544"/>
      <c r="L413" s="544"/>
      <c r="M413" s="544"/>
    </row>
    <row r="414" spans="1:13">
      <c r="A414" s="701"/>
      <c r="K414" s="544"/>
      <c r="L414" s="544"/>
      <c r="M414" s="544"/>
    </row>
    <row r="415" spans="1:13">
      <c r="A415" s="701"/>
      <c r="K415" s="544"/>
      <c r="L415" s="544"/>
      <c r="M415" s="544"/>
    </row>
    <row r="416" spans="1:13">
      <c r="A416" s="701"/>
      <c r="K416" s="544"/>
      <c r="L416" s="544"/>
      <c r="M416" s="544"/>
    </row>
    <row r="417" spans="1:13">
      <c r="A417" s="701"/>
      <c r="K417" s="544"/>
      <c r="L417" s="544"/>
      <c r="M417" s="544"/>
    </row>
    <row r="418" spans="1:13">
      <c r="A418" s="701"/>
      <c r="K418" s="544"/>
      <c r="L418" s="544"/>
      <c r="M418" s="544"/>
    </row>
    <row r="419" spans="1:13">
      <c r="A419" s="701"/>
      <c r="K419" s="544"/>
      <c r="L419" s="544"/>
      <c r="M419" s="544"/>
    </row>
    <row r="420" spans="1:13">
      <c r="A420" s="701"/>
      <c r="K420" s="544"/>
      <c r="L420" s="544"/>
      <c r="M420" s="544"/>
    </row>
    <row r="421" spans="1:13">
      <c r="A421" s="701"/>
      <c r="K421" s="544"/>
      <c r="L421" s="544"/>
      <c r="M421" s="544"/>
    </row>
    <row r="422" spans="1:13">
      <c r="A422" s="701"/>
      <c r="K422" s="544"/>
      <c r="L422" s="544"/>
      <c r="M422" s="544"/>
    </row>
    <row r="423" spans="1:13">
      <c r="A423" s="701"/>
      <c r="K423" s="544"/>
      <c r="L423" s="544"/>
      <c r="M423" s="544"/>
    </row>
    <row r="424" spans="1:13">
      <c r="A424" s="701"/>
      <c r="K424" s="544"/>
      <c r="L424" s="544"/>
      <c r="M424" s="544"/>
    </row>
    <row r="425" spans="1:13">
      <c r="A425" s="701"/>
      <c r="K425" s="544"/>
      <c r="L425" s="544"/>
      <c r="M425" s="544"/>
    </row>
    <row r="426" spans="1:13">
      <c r="A426" s="701"/>
      <c r="K426" s="544"/>
      <c r="L426" s="544"/>
      <c r="M426" s="544"/>
    </row>
    <row r="427" spans="1:13">
      <c r="A427" s="701"/>
      <c r="K427" s="544"/>
      <c r="L427" s="544"/>
      <c r="M427" s="544"/>
    </row>
    <row r="428" spans="1:13">
      <c r="A428" s="701"/>
      <c r="K428" s="544"/>
      <c r="L428" s="544"/>
      <c r="M428" s="544"/>
    </row>
    <row r="429" spans="1:13">
      <c r="A429" s="701"/>
      <c r="K429" s="544"/>
      <c r="L429" s="544"/>
      <c r="M429" s="544"/>
    </row>
    <row r="430" spans="1:13">
      <c r="A430" s="701"/>
      <c r="K430" s="544"/>
      <c r="L430" s="544"/>
      <c r="M430" s="544"/>
    </row>
    <row r="431" spans="1:13">
      <c r="A431" s="701"/>
      <c r="K431" s="544"/>
      <c r="L431" s="544"/>
      <c r="M431" s="544"/>
    </row>
    <row r="432" spans="1:13">
      <c r="A432" s="701"/>
      <c r="K432" s="544"/>
      <c r="L432" s="544"/>
      <c r="M432" s="544"/>
    </row>
    <row r="433" spans="1:13">
      <c r="A433" s="701"/>
      <c r="K433" s="544"/>
      <c r="L433" s="544"/>
      <c r="M433" s="544"/>
    </row>
    <row r="434" spans="1:13">
      <c r="A434" s="701"/>
      <c r="K434" s="544"/>
      <c r="L434" s="544"/>
      <c r="M434" s="544"/>
    </row>
    <row r="435" spans="1:13">
      <c r="A435" s="701"/>
      <c r="K435" s="544"/>
      <c r="L435" s="544"/>
      <c r="M435" s="544"/>
    </row>
    <row r="436" spans="1:13">
      <c r="A436" s="701"/>
      <c r="K436" s="544"/>
      <c r="L436" s="544"/>
      <c r="M436" s="544"/>
    </row>
    <row r="437" spans="1:13">
      <c r="A437" s="701"/>
      <c r="K437" s="544"/>
      <c r="L437" s="544"/>
      <c r="M437" s="544"/>
    </row>
    <row r="438" spans="1:13">
      <c r="A438" s="701"/>
      <c r="K438" s="544"/>
      <c r="L438" s="544"/>
      <c r="M438" s="544"/>
    </row>
    <row r="439" spans="1:13">
      <c r="A439" s="701"/>
      <c r="K439" s="544"/>
      <c r="L439" s="544"/>
      <c r="M439" s="544"/>
    </row>
    <row r="440" spans="1:13">
      <c r="A440" s="701"/>
      <c r="K440" s="544"/>
      <c r="L440" s="544"/>
      <c r="M440" s="544"/>
    </row>
    <row r="441" spans="1:13">
      <c r="A441" s="701"/>
      <c r="K441" s="544"/>
      <c r="L441" s="544"/>
      <c r="M441" s="544"/>
    </row>
    <row r="442" spans="1:13">
      <c r="A442" s="701"/>
      <c r="K442" s="544"/>
      <c r="L442" s="544"/>
      <c r="M442" s="544"/>
    </row>
    <row r="443" spans="1:13">
      <c r="A443" s="701"/>
      <c r="K443" s="544"/>
      <c r="L443" s="544"/>
      <c r="M443" s="544"/>
    </row>
    <row r="444" spans="1:13">
      <c r="A444" s="701"/>
      <c r="K444" s="544"/>
      <c r="L444" s="544"/>
      <c r="M444" s="544"/>
    </row>
    <row r="445" spans="1:13">
      <c r="A445" s="701"/>
      <c r="K445" s="544"/>
      <c r="L445" s="544"/>
      <c r="M445" s="544"/>
    </row>
    <row r="446" spans="1:13">
      <c r="A446" s="701"/>
      <c r="K446" s="544"/>
      <c r="L446" s="544"/>
      <c r="M446" s="544"/>
    </row>
    <row r="447" spans="1:13">
      <c r="A447" s="701"/>
      <c r="K447" s="544"/>
      <c r="L447" s="544"/>
      <c r="M447" s="544"/>
    </row>
    <row r="448" spans="1:13">
      <c r="A448" s="701"/>
      <c r="K448" s="544"/>
      <c r="L448" s="544"/>
      <c r="M448" s="544"/>
    </row>
    <row r="449" spans="1:13">
      <c r="A449" s="701"/>
      <c r="K449" s="544"/>
      <c r="L449" s="544"/>
      <c r="M449" s="544"/>
    </row>
    <row r="450" spans="1:13">
      <c r="A450" s="701"/>
      <c r="K450" s="544"/>
      <c r="L450" s="544"/>
      <c r="M450" s="544"/>
    </row>
    <row r="451" spans="1:13">
      <c r="A451" s="701"/>
      <c r="K451" s="544"/>
      <c r="L451" s="544"/>
      <c r="M451" s="544"/>
    </row>
    <row r="452" spans="1:13">
      <c r="A452" s="701"/>
      <c r="K452" s="544"/>
      <c r="L452" s="544"/>
      <c r="M452" s="544"/>
    </row>
    <row r="453" spans="1:13">
      <c r="A453" s="701"/>
      <c r="K453" s="544"/>
      <c r="L453" s="544"/>
      <c r="M453" s="544"/>
    </row>
    <row r="454" spans="1:13">
      <c r="A454" s="701"/>
      <c r="K454" s="544"/>
      <c r="L454" s="544"/>
      <c r="M454" s="544"/>
    </row>
    <row r="455" spans="1:13">
      <c r="A455" s="701"/>
      <c r="K455" s="544"/>
      <c r="L455" s="544"/>
      <c r="M455" s="544"/>
    </row>
    <row r="456" spans="1:13">
      <c r="A456" s="701"/>
      <c r="K456" s="544"/>
      <c r="L456" s="544"/>
      <c r="M456" s="544"/>
    </row>
    <row r="457" spans="1:13">
      <c r="A457" s="701"/>
      <c r="K457" s="544"/>
      <c r="L457" s="544"/>
      <c r="M457" s="544"/>
    </row>
    <row r="458" spans="1:13">
      <c r="A458" s="701"/>
      <c r="K458" s="544"/>
      <c r="L458" s="544"/>
      <c r="M458" s="544"/>
    </row>
    <row r="459" spans="1:13">
      <c r="A459" s="701"/>
      <c r="K459" s="544"/>
      <c r="L459" s="544"/>
      <c r="M459" s="544"/>
    </row>
    <row r="460" spans="1:13">
      <c r="A460" s="701"/>
      <c r="K460" s="544"/>
      <c r="L460" s="544"/>
      <c r="M460" s="544"/>
    </row>
    <row r="461" spans="1:13">
      <c r="A461" s="701"/>
      <c r="K461" s="544"/>
      <c r="L461" s="544"/>
      <c r="M461" s="544"/>
    </row>
    <row r="462" spans="1:13">
      <c r="A462" s="701"/>
      <c r="K462" s="544"/>
      <c r="L462" s="544"/>
      <c r="M462" s="544"/>
    </row>
    <row r="463" spans="1:13">
      <c r="A463" s="701"/>
      <c r="K463" s="544"/>
      <c r="L463" s="544"/>
      <c r="M463" s="544"/>
    </row>
    <row r="464" spans="1:13">
      <c r="A464" s="701"/>
      <c r="K464" s="544"/>
      <c r="L464" s="544"/>
      <c r="M464" s="544"/>
    </row>
    <row r="465" spans="1:13">
      <c r="A465" s="701"/>
      <c r="K465" s="544"/>
      <c r="L465" s="544"/>
      <c r="M465" s="544"/>
    </row>
    <row r="466" spans="1:13">
      <c r="A466" s="701"/>
      <c r="K466" s="544"/>
      <c r="L466" s="544"/>
      <c r="M466" s="544"/>
    </row>
    <row r="467" spans="1:13">
      <c r="A467" s="701"/>
      <c r="K467" s="544"/>
      <c r="L467" s="544"/>
      <c r="M467" s="544"/>
    </row>
    <row r="468" spans="1:13">
      <c r="A468" s="701"/>
      <c r="K468" s="544"/>
      <c r="L468" s="544"/>
      <c r="M468" s="544"/>
    </row>
    <row r="469" spans="1:13">
      <c r="A469" s="701"/>
      <c r="K469" s="544"/>
      <c r="L469" s="544"/>
      <c r="M469" s="544"/>
    </row>
    <row r="470" spans="1:13">
      <c r="A470" s="701"/>
      <c r="K470" s="544"/>
      <c r="L470" s="544"/>
      <c r="M470" s="544"/>
    </row>
    <row r="471" spans="1:13">
      <c r="A471" s="701"/>
      <c r="K471" s="544"/>
      <c r="L471" s="544"/>
      <c r="M471" s="544"/>
    </row>
    <row r="472" spans="1:13">
      <c r="A472" s="701"/>
      <c r="K472" s="544"/>
      <c r="L472" s="544"/>
      <c r="M472" s="544"/>
    </row>
    <row r="473" spans="1:13">
      <c r="A473" s="701"/>
      <c r="K473" s="544"/>
      <c r="L473" s="544"/>
      <c r="M473" s="544"/>
    </row>
    <row r="474" spans="1:13">
      <c r="A474" s="701"/>
      <c r="K474" s="544"/>
      <c r="L474" s="544"/>
      <c r="M474" s="544"/>
    </row>
    <row r="475" spans="1:13">
      <c r="A475" s="701"/>
      <c r="K475" s="544"/>
      <c r="L475" s="544"/>
      <c r="M475" s="544"/>
    </row>
    <row r="476" spans="1:13">
      <c r="A476" s="701"/>
      <c r="K476" s="544"/>
      <c r="L476" s="544"/>
      <c r="M476" s="544"/>
    </row>
    <row r="477" spans="1:13">
      <c r="A477" s="701"/>
      <c r="K477" s="544"/>
      <c r="L477" s="544"/>
      <c r="M477" s="544"/>
    </row>
    <row r="478" spans="1:13">
      <c r="A478" s="701"/>
      <c r="K478" s="544"/>
      <c r="L478" s="544"/>
      <c r="M478" s="544"/>
    </row>
    <row r="479" spans="1:13">
      <c r="A479" s="701"/>
      <c r="K479" s="544"/>
      <c r="L479" s="544"/>
      <c r="M479" s="544"/>
    </row>
    <row r="480" spans="1:13">
      <c r="A480" s="701"/>
      <c r="K480" s="544"/>
      <c r="L480" s="544"/>
      <c r="M480" s="544"/>
    </row>
    <row r="481" spans="1:13">
      <c r="A481" s="701"/>
      <c r="K481" s="544"/>
      <c r="L481" s="544"/>
      <c r="M481" s="544"/>
    </row>
    <row r="482" spans="1:13">
      <c r="A482" s="701"/>
      <c r="K482" s="544"/>
      <c r="L482" s="544"/>
      <c r="M482" s="544"/>
    </row>
    <row r="483" spans="1:13">
      <c r="A483" s="701"/>
      <c r="K483" s="544"/>
      <c r="L483" s="544"/>
      <c r="M483" s="544"/>
    </row>
    <row r="484" spans="1:13">
      <c r="A484" s="701"/>
      <c r="K484" s="544"/>
      <c r="L484" s="544"/>
      <c r="M484" s="544"/>
    </row>
    <row r="485" spans="1:13">
      <c r="A485" s="701"/>
      <c r="K485" s="544"/>
      <c r="L485" s="544"/>
      <c r="M485" s="544"/>
    </row>
    <row r="486" spans="1:13">
      <c r="A486" s="701"/>
      <c r="K486" s="544"/>
      <c r="L486" s="544"/>
      <c r="M486" s="544"/>
    </row>
    <row r="487" spans="1:13">
      <c r="A487" s="701"/>
      <c r="K487" s="544"/>
      <c r="L487" s="544"/>
      <c r="M487" s="544"/>
    </row>
    <row r="488" spans="1:13">
      <c r="A488" s="701"/>
      <c r="K488" s="544"/>
      <c r="L488" s="544"/>
      <c r="M488" s="544"/>
    </row>
    <row r="489" spans="1:13">
      <c r="A489" s="701"/>
      <c r="K489" s="544"/>
      <c r="L489" s="544"/>
      <c r="M489" s="544"/>
    </row>
    <row r="490" spans="1:13">
      <c r="A490" s="701"/>
      <c r="K490" s="544"/>
      <c r="L490" s="544"/>
      <c r="M490" s="544"/>
    </row>
    <row r="491" spans="1:13">
      <c r="A491" s="701"/>
      <c r="K491" s="544"/>
      <c r="L491" s="544"/>
      <c r="M491" s="544"/>
    </row>
    <row r="492" spans="1:13">
      <c r="A492" s="701"/>
      <c r="K492" s="544"/>
      <c r="L492" s="544"/>
      <c r="M492" s="544"/>
    </row>
    <row r="493" spans="1:13">
      <c r="A493" s="701"/>
      <c r="K493" s="544"/>
      <c r="L493" s="544"/>
      <c r="M493" s="544"/>
    </row>
    <row r="494" spans="1:13">
      <c r="A494" s="701"/>
      <c r="K494" s="544"/>
      <c r="L494" s="544"/>
      <c r="M494" s="544"/>
    </row>
    <row r="495" spans="1:13">
      <c r="A495" s="701"/>
      <c r="K495" s="544"/>
      <c r="L495" s="544"/>
      <c r="M495" s="544"/>
    </row>
    <row r="496" spans="1:13">
      <c r="A496" s="701"/>
      <c r="K496" s="544"/>
      <c r="L496" s="544"/>
      <c r="M496" s="544"/>
    </row>
    <row r="497" spans="1:13">
      <c r="A497" s="701"/>
      <c r="K497" s="544"/>
      <c r="L497" s="544"/>
      <c r="M497" s="544"/>
    </row>
    <row r="498" spans="1:13">
      <c r="A498" s="701"/>
      <c r="K498" s="544"/>
      <c r="L498" s="544"/>
      <c r="M498" s="544"/>
    </row>
    <row r="499" spans="1:13">
      <c r="A499" s="701"/>
      <c r="K499" s="544"/>
      <c r="L499" s="544"/>
      <c r="M499" s="544"/>
    </row>
    <row r="500" spans="1:13">
      <c r="A500" s="701"/>
      <c r="K500" s="544"/>
      <c r="L500" s="544"/>
      <c r="M500" s="544"/>
    </row>
    <row r="501" spans="1:13">
      <c r="A501" s="701"/>
      <c r="K501" s="544"/>
      <c r="L501" s="544"/>
      <c r="M501" s="544"/>
    </row>
    <row r="502" spans="1:13">
      <c r="A502" s="701"/>
      <c r="K502" s="544"/>
      <c r="L502" s="544"/>
      <c r="M502" s="544"/>
    </row>
    <row r="503" spans="1:13">
      <c r="A503" s="701"/>
      <c r="K503" s="544"/>
      <c r="L503" s="544"/>
      <c r="M503" s="544"/>
    </row>
    <row r="504" spans="1:13">
      <c r="A504" s="701"/>
      <c r="K504" s="544"/>
      <c r="L504" s="544"/>
      <c r="M504" s="544"/>
    </row>
    <row r="505" spans="1:13">
      <c r="A505" s="701"/>
      <c r="K505" s="544"/>
      <c r="L505" s="544"/>
      <c r="M505" s="544"/>
    </row>
    <row r="506" spans="1:13">
      <c r="A506" s="701"/>
      <c r="K506" s="544"/>
      <c r="L506" s="544"/>
      <c r="M506" s="544"/>
    </row>
    <row r="507" spans="1:13">
      <c r="A507" s="701"/>
      <c r="K507" s="544"/>
      <c r="L507" s="544"/>
      <c r="M507" s="544"/>
    </row>
    <row r="508" spans="1:13">
      <c r="A508" s="701"/>
      <c r="K508" s="544"/>
      <c r="L508" s="544"/>
      <c r="M508" s="544"/>
    </row>
    <row r="509" spans="1:13">
      <c r="A509" s="701"/>
      <c r="K509" s="544"/>
      <c r="L509" s="544"/>
      <c r="M509" s="544"/>
    </row>
    <row r="510" spans="1:13">
      <c r="A510" s="701"/>
      <c r="K510" s="544"/>
      <c r="L510" s="544"/>
      <c r="M510" s="544"/>
    </row>
    <row r="511" spans="1:13">
      <c r="A511" s="701"/>
      <c r="K511" s="544"/>
      <c r="L511" s="544"/>
      <c r="M511" s="544"/>
    </row>
    <row r="512" spans="1:13">
      <c r="A512" s="701"/>
      <c r="K512" s="544"/>
      <c r="L512" s="544"/>
      <c r="M512" s="544"/>
    </row>
    <row r="513" spans="1:13">
      <c r="A513" s="701"/>
      <c r="K513" s="544"/>
      <c r="L513" s="544"/>
      <c r="M513" s="544"/>
    </row>
    <row r="514" spans="1:13">
      <c r="A514" s="701"/>
      <c r="K514" s="544"/>
      <c r="L514" s="544"/>
      <c r="M514" s="544"/>
    </row>
    <row r="515" spans="1:13">
      <c r="A515" s="701"/>
      <c r="K515" s="544"/>
      <c r="L515" s="544"/>
      <c r="M515" s="544"/>
    </row>
    <row r="516" spans="1:13">
      <c r="A516" s="701"/>
      <c r="K516" s="544"/>
      <c r="L516" s="544"/>
      <c r="M516" s="544"/>
    </row>
    <row r="517" spans="1:13">
      <c r="A517" s="701"/>
      <c r="K517" s="544"/>
      <c r="L517" s="544"/>
      <c r="M517" s="544"/>
    </row>
    <row r="518" spans="1:13">
      <c r="A518" s="701"/>
      <c r="K518" s="544"/>
      <c r="L518" s="544"/>
      <c r="M518" s="544"/>
    </row>
    <row r="519" spans="1:13">
      <c r="A519" s="701"/>
      <c r="K519" s="544"/>
      <c r="L519" s="544"/>
      <c r="M519" s="544"/>
    </row>
    <row r="520" spans="1:13">
      <c r="A520" s="701"/>
      <c r="K520" s="544"/>
      <c r="L520" s="544"/>
      <c r="M520" s="544"/>
    </row>
    <row r="521" spans="1:13">
      <c r="A521" s="701"/>
      <c r="K521" s="544"/>
      <c r="L521" s="544"/>
      <c r="M521" s="544"/>
    </row>
    <row r="522" spans="1:13">
      <c r="A522" s="701"/>
      <c r="K522" s="544"/>
      <c r="L522" s="544"/>
      <c r="M522" s="544"/>
    </row>
    <row r="523" spans="1:13">
      <c r="A523" s="701"/>
      <c r="K523" s="544"/>
      <c r="L523" s="544"/>
      <c r="M523" s="544"/>
    </row>
    <row r="524" spans="1:13">
      <c r="A524" s="701"/>
      <c r="K524" s="544"/>
      <c r="L524" s="544"/>
      <c r="M524" s="544"/>
    </row>
    <row r="525" spans="1:13">
      <c r="A525" s="701"/>
      <c r="K525" s="544"/>
      <c r="L525" s="544"/>
      <c r="M525" s="544"/>
    </row>
    <row r="526" spans="1:13">
      <c r="A526" s="701"/>
      <c r="K526" s="544"/>
      <c r="L526" s="544"/>
      <c r="M526" s="544"/>
    </row>
    <row r="527" spans="1:13">
      <c r="A527" s="701"/>
      <c r="K527" s="544"/>
      <c r="L527" s="544"/>
      <c r="M527" s="544"/>
    </row>
    <row r="528" spans="1:13">
      <c r="A528" s="701"/>
      <c r="K528" s="544"/>
      <c r="L528" s="544"/>
      <c r="M528" s="544"/>
    </row>
    <row r="529" spans="1:13">
      <c r="A529" s="701"/>
      <c r="K529" s="544"/>
      <c r="L529" s="544"/>
      <c r="M529" s="544"/>
    </row>
    <row r="530" spans="1:13">
      <c r="A530" s="701"/>
      <c r="K530" s="544"/>
      <c r="L530" s="544"/>
      <c r="M530" s="544"/>
    </row>
    <row r="531" spans="1:13">
      <c r="A531" s="701"/>
      <c r="K531" s="544"/>
      <c r="L531" s="544"/>
      <c r="M531" s="544"/>
    </row>
    <row r="532" spans="1:13">
      <c r="A532" s="701"/>
      <c r="K532" s="544"/>
      <c r="L532" s="544"/>
      <c r="M532" s="544"/>
    </row>
    <row r="533" spans="1:13">
      <c r="A533" s="701"/>
      <c r="K533" s="544"/>
      <c r="L533" s="544"/>
      <c r="M533" s="544"/>
    </row>
    <row r="534" spans="1:13">
      <c r="A534" s="701"/>
      <c r="K534" s="544"/>
      <c r="L534" s="544"/>
      <c r="M534" s="544"/>
    </row>
    <row r="535" spans="1:13">
      <c r="A535" s="701"/>
      <c r="K535" s="544"/>
      <c r="L535" s="544"/>
      <c r="M535" s="544"/>
    </row>
    <row r="536" spans="1:13">
      <c r="A536" s="701"/>
      <c r="K536" s="544"/>
      <c r="L536" s="544"/>
      <c r="M536" s="544"/>
    </row>
    <row r="537" spans="1:13">
      <c r="A537" s="701"/>
      <c r="K537" s="544"/>
      <c r="L537" s="544"/>
      <c r="M537" s="544"/>
    </row>
    <row r="538" spans="1:13">
      <c r="A538" s="701"/>
      <c r="K538" s="544"/>
      <c r="L538" s="544"/>
      <c r="M538" s="544"/>
    </row>
    <row r="539" spans="1:13">
      <c r="A539" s="701"/>
      <c r="K539" s="544"/>
      <c r="L539" s="544"/>
      <c r="M539" s="544"/>
    </row>
    <row r="540" spans="1:13">
      <c r="A540" s="701"/>
      <c r="K540" s="544"/>
      <c r="L540" s="544"/>
      <c r="M540" s="544"/>
    </row>
    <row r="541" spans="1:13">
      <c r="A541" s="701"/>
      <c r="K541" s="544"/>
      <c r="L541" s="544"/>
      <c r="M541" s="544"/>
    </row>
    <row r="542" spans="1:13">
      <c r="A542" s="701"/>
      <c r="K542" s="544"/>
      <c r="L542" s="544"/>
      <c r="M542" s="544"/>
    </row>
    <row r="543" spans="1:13">
      <c r="A543" s="701"/>
      <c r="K543" s="544"/>
      <c r="L543" s="544"/>
      <c r="M543" s="544"/>
    </row>
    <row r="544" spans="1:13">
      <c r="A544" s="701"/>
      <c r="K544" s="544"/>
      <c r="L544" s="544"/>
      <c r="M544" s="544"/>
    </row>
    <row r="545" spans="1:13">
      <c r="A545" s="701"/>
      <c r="K545" s="544"/>
      <c r="L545" s="544"/>
      <c r="M545" s="544"/>
    </row>
    <row r="546" spans="1:13">
      <c r="A546" s="701"/>
      <c r="K546" s="544"/>
      <c r="L546" s="544"/>
      <c r="M546" s="544"/>
    </row>
    <row r="547" spans="1:13">
      <c r="A547" s="701"/>
      <c r="K547" s="544"/>
      <c r="L547" s="544"/>
      <c r="M547" s="544"/>
    </row>
    <row r="548" spans="1:13">
      <c r="A548" s="701"/>
      <c r="K548" s="544"/>
      <c r="L548" s="544"/>
      <c r="M548" s="544"/>
    </row>
    <row r="549" spans="1:13">
      <c r="A549" s="701"/>
      <c r="K549" s="544"/>
      <c r="L549" s="544"/>
      <c r="M549" s="544"/>
    </row>
    <row r="550" spans="1:13">
      <c r="A550" s="701"/>
      <c r="K550" s="544"/>
      <c r="L550" s="544"/>
      <c r="M550" s="544"/>
    </row>
    <row r="551" spans="1:13">
      <c r="A551" s="701"/>
      <c r="K551" s="544"/>
      <c r="L551" s="544"/>
      <c r="M551" s="544"/>
    </row>
    <row r="552" spans="1:13">
      <c r="A552" s="701"/>
      <c r="K552" s="544"/>
      <c r="L552" s="544"/>
      <c r="M552" s="544"/>
    </row>
    <row r="553" spans="1:13">
      <c r="A553" s="701"/>
      <c r="K553" s="544"/>
      <c r="L553" s="544"/>
      <c r="M553" s="544"/>
    </row>
    <row r="554" spans="1:13">
      <c r="A554" s="701"/>
      <c r="K554" s="544"/>
      <c r="L554" s="544"/>
      <c r="M554" s="544"/>
    </row>
    <row r="555" spans="1:13">
      <c r="A555" s="701"/>
      <c r="K555" s="544"/>
      <c r="L555" s="544"/>
      <c r="M555" s="544"/>
    </row>
    <row r="556" spans="1:13">
      <c r="A556" s="701"/>
      <c r="K556" s="544"/>
      <c r="L556" s="544"/>
      <c r="M556" s="544"/>
    </row>
    <row r="557" spans="1:13">
      <c r="A557" s="701"/>
      <c r="K557" s="544"/>
      <c r="L557" s="544"/>
      <c r="M557" s="544"/>
    </row>
    <row r="558" spans="1:13">
      <c r="A558" s="701"/>
      <c r="K558" s="544"/>
      <c r="L558" s="544"/>
      <c r="M558" s="544"/>
    </row>
    <row r="559" spans="1:13">
      <c r="A559" s="701"/>
      <c r="K559" s="544"/>
      <c r="L559" s="544"/>
      <c r="M559" s="544"/>
    </row>
    <row r="560" spans="1:13">
      <c r="A560" s="701"/>
      <c r="K560" s="544"/>
      <c r="L560" s="544"/>
      <c r="M560" s="544"/>
    </row>
    <row r="561" spans="1:13">
      <c r="A561" s="701"/>
      <c r="K561" s="544"/>
      <c r="L561" s="544"/>
      <c r="M561" s="544"/>
    </row>
    <row r="562" spans="1:13">
      <c r="A562" s="701"/>
      <c r="K562" s="544"/>
      <c r="L562" s="544"/>
      <c r="M562" s="544"/>
    </row>
    <row r="563" spans="1:13">
      <c r="A563" s="701"/>
      <c r="K563" s="544"/>
      <c r="L563" s="544"/>
      <c r="M563" s="544"/>
    </row>
    <row r="564" spans="1:13">
      <c r="A564" s="701"/>
      <c r="K564" s="544"/>
      <c r="L564" s="544"/>
      <c r="M564" s="544"/>
    </row>
    <row r="565" spans="1:13">
      <c r="A565" s="701"/>
      <c r="K565" s="544"/>
      <c r="L565" s="544"/>
      <c r="M565" s="544"/>
    </row>
    <row r="566" spans="1:13">
      <c r="A566" s="701"/>
      <c r="K566" s="544"/>
      <c r="L566" s="544"/>
      <c r="M566" s="544"/>
    </row>
    <row r="567" spans="1:13">
      <c r="A567" s="701"/>
      <c r="K567" s="544"/>
      <c r="L567" s="544"/>
      <c r="M567" s="544"/>
    </row>
    <row r="568" spans="1:13">
      <c r="A568" s="701"/>
      <c r="K568" s="544"/>
      <c r="L568" s="544"/>
      <c r="M568" s="544"/>
    </row>
    <row r="569" spans="1:13">
      <c r="A569" s="701"/>
      <c r="K569" s="544"/>
      <c r="L569" s="544"/>
      <c r="M569" s="544"/>
    </row>
    <row r="570" spans="1:13">
      <c r="A570" s="701"/>
      <c r="K570" s="544"/>
      <c r="L570" s="544"/>
      <c r="M570" s="544"/>
    </row>
    <row r="571" spans="1:13">
      <c r="A571" s="701"/>
      <c r="K571" s="544"/>
      <c r="L571" s="544"/>
      <c r="M571" s="544"/>
    </row>
    <row r="572" spans="1:13">
      <c r="A572" s="701"/>
      <c r="K572" s="544"/>
      <c r="L572" s="544"/>
      <c r="M572" s="544"/>
    </row>
    <row r="573" spans="1:13">
      <c r="A573" s="701"/>
      <c r="K573" s="544"/>
      <c r="L573" s="544"/>
      <c r="M573" s="544"/>
    </row>
    <row r="574" spans="1:13">
      <c r="A574" s="701"/>
      <c r="K574" s="544"/>
      <c r="L574" s="544"/>
      <c r="M574" s="544"/>
    </row>
    <row r="575" spans="1:13">
      <c r="A575" s="701"/>
      <c r="K575" s="544"/>
      <c r="L575" s="544"/>
      <c r="M575" s="544"/>
    </row>
    <row r="576" spans="1:13">
      <c r="A576" s="701"/>
      <c r="K576" s="544"/>
      <c r="L576" s="544"/>
      <c r="M576" s="544"/>
    </row>
    <row r="577" spans="1:13">
      <c r="A577" s="701"/>
      <c r="K577" s="544"/>
      <c r="L577" s="544"/>
      <c r="M577" s="544"/>
    </row>
    <row r="578" spans="1:13">
      <c r="A578" s="701"/>
      <c r="K578" s="544"/>
      <c r="L578" s="544"/>
      <c r="M578" s="544"/>
    </row>
    <row r="579" spans="1:13">
      <c r="A579" s="701"/>
      <c r="K579" s="544"/>
      <c r="L579" s="544"/>
      <c r="M579" s="544"/>
    </row>
    <row r="580" spans="1:13">
      <c r="A580" s="701"/>
      <c r="K580" s="544"/>
      <c r="L580" s="544"/>
      <c r="M580" s="544"/>
    </row>
    <row r="581" spans="1:13">
      <c r="A581" s="701"/>
      <c r="K581" s="544"/>
      <c r="L581" s="544"/>
      <c r="M581" s="544"/>
    </row>
    <row r="582" spans="1:13">
      <c r="A582" s="701"/>
      <c r="K582" s="544"/>
      <c r="L582" s="544"/>
      <c r="M582" s="544"/>
    </row>
    <row r="583" spans="1:13">
      <c r="A583" s="701"/>
      <c r="K583" s="544"/>
      <c r="L583" s="544"/>
      <c r="M583" s="544"/>
    </row>
    <row r="584" spans="1:13">
      <c r="A584" s="701"/>
      <c r="K584" s="544"/>
      <c r="L584" s="544"/>
      <c r="M584" s="544"/>
    </row>
    <row r="585" spans="1:13">
      <c r="A585" s="701"/>
      <c r="K585" s="544"/>
      <c r="L585" s="544"/>
      <c r="M585" s="544"/>
    </row>
    <row r="586" spans="1:13">
      <c r="A586" s="701"/>
      <c r="K586" s="544"/>
      <c r="L586" s="544"/>
      <c r="M586" s="544"/>
    </row>
    <row r="587" spans="1:13">
      <c r="A587" s="701"/>
      <c r="K587" s="544"/>
      <c r="L587" s="544"/>
      <c r="M587" s="544"/>
    </row>
    <row r="588" spans="1:13">
      <c r="A588" s="701"/>
      <c r="K588" s="544"/>
      <c r="L588" s="544"/>
      <c r="M588" s="544"/>
    </row>
    <row r="589" spans="1:13">
      <c r="A589" s="701"/>
      <c r="K589" s="544"/>
      <c r="L589" s="544"/>
      <c r="M589" s="544"/>
    </row>
    <row r="590" spans="1:13">
      <c r="A590" s="701"/>
      <c r="K590" s="544"/>
      <c r="L590" s="544"/>
      <c r="M590" s="544"/>
    </row>
    <row r="591" spans="1:13">
      <c r="A591" s="701"/>
      <c r="K591" s="544"/>
      <c r="L591" s="544"/>
      <c r="M591" s="544"/>
    </row>
    <row r="592" spans="1:13">
      <c r="A592" s="701"/>
      <c r="K592" s="544"/>
      <c r="L592" s="544"/>
      <c r="M592" s="544"/>
    </row>
    <row r="593" spans="1:13">
      <c r="A593" s="701"/>
      <c r="K593" s="544"/>
      <c r="L593" s="544"/>
      <c r="M593" s="544"/>
    </row>
    <row r="594" spans="1:13">
      <c r="A594" s="701"/>
      <c r="K594" s="544"/>
      <c r="L594" s="544"/>
      <c r="M594" s="544"/>
    </row>
    <row r="595" spans="1:13">
      <c r="A595" s="701"/>
      <c r="K595" s="544"/>
      <c r="L595" s="544"/>
      <c r="M595" s="544"/>
    </row>
    <row r="596" spans="1:13">
      <c r="A596" s="701"/>
      <c r="K596" s="544"/>
      <c r="L596" s="544"/>
      <c r="M596" s="544"/>
    </row>
    <row r="597" spans="1:13">
      <c r="A597" s="701"/>
      <c r="K597" s="544"/>
      <c r="L597" s="544"/>
      <c r="M597" s="544"/>
    </row>
    <row r="598" spans="1:13">
      <c r="A598" s="701"/>
      <c r="K598" s="544"/>
      <c r="L598" s="544"/>
      <c r="M598" s="544"/>
    </row>
    <row r="599" spans="1:13">
      <c r="A599" s="701"/>
      <c r="K599" s="544"/>
      <c r="L599" s="544"/>
      <c r="M599" s="544"/>
    </row>
    <row r="600" spans="1:13">
      <c r="A600" s="701"/>
      <c r="K600" s="544"/>
      <c r="L600" s="544"/>
      <c r="M600" s="544"/>
    </row>
    <row r="601" spans="1:13">
      <c r="A601" s="701"/>
      <c r="K601" s="544"/>
      <c r="L601" s="544"/>
      <c r="M601" s="544"/>
    </row>
    <row r="602" spans="1:13">
      <c r="A602" s="701"/>
      <c r="K602" s="544"/>
      <c r="L602" s="544"/>
      <c r="M602" s="544"/>
    </row>
    <row r="603" spans="1:13">
      <c r="A603" s="701"/>
      <c r="K603" s="544"/>
      <c r="L603" s="544"/>
      <c r="M603" s="544"/>
    </row>
    <row r="604" spans="1:13">
      <c r="A604" s="701"/>
      <c r="K604" s="544"/>
      <c r="L604" s="544"/>
      <c r="M604" s="544"/>
    </row>
    <row r="605" spans="1:13">
      <c r="A605" s="701"/>
      <c r="K605" s="544"/>
      <c r="L605" s="544"/>
      <c r="M605" s="544"/>
    </row>
    <row r="606" spans="1:13">
      <c r="A606" s="701"/>
      <c r="K606" s="544"/>
      <c r="L606" s="544"/>
      <c r="M606" s="544"/>
    </row>
    <row r="607" spans="1:13">
      <c r="A607" s="701"/>
      <c r="K607" s="544"/>
      <c r="L607" s="544"/>
      <c r="M607" s="544"/>
    </row>
    <row r="608" spans="1:13">
      <c r="A608" s="701"/>
      <c r="K608" s="544"/>
      <c r="L608" s="544"/>
      <c r="M608" s="544"/>
    </row>
    <row r="609" spans="1:13">
      <c r="A609" s="701"/>
      <c r="K609" s="544"/>
      <c r="L609" s="544"/>
      <c r="M609" s="544"/>
    </row>
    <row r="610" spans="1:13">
      <c r="A610" s="701"/>
      <c r="K610" s="544"/>
      <c r="L610" s="544"/>
      <c r="M610" s="544"/>
    </row>
    <row r="611" spans="1:13">
      <c r="A611" s="701"/>
      <c r="K611" s="544"/>
      <c r="L611" s="544"/>
      <c r="M611" s="544"/>
    </row>
    <row r="612" spans="1:13">
      <c r="A612" s="701"/>
      <c r="K612" s="544"/>
      <c r="L612" s="544"/>
      <c r="M612" s="544"/>
    </row>
    <row r="613" spans="1:13">
      <c r="A613" s="701"/>
      <c r="K613" s="544"/>
      <c r="L613" s="544"/>
      <c r="M613" s="544"/>
    </row>
    <row r="614" spans="1:13">
      <c r="A614" s="701"/>
      <c r="K614" s="544"/>
      <c r="L614" s="544"/>
      <c r="M614" s="544"/>
    </row>
    <row r="615" spans="1:13">
      <c r="A615" s="701"/>
      <c r="K615" s="544"/>
      <c r="L615" s="544"/>
      <c r="M615" s="544"/>
    </row>
    <row r="616" spans="1:13">
      <c r="A616" s="701"/>
      <c r="K616" s="544"/>
      <c r="L616" s="544"/>
      <c r="M616" s="544"/>
    </row>
    <row r="617" spans="1:13">
      <c r="A617" s="701"/>
      <c r="K617" s="544"/>
      <c r="L617" s="544"/>
      <c r="M617" s="544"/>
    </row>
    <row r="618" spans="1:13">
      <c r="A618" s="701"/>
      <c r="K618" s="544"/>
      <c r="L618" s="544"/>
      <c r="M618" s="544"/>
    </row>
    <row r="619" spans="1:13">
      <c r="A619" s="701"/>
      <c r="K619" s="544"/>
      <c r="L619" s="544"/>
      <c r="M619" s="544"/>
    </row>
    <row r="620" spans="1:13">
      <c r="A620" s="701"/>
      <c r="K620" s="544"/>
      <c r="L620" s="544"/>
      <c r="M620" s="544"/>
    </row>
    <row r="621" spans="1:13">
      <c r="A621" s="701"/>
      <c r="K621" s="544"/>
      <c r="L621" s="544"/>
      <c r="M621" s="544"/>
    </row>
    <row r="622" spans="1:13">
      <c r="A622" s="701"/>
      <c r="K622" s="544"/>
      <c r="L622" s="544"/>
      <c r="M622" s="544"/>
    </row>
    <row r="623" spans="1:13">
      <c r="A623" s="701"/>
      <c r="K623" s="544"/>
      <c r="L623" s="544"/>
      <c r="M623" s="544"/>
    </row>
    <row r="624" spans="1:13">
      <c r="A624" s="701"/>
      <c r="K624" s="544"/>
      <c r="L624" s="544"/>
      <c r="M624" s="544"/>
    </row>
    <row r="625" spans="1:13">
      <c r="A625" s="701"/>
      <c r="K625" s="544"/>
      <c r="L625" s="544"/>
      <c r="M625" s="544"/>
    </row>
    <row r="626" spans="1:13">
      <c r="A626" s="701"/>
      <c r="K626" s="544"/>
      <c r="L626" s="544"/>
      <c r="M626" s="544"/>
    </row>
    <row r="627" spans="1:13">
      <c r="A627" s="701"/>
      <c r="K627" s="544"/>
      <c r="L627" s="544"/>
      <c r="M627" s="544"/>
    </row>
    <row r="628" spans="1:13">
      <c r="A628" s="701"/>
      <c r="K628" s="544"/>
      <c r="L628" s="544"/>
      <c r="M628" s="544"/>
    </row>
    <row r="629" spans="1:13">
      <c r="A629" s="701"/>
      <c r="K629" s="544"/>
      <c r="L629" s="544"/>
      <c r="M629" s="544"/>
    </row>
    <row r="630" spans="1:13">
      <c r="A630" s="701"/>
      <c r="K630" s="544"/>
      <c r="L630" s="544"/>
      <c r="M630" s="544"/>
    </row>
    <row r="631" spans="1:13">
      <c r="A631" s="701"/>
      <c r="K631" s="544"/>
      <c r="L631" s="544"/>
      <c r="M631" s="544"/>
    </row>
    <row r="632" spans="1:13">
      <c r="A632" s="701"/>
      <c r="K632" s="544"/>
      <c r="L632" s="544"/>
      <c r="M632" s="544"/>
    </row>
    <row r="633" spans="1:13">
      <c r="A633" s="701"/>
      <c r="K633" s="544"/>
      <c r="L633" s="544"/>
      <c r="M633" s="544"/>
    </row>
    <row r="634" spans="1:13">
      <c r="A634" s="701"/>
      <c r="K634" s="544"/>
      <c r="L634" s="544"/>
      <c r="M634" s="544"/>
    </row>
    <row r="635" spans="1:13">
      <c r="A635" s="701"/>
      <c r="K635" s="544"/>
      <c r="L635" s="544"/>
      <c r="M635" s="544"/>
    </row>
    <row r="636" spans="1:13">
      <c r="A636" s="701"/>
      <c r="K636" s="544"/>
      <c r="L636" s="544"/>
      <c r="M636" s="544"/>
    </row>
    <row r="637" spans="1:13">
      <c r="A637" s="701"/>
      <c r="K637" s="544"/>
      <c r="L637" s="544"/>
      <c r="M637" s="544"/>
    </row>
    <row r="638" spans="1:13">
      <c r="A638" s="701"/>
      <c r="K638" s="544"/>
      <c r="L638" s="544"/>
      <c r="M638" s="544"/>
    </row>
    <row r="639" spans="1:13">
      <c r="A639" s="701"/>
      <c r="K639" s="544"/>
      <c r="L639" s="544"/>
      <c r="M639" s="544"/>
    </row>
    <row r="640" spans="1:13">
      <c r="A640" s="701"/>
      <c r="K640" s="544"/>
      <c r="L640" s="544"/>
      <c r="M640" s="544"/>
    </row>
    <row r="641" spans="1:13">
      <c r="A641" s="701"/>
      <c r="K641" s="544"/>
      <c r="L641" s="544"/>
      <c r="M641" s="544"/>
    </row>
    <row r="642" spans="1:13">
      <c r="A642" s="701"/>
      <c r="K642" s="544"/>
      <c r="L642" s="544"/>
      <c r="M642" s="544"/>
    </row>
    <row r="643" spans="1:13">
      <c r="A643" s="701"/>
      <c r="K643" s="544"/>
      <c r="L643" s="544"/>
      <c r="M643" s="544"/>
    </row>
    <row r="644" spans="1:13">
      <c r="A644" s="701"/>
      <c r="K644" s="544"/>
      <c r="L644" s="544"/>
      <c r="M644" s="544"/>
    </row>
    <row r="645" spans="1:13">
      <c r="A645" s="701"/>
      <c r="K645" s="544"/>
      <c r="L645" s="544"/>
      <c r="M645" s="544"/>
    </row>
    <row r="646" spans="1:13">
      <c r="A646" s="701"/>
      <c r="K646" s="544"/>
      <c r="L646" s="544"/>
      <c r="M646" s="544"/>
    </row>
    <row r="647" spans="1:13">
      <c r="A647" s="701"/>
      <c r="K647" s="544"/>
      <c r="L647" s="544"/>
      <c r="M647" s="544"/>
    </row>
    <row r="648" spans="1:13">
      <c r="A648" s="701"/>
      <c r="K648" s="544"/>
      <c r="L648" s="544"/>
      <c r="M648" s="544"/>
    </row>
    <row r="649" spans="1:13">
      <c r="A649" s="701"/>
      <c r="K649" s="544"/>
      <c r="L649" s="544"/>
      <c r="M649" s="544"/>
    </row>
    <row r="650" spans="1:13">
      <c r="A650" s="701"/>
      <c r="K650" s="544"/>
      <c r="L650" s="544"/>
      <c r="M650" s="544"/>
    </row>
    <row r="651" spans="1:13">
      <c r="A651" s="701"/>
      <c r="K651" s="544"/>
      <c r="L651" s="544"/>
      <c r="M651" s="544"/>
    </row>
    <row r="652" spans="1:13">
      <c r="A652" s="701"/>
      <c r="K652" s="544"/>
      <c r="L652" s="544"/>
      <c r="M652" s="544"/>
    </row>
    <row r="653" spans="1:13">
      <c r="A653" s="701"/>
      <c r="K653" s="544"/>
      <c r="L653" s="544"/>
      <c r="M653" s="544"/>
    </row>
    <row r="654" spans="1:13">
      <c r="A654" s="701"/>
      <c r="K654" s="544"/>
      <c r="L654" s="544"/>
      <c r="M654" s="544"/>
    </row>
    <row r="655" spans="1:13">
      <c r="A655" s="701"/>
      <c r="K655" s="544"/>
      <c r="L655" s="544"/>
      <c r="M655" s="544"/>
    </row>
    <row r="656" spans="1:13">
      <c r="A656" s="701"/>
      <c r="K656" s="544"/>
      <c r="L656" s="544"/>
      <c r="M656" s="544"/>
    </row>
    <row r="657" spans="1:13">
      <c r="A657" s="701"/>
      <c r="K657" s="544"/>
      <c r="L657" s="544"/>
      <c r="M657" s="544"/>
    </row>
    <row r="658" spans="1:13">
      <c r="A658" s="701"/>
      <c r="K658" s="544"/>
      <c r="L658" s="544"/>
      <c r="M658" s="544"/>
    </row>
    <row r="659" spans="1:13">
      <c r="A659" s="701"/>
      <c r="K659" s="544"/>
      <c r="L659" s="544"/>
      <c r="M659" s="544"/>
    </row>
    <row r="660" spans="1:13">
      <c r="A660" s="701"/>
      <c r="K660" s="544"/>
      <c r="L660" s="544"/>
      <c r="M660" s="544"/>
    </row>
    <row r="661" spans="1:13">
      <c r="A661" s="701"/>
      <c r="K661" s="544"/>
      <c r="L661" s="544"/>
      <c r="M661" s="544"/>
    </row>
    <row r="662" spans="1:13">
      <c r="A662" s="701"/>
      <c r="K662" s="544"/>
      <c r="L662" s="544"/>
      <c r="M662" s="544"/>
    </row>
    <row r="663" spans="1:13">
      <c r="A663" s="701"/>
      <c r="K663" s="544"/>
      <c r="L663" s="544"/>
      <c r="M663" s="544"/>
    </row>
    <row r="664" spans="1:13">
      <c r="A664" s="701"/>
      <c r="K664" s="544"/>
      <c r="L664" s="544"/>
      <c r="M664" s="544"/>
    </row>
    <row r="665" spans="1:13">
      <c r="A665" s="701"/>
      <c r="K665" s="544"/>
      <c r="L665" s="544"/>
      <c r="M665" s="544"/>
    </row>
    <row r="666" spans="1:13">
      <c r="A666" s="701"/>
      <c r="K666" s="544"/>
      <c r="L666" s="544"/>
      <c r="M666" s="544"/>
    </row>
    <row r="667" spans="1:13">
      <c r="A667" s="701"/>
      <c r="K667" s="544"/>
      <c r="L667" s="544"/>
      <c r="M667" s="544"/>
    </row>
    <row r="668" spans="1:13">
      <c r="A668" s="701"/>
      <c r="K668" s="544"/>
      <c r="L668" s="544"/>
      <c r="M668" s="544"/>
    </row>
    <row r="669" spans="1:13">
      <c r="A669" s="701"/>
      <c r="K669" s="544"/>
      <c r="L669" s="544"/>
      <c r="M669" s="544"/>
    </row>
    <row r="670" spans="1:13">
      <c r="A670" s="701"/>
      <c r="K670" s="544"/>
      <c r="L670" s="544"/>
      <c r="M670" s="544"/>
    </row>
    <row r="671" spans="1:13">
      <c r="A671" s="701"/>
      <c r="K671" s="544"/>
      <c r="L671" s="544"/>
      <c r="M671" s="544"/>
    </row>
    <row r="672" spans="1:13">
      <c r="A672" s="701"/>
      <c r="K672" s="544"/>
      <c r="L672" s="544"/>
      <c r="M672" s="544"/>
    </row>
    <row r="673" spans="1:13">
      <c r="A673" s="701"/>
      <c r="K673" s="544"/>
      <c r="L673" s="544"/>
      <c r="M673" s="544"/>
    </row>
    <row r="674" spans="1:13">
      <c r="A674" s="701"/>
      <c r="K674" s="544"/>
      <c r="L674" s="544"/>
      <c r="M674" s="544"/>
    </row>
    <row r="675" spans="1:13">
      <c r="A675" s="701"/>
      <c r="K675" s="544"/>
      <c r="L675" s="544"/>
      <c r="M675" s="544"/>
    </row>
    <row r="676" spans="1:13">
      <c r="A676" s="701"/>
      <c r="K676" s="544"/>
      <c r="L676" s="544"/>
      <c r="M676" s="544"/>
    </row>
    <row r="677" spans="1:13">
      <c r="A677" s="701"/>
      <c r="K677" s="544"/>
      <c r="L677" s="544"/>
      <c r="M677" s="544"/>
    </row>
    <row r="678" spans="1:13">
      <c r="A678" s="701"/>
      <c r="K678" s="544"/>
      <c r="L678" s="544"/>
      <c r="M678" s="544"/>
    </row>
    <row r="679" spans="1:13">
      <c r="A679" s="701"/>
      <c r="K679" s="544"/>
      <c r="L679" s="544"/>
      <c r="M679" s="544"/>
    </row>
    <row r="680" spans="1:13">
      <c r="A680" s="701"/>
      <c r="K680" s="544"/>
      <c r="L680" s="544"/>
      <c r="M680" s="544"/>
    </row>
    <row r="681" spans="1:13">
      <c r="A681" s="701"/>
      <c r="K681" s="544"/>
      <c r="L681" s="544"/>
      <c r="M681" s="544"/>
    </row>
    <row r="682" spans="1:13">
      <c r="A682" s="701"/>
      <c r="K682" s="544"/>
      <c r="L682" s="544"/>
      <c r="M682" s="544"/>
    </row>
    <row r="683" spans="1:13">
      <c r="A683" s="701"/>
      <c r="K683" s="544"/>
      <c r="L683" s="544"/>
      <c r="M683" s="544"/>
    </row>
    <row r="684" spans="1:13">
      <c r="A684" s="701"/>
      <c r="K684" s="544"/>
      <c r="L684" s="544"/>
      <c r="M684" s="544"/>
    </row>
    <row r="685" spans="1:13">
      <c r="A685" s="701"/>
      <c r="K685" s="544"/>
      <c r="L685" s="544"/>
      <c r="M685" s="544"/>
    </row>
    <row r="686" spans="1:13">
      <c r="A686" s="701"/>
      <c r="K686" s="544"/>
      <c r="L686" s="544"/>
      <c r="M686" s="544"/>
    </row>
    <row r="687" spans="1:13">
      <c r="A687" s="701"/>
      <c r="K687" s="544"/>
      <c r="L687" s="544"/>
      <c r="M687" s="544"/>
    </row>
    <row r="688" spans="1:13">
      <c r="A688" s="701"/>
      <c r="K688" s="544"/>
      <c r="L688" s="544"/>
      <c r="M688" s="544"/>
    </row>
    <row r="689" spans="1:13">
      <c r="A689" s="701"/>
      <c r="K689" s="544"/>
      <c r="L689" s="544"/>
      <c r="M689" s="544"/>
    </row>
    <row r="690" spans="1:13">
      <c r="A690" s="701"/>
      <c r="K690" s="544"/>
      <c r="L690" s="544"/>
      <c r="M690" s="544"/>
    </row>
    <row r="691" spans="1:13">
      <c r="A691" s="701"/>
      <c r="K691" s="544"/>
      <c r="L691" s="544"/>
      <c r="M691" s="544"/>
    </row>
    <row r="692" spans="1:13">
      <c r="A692" s="701"/>
      <c r="K692" s="544"/>
      <c r="L692" s="544"/>
      <c r="M692" s="544"/>
    </row>
    <row r="693" spans="1:13">
      <c r="A693" s="701"/>
      <c r="K693" s="544"/>
      <c r="L693" s="544"/>
      <c r="M693" s="544"/>
    </row>
    <row r="694" spans="1:13">
      <c r="A694" s="701"/>
      <c r="K694" s="544"/>
      <c r="L694" s="544"/>
      <c r="M694" s="544"/>
    </row>
    <row r="695" spans="1:13">
      <c r="A695" s="701"/>
      <c r="K695" s="544"/>
      <c r="L695" s="544"/>
      <c r="M695" s="544"/>
    </row>
    <row r="696" spans="1:13">
      <c r="A696" s="701"/>
      <c r="K696" s="544"/>
      <c r="L696" s="544"/>
      <c r="M696" s="544"/>
    </row>
    <row r="697" spans="1:13">
      <c r="A697" s="701"/>
      <c r="K697" s="544"/>
      <c r="L697" s="544"/>
      <c r="M697" s="544"/>
    </row>
    <row r="698" spans="1:13">
      <c r="A698" s="701"/>
      <c r="K698" s="544"/>
      <c r="L698" s="544"/>
      <c r="M698" s="544"/>
    </row>
    <row r="699" spans="1:13">
      <c r="A699" s="701"/>
      <c r="K699" s="544"/>
      <c r="L699" s="544"/>
      <c r="M699" s="544"/>
    </row>
    <row r="700" spans="1:13">
      <c r="A700" s="701"/>
      <c r="K700" s="544"/>
      <c r="L700" s="544"/>
      <c r="M700" s="544"/>
    </row>
    <row r="701" spans="1:13">
      <c r="A701" s="701"/>
      <c r="K701" s="544"/>
      <c r="L701" s="544"/>
      <c r="M701" s="544"/>
    </row>
    <row r="702" spans="1:13">
      <c r="A702" s="701"/>
      <c r="K702" s="544"/>
      <c r="L702" s="544"/>
      <c r="M702" s="544"/>
    </row>
    <row r="703" spans="1:13">
      <c r="A703" s="701"/>
      <c r="K703" s="544"/>
      <c r="L703" s="544"/>
      <c r="M703" s="544"/>
    </row>
    <row r="704" spans="1:13">
      <c r="A704" s="701"/>
      <c r="K704" s="544"/>
      <c r="L704" s="544"/>
      <c r="M704" s="544"/>
    </row>
    <row r="705" spans="1:13">
      <c r="A705" s="701"/>
      <c r="K705" s="544"/>
      <c r="L705" s="544"/>
      <c r="M705" s="544"/>
    </row>
    <row r="706" spans="1:13">
      <c r="A706" s="701"/>
      <c r="K706" s="544"/>
      <c r="L706" s="544"/>
      <c r="M706" s="544"/>
    </row>
    <row r="707" spans="1:13">
      <c r="A707" s="701"/>
      <c r="K707" s="544"/>
      <c r="L707" s="544"/>
      <c r="M707" s="544"/>
    </row>
    <row r="708" spans="1:13">
      <c r="A708" s="701"/>
      <c r="K708" s="544"/>
      <c r="L708" s="544"/>
      <c r="M708" s="544"/>
    </row>
    <row r="709" spans="1:13">
      <c r="A709" s="701"/>
      <c r="K709" s="544"/>
      <c r="L709" s="544"/>
      <c r="M709" s="544"/>
    </row>
    <row r="710" spans="1:13">
      <c r="A710" s="701"/>
      <c r="K710" s="544"/>
      <c r="L710" s="544"/>
      <c r="M710" s="544"/>
    </row>
    <row r="711" spans="1:13">
      <c r="A711" s="701"/>
      <c r="K711" s="544"/>
      <c r="L711" s="544"/>
      <c r="M711" s="544"/>
    </row>
    <row r="712" spans="1:13">
      <c r="A712" s="701"/>
      <c r="K712" s="544"/>
      <c r="L712" s="544"/>
      <c r="M712" s="544"/>
    </row>
    <row r="713" spans="1:13">
      <c r="A713" s="701"/>
      <c r="K713" s="544"/>
      <c r="L713" s="544"/>
      <c r="M713" s="544"/>
    </row>
    <row r="714" spans="1:13">
      <c r="A714" s="701"/>
      <c r="K714" s="544"/>
      <c r="L714" s="544"/>
      <c r="M714" s="544"/>
    </row>
    <row r="715" spans="1:13">
      <c r="A715" s="701"/>
      <c r="K715" s="544"/>
      <c r="L715" s="544"/>
      <c r="M715" s="544"/>
    </row>
    <row r="716" spans="1:13">
      <c r="A716" s="701"/>
      <c r="K716" s="544"/>
      <c r="L716" s="544"/>
      <c r="M716" s="544"/>
    </row>
    <row r="717" spans="1:13">
      <c r="A717" s="701"/>
      <c r="K717" s="544"/>
      <c r="L717" s="544"/>
      <c r="M717" s="544"/>
    </row>
    <row r="718" spans="1:13">
      <c r="A718" s="701"/>
      <c r="K718" s="544"/>
      <c r="L718" s="544"/>
      <c r="M718" s="544"/>
    </row>
    <row r="719" spans="1:13">
      <c r="A719" s="701"/>
      <c r="K719" s="544"/>
      <c r="L719" s="544"/>
      <c r="M719" s="544"/>
    </row>
    <row r="720" spans="1:13">
      <c r="A720" s="701"/>
      <c r="K720" s="544"/>
      <c r="L720" s="544"/>
      <c r="M720" s="544"/>
    </row>
    <row r="721" spans="1:13">
      <c r="A721" s="701"/>
      <c r="K721" s="544"/>
      <c r="L721" s="544"/>
      <c r="M721" s="544"/>
    </row>
    <row r="722" spans="1:13">
      <c r="A722" s="701"/>
      <c r="K722" s="544"/>
      <c r="L722" s="544"/>
      <c r="M722" s="544"/>
    </row>
    <row r="723" spans="1:13">
      <c r="A723" s="701"/>
      <c r="K723" s="544"/>
      <c r="L723" s="544"/>
      <c r="M723" s="544"/>
    </row>
    <row r="724" spans="1:13">
      <c r="A724" s="701"/>
      <c r="K724" s="544"/>
      <c r="L724" s="544"/>
      <c r="M724" s="544"/>
    </row>
    <row r="725" spans="1:13">
      <c r="A725" s="701"/>
      <c r="K725" s="544"/>
      <c r="L725" s="544"/>
      <c r="M725" s="544"/>
    </row>
    <row r="726" spans="1:13">
      <c r="A726" s="701"/>
      <c r="K726" s="544"/>
      <c r="L726" s="544"/>
      <c r="M726" s="544"/>
    </row>
    <row r="727" spans="1:13">
      <c r="A727" s="701"/>
      <c r="K727" s="544"/>
      <c r="L727" s="544"/>
      <c r="M727" s="544"/>
    </row>
    <row r="728" spans="1:13">
      <c r="A728" s="701"/>
      <c r="K728" s="544"/>
      <c r="L728" s="544"/>
      <c r="M728" s="544"/>
    </row>
    <row r="729" spans="1:13">
      <c r="A729" s="701"/>
      <c r="K729" s="544"/>
      <c r="L729" s="544"/>
      <c r="M729" s="544"/>
    </row>
    <row r="730" spans="1:13">
      <c r="A730" s="701"/>
      <c r="K730" s="544"/>
      <c r="L730" s="544"/>
      <c r="M730" s="544"/>
    </row>
    <row r="731" spans="1:13">
      <c r="A731" s="701"/>
      <c r="K731" s="544"/>
      <c r="L731" s="544"/>
      <c r="M731" s="544"/>
    </row>
    <row r="732" spans="1:13">
      <c r="A732" s="701"/>
      <c r="K732" s="544"/>
      <c r="L732" s="544"/>
      <c r="M732" s="544"/>
    </row>
    <row r="733" spans="1:13">
      <c r="A733" s="701"/>
      <c r="K733" s="544"/>
      <c r="L733" s="544"/>
      <c r="M733" s="544"/>
    </row>
    <row r="734" spans="1:13">
      <c r="A734" s="701"/>
      <c r="K734" s="544"/>
      <c r="L734" s="544"/>
      <c r="M734" s="544"/>
    </row>
    <row r="735" spans="1:13">
      <c r="A735" s="701"/>
      <c r="K735" s="544"/>
      <c r="L735" s="544"/>
      <c r="M735" s="544"/>
    </row>
    <row r="736" spans="1:13">
      <c r="A736" s="701"/>
      <c r="K736" s="544"/>
      <c r="L736" s="544"/>
      <c r="M736" s="544"/>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5"/>
  </sheetPr>
  <dimension ref="A1:AR46"/>
  <sheetViews>
    <sheetView showGridLines="0" workbookViewId="0"/>
  </sheetViews>
  <sheetFormatPr defaultColWidth="8.7109375" defaultRowHeight="12.75"/>
  <cols>
    <col min="1" max="1" width="6.28515625" style="112" customWidth="1"/>
    <col min="2" max="2" width="5.28515625" style="112" bestFit="1" customWidth="1"/>
    <col min="3" max="3" width="7.28515625" style="112" bestFit="1" customWidth="1"/>
    <col min="4" max="10" width="5.28515625" style="112" bestFit="1" customWidth="1"/>
    <col min="11" max="20" width="4.28515625" style="112" customWidth="1"/>
    <col min="21" max="27" width="4.28515625" style="112" bestFit="1" customWidth="1"/>
    <col min="28" max="28" width="5.28515625" style="112" bestFit="1" customWidth="1"/>
    <col min="29" max="43" width="8.7109375" style="112"/>
    <col min="44" max="44" width="9.28515625" style="112" customWidth="1"/>
    <col min="45" max="268" width="8.7109375" style="112"/>
    <col min="269" max="278" width="5.28515625" style="112" bestFit="1" customWidth="1"/>
    <col min="279" max="279" width="8.7109375" style="112"/>
    <col min="280" max="283" width="4.28515625" style="112" bestFit="1" customWidth="1"/>
    <col min="284" max="287" width="3.28515625" style="112" bestFit="1" customWidth="1"/>
    <col min="288" max="524" width="8.7109375" style="112"/>
    <col min="525" max="534" width="5.28515625" style="112" bestFit="1" customWidth="1"/>
    <col min="535" max="535" width="8.7109375" style="112"/>
    <col min="536" max="539" width="4.28515625" style="112" bestFit="1" customWidth="1"/>
    <col min="540" max="543" width="3.28515625" style="112" bestFit="1" customWidth="1"/>
    <col min="544" max="780" width="8.7109375" style="112"/>
    <col min="781" max="790" width="5.28515625" style="112" bestFit="1" customWidth="1"/>
    <col min="791" max="791" width="8.7109375" style="112"/>
    <col min="792" max="795" width="4.28515625" style="112" bestFit="1" customWidth="1"/>
    <col min="796" max="799" width="3.28515625" style="112" bestFit="1" customWidth="1"/>
    <col min="800" max="1036" width="8.7109375" style="112"/>
    <col min="1037" max="1046" width="5.28515625" style="112" bestFit="1" customWidth="1"/>
    <col min="1047" max="1047" width="8.7109375" style="112"/>
    <col min="1048" max="1051" width="4.28515625" style="112" bestFit="1" customWidth="1"/>
    <col min="1052" max="1055" width="3.28515625" style="112" bestFit="1" customWidth="1"/>
    <col min="1056" max="1292" width="8.7109375" style="112"/>
    <col min="1293" max="1302" width="5.28515625" style="112" bestFit="1" customWidth="1"/>
    <col min="1303" max="1303" width="8.7109375" style="112"/>
    <col min="1304" max="1307" width="4.28515625" style="112" bestFit="1" customWidth="1"/>
    <col min="1308" max="1311" width="3.28515625" style="112" bestFit="1" customWidth="1"/>
    <col min="1312" max="1548" width="8.7109375" style="112"/>
    <col min="1549" max="1558" width="5.28515625" style="112" bestFit="1" customWidth="1"/>
    <col min="1559" max="1559" width="8.7109375" style="112"/>
    <col min="1560" max="1563" width="4.28515625" style="112" bestFit="1" customWidth="1"/>
    <col min="1564" max="1567" width="3.28515625" style="112" bestFit="1" customWidth="1"/>
    <col min="1568" max="1804" width="8.7109375" style="112"/>
    <col min="1805" max="1814" width="5.28515625" style="112" bestFit="1" customWidth="1"/>
    <col min="1815" max="1815" width="8.7109375" style="112"/>
    <col min="1816" max="1819" width="4.28515625" style="112" bestFit="1" customWidth="1"/>
    <col min="1820" max="1823" width="3.28515625" style="112" bestFit="1" customWidth="1"/>
    <col min="1824" max="2060" width="8.7109375" style="112"/>
    <col min="2061" max="2070" width="5.28515625" style="112" bestFit="1" customWidth="1"/>
    <col min="2071" max="2071" width="8.7109375" style="112"/>
    <col min="2072" max="2075" width="4.28515625" style="112" bestFit="1" customWidth="1"/>
    <col min="2076" max="2079" width="3.28515625" style="112" bestFit="1" customWidth="1"/>
    <col min="2080" max="2316" width="8.7109375" style="112"/>
    <col min="2317" max="2326" width="5.28515625" style="112" bestFit="1" customWidth="1"/>
    <col min="2327" max="2327" width="8.7109375" style="112"/>
    <col min="2328" max="2331" width="4.28515625" style="112" bestFit="1" customWidth="1"/>
    <col min="2332" max="2335" width="3.28515625" style="112" bestFit="1" customWidth="1"/>
    <col min="2336" max="2572" width="8.7109375" style="112"/>
    <col min="2573" max="2582" width="5.28515625" style="112" bestFit="1" customWidth="1"/>
    <col min="2583" max="2583" width="8.7109375" style="112"/>
    <col min="2584" max="2587" width="4.28515625" style="112" bestFit="1" customWidth="1"/>
    <col min="2588" max="2591" width="3.28515625" style="112" bestFit="1" customWidth="1"/>
    <col min="2592" max="2828" width="8.7109375" style="112"/>
    <col min="2829" max="2838" width="5.28515625" style="112" bestFit="1" customWidth="1"/>
    <col min="2839" max="2839" width="8.7109375" style="112"/>
    <col min="2840" max="2843" width="4.28515625" style="112" bestFit="1" customWidth="1"/>
    <col min="2844" max="2847" width="3.28515625" style="112" bestFit="1" customWidth="1"/>
    <col min="2848" max="3084" width="8.7109375" style="112"/>
    <col min="3085" max="3094" width="5.28515625" style="112" bestFit="1" customWidth="1"/>
    <col min="3095" max="3095" width="8.7109375" style="112"/>
    <col min="3096" max="3099" width="4.28515625" style="112" bestFit="1" customWidth="1"/>
    <col min="3100" max="3103" width="3.28515625" style="112" bestFit="1" customWidth="1"/>
    <col min="3104" max="3340" width="8.7109375" style="112"/>
    <col min="3341" max="3350" width="5.28515625" style="112" bestFit="1" customWidth="1"/>
    <col min="3351" max="3351" width="8.7109375" style="112"/>
    <col min="3352" max="3355" width="4.28515625" style="112" bestFit="1" customWidth="1"/>
    <col min="3356" max="3359" width="3.28515625" style="112" bestFit="1" customWidth="1"/>
    <col min="3360" max="3596" width="8.7109375" style="112"/>
    <col min="3597" max="3606" width="5.28515625" style="112" bestFit="1" customWidth="1"/>
    <col min="3607" max="3607" width="8.7109375" style="112"/>
    <col min="3608" max="3611" width="4.28515625" style="112" bestFit="1" customWidth="1"/>
    <col min="3612" max="3615" width="3.28515625" style="112" bestFit="1" customWidth="1"/>
    <col min="3616" max="3852" width="8.7109375" style="112"/>
    <col min="3853" max="3862" width="5.28515625" style="112" bestFit="1" customWidth="1"/>
    <col min="3863" max="3863" width="8.7109375" style="112"/>
    <col min="3864" max="3867" width="4.28515625" style="112" bestFit="1" customWidth="1"/>
    <col min="3868" max="3871" width="3.28515625" style="112" bestFit="1" customWidth="1"/>
    <col min="3872" max="4108" width="8.7109375" style="112"/>
    <col min="4109" max="4118" width="5.28515625" style="112" bestFit="1" customWidth="1"/>
    <col min="4119" max="4119" width="8.7109375" style="112"/>
    <col min="4120" max="4123" width="4.28515625" style="112" bestFit="1" customWidth="1"/>
    <col min="4124" max="4127" width="3.28515625" style="112" bestFit="1" customWidth="1"/>
    <col min="4128" max="4364" width="8.7109375" style="112"/>
    <col min="4365" max="4374" width="5.28515625" style="112" bestFit="1" customWidth="1"/>
    <col min="4375" max="4375" width="8.7109375" style="112"/>
    <col min="4376" max="4379" width="4.28515625" style="112" bestFit="1" customWidth="1"/>
    <col min="4380" max="4383" width="3.28515625" style="112" bestFit="1" customWidth="1"/>
    <col min="4384" max="4620" width="8.7109375" style="112"/>
    <col min="4621" max="4630" width="5.28515625" style="112" bestFit="1" customWidth="1"/>
    <col min="4631" max="4631" width="8.7109375" style="112"/>
    <col min="4632" max="4635" width="4.28515625" style="112" bestFit="1" customWidth="1"/>
    <col min="4636" max="4639" width="3.28515625" style="112" bestFit="1" customWidth="1"/>
    <col min="4640" max="4876" width="8.7109375" style="112"/>
    <col min="4877" max="4886" width="5.28515625" style="112" bestFit="1" customWidth="1"/>
    <col min="4887" max="4887" width="8.7109375" style="112"/>
    <col min="4888" max="4891" width="4.28515625" style="112" bestFit="1" customWidth="1"/>
    <col min="4892" max="4895" width="3.28515625" style="112" bestFit="1" customWidth="1"/>
    <col min="4896" max="5132" width="8.7109375" style="112"/>
    <col min="5133" max="5142" width="5.28515625" style="112" bestFit="1" customWidth="1"/>
    <col min="5143" max="5143" width="8.7109375" style="112"/>
    <col min="5144" max="5147" width="4.28515625" style="112" bestFit="1" customWidth="1"/>
    <col min="5148" max="5151" width="3.28515625" style="112" bestFit="1" customWidth="1"/>
    <col min="5152" max="5388" width="8.7109375" style="112"/>
    <col min="5389" max="5398" width="5.28515625" style="112" bestFit="1" customWidth="1"/>
    <col min="5399" max="5399" width="8.7109375" style="112"/>
    <col min="5400" max="5403" width="4.28515625" style="112" bestFit="1" customWidth="1"/>
    <col min="5404" max="5407" width="3.28515625" style="112" bestFit="1" customWidth="1"/>
    <col min="5408" max="5644" width="8.7109375" style="112"/>
    <col min="5645" max="5654" width="5.28515625" style="112" bestFit="1" customWidth="1"/>
    <col min="5655" max="5655" width="8.7109375" style="112"/>
    <col min="5656" max="5659" width="4.28515625" style="112" bestFit="1" customWidth="1"/>
    <col min="5660" max="5663" width="3.28515625" style="112" bestFit="1" customWidth="1"/>
    <col min="5664" max="5900" width="8.7109375" style="112"/>
    <col min="5901" max="5910" width="5.28515625" style="112" bestFit="1" customWidth="1"/>
    <col min="5911" max="5911" width="8.7109375" style="112"/>
    <col min="5912" max="5915" width="4.28515625" style="112" bestFit="1" customWidth="1"/>
    <col min="5916" max="5919" width="3.28515625" style="112" bestFit="1" customWidth="1"/>
    <col min="5920" max="6156" width="8.7109375" style="112"/>
    <col min="6157" max="6166" width="5.28515625" style="112" bestFit="1" customWidth="1"/>
    <col min="6167" max="6167" width="8.7109375" style="112"/>
    <col min="6168" max="6171" width="4.28515625" style="112" bestFit="1" customWidth="1"/>
    <col min="6172" max="6175" width="3.28515625" style="112" bestFit="1" customWidth="1"/>
    <col min="6176" max="6412" width="8.7109375" style="112"/>
    <col min="6413" max="6422" width="5.28515625" style="112" bestFit="1" customWidth="1"/>
    <col min="6423" max="6423" width="8.7109375" style="112"/>
    <col min="6424" max="6427" width="4.28515625" style="112" bestFit="1" customWidth="1"/>
    <col min="6428" max="6431" width="3.28515625" style="112" bestFit="1" customWidth="1"/>
    <col min="6432" max="6668" width="8.7109375" style="112"/>
    <col min="6669" max="6678" width="5.28515625" style="112" bestFit="1" customWidth="1"/>
    <col min="6679" max="6679" width="8.7109375" style="112"/>
    <col min="6680" max="6683" width="4.28515625" style="112" bestFit="1" customWidth="1"/>
    <col min="6684" max="6687" width="3.28515625" style="112" bestFit="1" customWidth="1"/>
    <col min="6688" max="6924" width="8.7109375" style="112"/>
    <col min="6925" max="6934" width="5.28515625" style="112" bestFit="1" customWidth="1"/>
    <col min="6935" max="6935" width="8.7109375" style="112"/>
    <col min="6936" max="6939" width="4.28515625" style="112" bestFit="1" customWidth="1"/>
    <col min="6940" max="6943" width="3.28515625" style="112" bestFit="1" customWidth="1"/>
    <col min="6944" max="7180" width="8.7109375" style="112"/>
    <col min="7181" max="7190" width="5.28515625" style="112" bestFit="1" customWidth="1"/>
    <col min="7191" max="7191" width="8.7109375" style="112"/>
    <col min="7192" max="7195" width="4.28515625" style="112" bestFit="1" customWidth="1"/>
    <col min="7196" max="7199" width="3.28515625" style="112" bestFit="1" customWidth="1"/>
    <col min="7200" max="7436" width="8.7109375" style="112"/>
    <col min="7437" max="7446" width="5.28515625" style="112" bestFit="1" customWidth="1"/>
    <col min="7447" max="7447" width="8.7109375" style="112"/>
    <col min="7448" max="7451" width="4.28515625" style="112" bestFit="1" customWidth="1"/>
    <col min="7452" max="7455" width="3.28515625" style="112" bestFit="1" customWidth="1"/>
    <col min="7456" max="7692" width="8.7109375" style="112"/>
    <col min="7693" max="7702" width="5.28515625" style="112" bestFit="1" customWidth="1"/>
    <col min="7703" max="7703" width="8.7109375" style="112"/>
    <col min="7704" max="7707" width="4.28515625" style="112" bestFit="1" customWidth="1"/>
    <col min="7708" max="7711" width="3.28515625" style="112" bestFit="1" customWidth="1"/>
    <col min="7712" max="7948" width="8.7109375" style="112"/>
    <col min="7949" max="7958" width="5.28515625" style="112" bestFit="1" customWidth="1"/>
    <col min="7959" max="7959" width="8.7109375" style="112"/>
    <col min="7960" max="7963" width="4.28515625" style="112" bestFit="1" customWidth="1"/>
    <col min="7964" max="7967" width="3.28515625" style="112" bestFit="1" customWidth="1"/>
    <col min="7968" max="8204" width="8.7109375" style="112"/>
    <col min="8205" max="8214" width="5.28515625" style="112" bestFit="1" customWidth="1"/>
    <col min="8215" max="8215" width="8.7109375" style="112"/>
    <col min="8216" max="8219" width="4.28515625" style="112" bestFit="1" customWidth="1"/>
    <col min="8220" max="8223" width="3.28515625" style="112" bestFit="1" customWidth="1"/>
    <col min="8224" max="8460" width="8.7109375" style="112"/>
    <col min="8461" max="8470" width="5.28515625" style="112" bestFit="1" customWidth="1"/>
    <col min="8471" max="8471" width="8.7109375" style="112"/>
    <col min="8472" max="8475" width="4.28515625" style="112" bestFit="1" customWidth="1"/>
    <col min="8476" max="8479" width="3.28515625" style="112" bestFit="1" customWidth="1"/>
    <col min="8480" max="8716" width="8.7109375" style="112"/>
    <col min="8717" max="8726" width="5.28515625" style="112" bestFit="1" customWidth="1"/>
    <col min="8727" max="8727" width="8.7109375" style="112"/>
    <col min="8728" max="8731" width="4.28515625" style="112" bestFit="1" customWidth="1"/>
    <col min="8732" max="8735" width="3.28515625" style="112" bestFit="1" customWidth="1"/>
    <col min="8736" max="8972" width="8.7109375" style="112"/>
    <col min="8973" max="8982" width="5.28515625" style="112" bestFit="1" customWidth="1"/>
    <col min="8983" max="8983" width="8.7109375" style="112"/>
    <col min="8984" max="8987" width="4.28515625" style="112" bestFit="1" customWidth="1"/>
    <col min="8988" max="8991" width="3.28515625" style="112" bestFit="1" customWidth="1"/>
    <col min="8992" max="9228" width="8.7109375" style="112"/>
    <col min="9229" max="9238" width="5.28515625" style="112" bestFit="1" customWidth="1"/>
    <col min="9239" max="9239" width="8.7109375" style="112"/>
    <col min="9240" max="9243" width="4.28515625" style="112" bestFit="1" customWidth="1"/>
    <col min="9244" max="9247" width="3.28515625" style="112" bestFit="1" customWidth="1"/>
    <col min="9248" max="9484" width="8.7109375" style="112"/>
    <col min="9485" max="9494" width="5.28515625" style="112" bestFit="1" customWidth="1"/>
    <col min="9495" max="9495" width="8.7109375" style="112"/>
    <col min="9496" max="9499" width="4.28515625" style="112" bestFit="1" customWidth="1"/>
    <col min="9500" max="9503" width="3.28515625" style="112" bestFit="1" customWidth="1"/>
    <col min="9504" max="9740" width="8.7109375" style="112"/>
    <col min="9741" max="9750" width="5.28515625" style="112" bestFit="1" customWidth="1"/>
    <col min="9751" max="9751" width="8.7109375" style="112"/>
    <col min="9752" max="9755" width="4.28515625" style="112" bestFit="1" customWidth="1"/>
    <col min="9756" max="9759" width="3.28515625" style="112" bestFit="1" customWidth="1"/>
    <col min="9760" max="9996" width="8.7109375" style="112"/>
    <col min="9997" max="10006" width="5.28515625" style="112" bestFit="1" customWidth="1"/>
    <col min="10007" max="10007" width="8.7109375" style="112"/>
    <col min="10008" max="10011" width="4.28515625" style="112" bestFit="1" customWidth="1"/>
    <col min="10012" max="10015" width="3.28515625" style="112" bestFit="1" customWidth="1"/>
    <col min="10016" max="10252" width="8.7109375" style="112"/>
    <col min="10253" max="10262" width="5.28515625" style="112" bestFit="1" customWidth="1"/>
    <col min="10263" max="10263" width="8.7109375" style="112"/>
    <col min="10264" max="10267" width="4.28515625" style="112" bestFit="1" customWidth="1"/>
    <col min="10268" max="10271" width="3.28515625" style="112" bestFit="1" customWidth="1"/>
    <col min="10272" max="10508" width="8.7109375" style="112"/>
    <col min="10509" max="10518" width="5.28515625" style="112" bestFit="1" customWidth="1"/>
    <col min="10519" max="10519" width="8.7109375" style="112"/>
    <col min="10520" max="10523" width="4.28515625" style="112" bestFit="1" customWidth="1"/>
    <col min="10524" max="10527" width="3.28515625" style="112" bestFit="1" customWidth="1"/>
    <col min="10528" max="10764" width="8.7109375" style="112"/>
    <col min="10765" max="10774" width="5.28515625" style="112" bestFit="1" customWidth="1"/>
    <col min="10775" max="10775" width="8.7109375" style="112"/>
    <col min="10776" max="10779" width="4.28515625" style="112" bestFit="1" customWidth="1"/>
    <col min="10780" max="10783" width="3.28515625" style="112" bestFit="1" customWidth="1"/>
    <col min="10784" max="11020" width="8.7109375" style="112"/>
    <col min="11021" max="11030" width="5.28515625" style="112" bestFit="1" customWidth="1"/>
    <col min="11031" max="11031" width="8.7109375" style="112"/>
    <col min="11032" max="11035" width="4.28515625" style="112" bestFit="1" customWidth="1"/>
    <col min="11036" max="11039" width="3.28515625" style="112" bestFit="1" customWidth="1"/>
    <col min="11040" max="11276" width="8.7109375" style="112"/>
    <col min="11277" max="11286" width="5.28515625" style="112" bestFit="1" customWidth="1"/>
    <col min="11287" max="11287" width="8.7109375" style="112"/>
    <col min="11288" max="11291" width="4.28515625" style="112" bestFit="1" customWidth="1"/>
    <col min="11292" max="11295" width="3.28515625" style="112" bestFit="1" customWidth="1"/>
    <col min="11296" max="11532" width="8.7109375" style="112"/>
    <col min="11533" max="11542" width="5.28515625" style="112" bestFit="1" customWidth="1"/>
    <col min="11543" max="11543" width="8.7109375" style="112"/>
    <col min="11544" max="11547" width="4.28515625" style="112" bestFit="1" customWidth="1"/>
    <col min="11548" max="11551" width="3.28515625" style="112" bestFit="1" customWidth="1"/>
    <col min="11552" max="11788" width="8.7109375" style="112"/>
    <col min="11789" max="11798" width="5.28515625" style="112" bestFit="1" customWidth="1"/>
    <col min="11799" max="11799" width="8.7109375" style="112"/>
    <col min="11800" max="11803" width="4.28515625" style="112" bestFit="1" customWidth="1"/>
    <col min="11804" max="11807" width="3.28515625" style="112" bestFit="1" customWidth="1"/>
    <col min="11808" max="12044" width="8.7109375" style="112"/>
    <col min="12045" max="12054" width="5.28515625" style="112" bestFit="1" customWidth="1"/>
    <col min="12055" max="12055" width="8.7109375" style="112"/>
    <col min="12056" max="12059" width="4.28515625" style="112" bestFit="1" customWidth="1"/>
    <col min="12060" max="12063" width="3.28515625" style="112" bestFit="1" customWidth="1"/>
    <col min="12064" max="12300" width="8.7109375" style="112"/>
    <col min="12301" max="12310" width="5.28515625" style="112" bestFit="1" customWidth="1"/>
    <col min="12311" max="12311" width="8.7109375" style="112"/>
    <col min="12312" max="12315" width="4.28515625" style="112" bestFit="1" customWidth="1"/>
    <col min="12316" max="12319" width="3.28515625" style="112" bestFit="1" customWidth="1"/>
    <col min="12320" max="12556" width="8.7109375" style="112"/>
    <col min="12557" max="12566" width="5.28515625" style="112" bestFit="1" customWidth="1"/>
    <col min="12567" max="12567" width="8.7109375" style="112"/>
    <col min="12568" max="12571" width="4.28515625" style="112" bestFit="1" customWidth="1"/>
    <col min="12572" max="12575" width="3.28515625" style="112" bestFit="1" customWidth="1"/>
    <col min="12576" max="12812" width="8.7109375" style="112"/>
    <col min="12813" max="12822" width="5.28515625" style="112" bestFit="1" customWidth="1"/>
    <col min="12823" max="12823" width="8.7109375" style="112"/>
    <col min="12824" max="12827" width="4.28515625" style="112" bestFit="1" customWidth="1"/>
    <col min="12828" max="12831" width="3.28515625" style="112" bestFit="1" customWidth="1"/>
    <col min="12832" max="13068" width="8.7109375" style="112"/>
    <col min="13069" max="13078" width="5.28515625" style="112" bestFit="1" customWidth="1"/>
    <col min="13079" max="13079" width="8.7109375" style="112"/>
    <col min="13080" max="13083" width="4.28515625" style="112" bestFit="1" customWidth="1"/>
    <col min="13084" max="13087" width="3.28515625" style="112" bestFit="1" customWidth="1"/>
    <col min="13088" max="13324" width="8.7109375" style="112"/>
    <col min="13325" max="13334" width="5.28515625" style="112" bestFit="1" customWidth="1"/>
    <col min="13335" max="13335" width="8.7109375" style="112"/>
    <col min="13336" max="13339" width="4.28515625" style="112" bestFit="1" customWidth="1"/>
    <col min="13340" max="13343" width="3.28515625" style="112" bestFit="1" customWidth="1"/>
    <col min="13344" max="13580" width="8.7109375" style="112"/>
    <col min="13581" max="13590" width="5.28515625" style="112" bestFit="1" customWidth="1"/>
    <col min="13591" max="13591" width="8.7109375" style="112"/>
    <col min="13592" max="13595" width="4.28515625" style="112" bestFit="1" customWidth="1"/>
    <col min="13596" max="13599" width="3.28515625" style="112" bestFit="1" customWidth="1"/>
    <col min="13600" max="13836" width="8.7109375" style="112"/>
    <col min="13837" max="13846" width="5.28515625" style="112" bestFit="1" customWidth="1"/>
    <col min="13847" max="13847" width="8.7109375" style="112"/>
    <col min="13848" max="13851" width="4.28515625" style="112" bestFit="1" customWidth="1"/>
    <col min="13852" max="13855" width="3.28515625" style="112" bestFit="1" customWidth="1"/>
    <col min="13856" max="14092" width="8.7109375" style="112"/>
    <col min="14093" max="14102" width="5.28515625" style="112" bestFit="1" customWidth="1"/>
    <col min="14103" max="14103" width="8.7109375" style="112"/>
    <col min="14104" max="14107" width="4.28515625" style="112" bestFit="1" customWidth="1"/>
    <col min="14108" max="14111" width="3.28515625" style="112" bestFit="1" customWidth="1"/>
    <col min="14112" max="14348" width="8.7109375" style="112"/>
    <col min="14349" max="14358" width="5.28515625" style="112" bestFit="1" customWidth="1"/>
    <col min="14359" max="14359" width="8.7109375" style="112"/>
    <col min="14360" max="14363" width="4.28515625" style="112" bestFit="1" customWidth="1"/>
    <col min="14364" max="14367" width="3.28515625" style="112" bestFit="1" customWidth="1"/>
    <col min="14368" max="14604" width="8.7109375" style="112"/>
    <col min="14605" max="14614" width="5.28515625" style="112" bestFit="1" customWidth="1"/>
    <col min="14615" max="14615" width="8.7109375" style="112"/>
    <col min="14616" max="14619" width="4.28515625" style="112" bestFit="1" customWidth="1"/>
    <col min="14620" max="14623" width="3.28515625" style="112" bestFit="1" customWidth="1"/>
    <col min="14624" max="14860" width="8.7109375" style="112"/>
    <col min="14861" max="14870" width="5.28515625" style="112" bestFit="1" customWidth="1"/>
    <col min="14871" max="14871" width="8.7109375" style="112"/>
    <col min="14872" max="14875" width="4.28515625" style="112" bestFit="1" customWidth="1"/>
    <col min="14876" max="14879" width="3.28515625" style="112" bestFit="1" customWidth="1"/>
    <col min="14880" max="15116" width="8.7109375" style="112"/>
    <col min="15117" max="15126" width="5.28515625" style="112" bestFit="1" customWidth="1"/>
    <col min="15127" max="15127" width="8.7109375" style="112"/>
    <col min="15128" max="15131" width="4.28515625" style="112" bestFit="1" customWidth="1"/>
    <col min="15132" max="15135" width="3.28515625" style="112" bestFit="1" customWidth="1"/>
    <col min="15136" max="15372" width="8.7109375" style="112"/>
    <col min="15373" max="15382" width="5.28515625" style="112" bestFit="1" customWidth="1"/>
    <col min="15383" max="15383" width="8.7109375" style="112"/>
    <col min="15384" max="15387" width="4.28515625" style="112" bestFit="1" customWidth="1"/>
    <col min="15388" max="15391" width="3.28515625" style="112" bestFit="1" customWidth="1"/>
    <col min="15392" max="15628" width="8.7109375" style="112"/>
    <col min="15629" max="15638" width="5.28515625" style="112" bestFit="1" customWidth="1"/>
    <col min="15639" max="15639" width="8.7109375" style="112"/>
    <col min="15640" max="15643" width="4.28515625" style="112" bestFit="1" customWidth="1"/>
    <col min="15644" max="15647" width="3.28515625" style="112" bestFit="1" customWidth="1"/>
    <col min="15648" max="15884" width="8.7109375" style="112"/>
    <col min="15885" max="15894" width="5.28515625" style="112" bestFit="1" customWidth="1"/>
    <col min="15895" max="15895" width="8.7109375" style="112"/>
    <col min="15896" max="15899" width="4.28515625" style="112" bestFit="1" customWidth="1"/>
    <col min="15900" max="15903" width="3.28515625" style="112" bestFit="1" customWidth="1"/>
    <col min="15904" max="16140" width="8.7109375" style="112"/>
    <col min="16141" max="16150" width="5.28515625" style="112" bestFit="1" customWidth="1"/>
    <col min="16151" max="16151" width="8.7109375" style="112"/>
    <col min="16152" max="16155" width="4.28515625" style="112" bestFit="1" customWidth="1"/>
    <col min="16156" max="16159" width="3.28515625" style="112" bestFit="1" customWidth="1"/>
    <col min="16160" max="16384" width="8.7109375" style="112"/>
  </cols>
  <sheetData>
    <row r="1" spans="1:41">
      <c r="A1" s="66" t="s">
        <v>60</v>
      </c>
      <c r="B1" s="93" t="str">
        <f>IF(Content!$E$1=1,B2,B3)</f>
        <v>CPI</v>
      </c>
      <c r="C1" s="104"/>
      <c r="D1" s="104">
        <v>-0.9</v>
      </c>
      <c r="E1" s="104">
        <v>-0.7</v>
      </c>
      <c r="F1" s="104">
        <v>-0.5</v>
      </c>
      <c r="G1" s="104">
        <v>-0.3</v>
      </c>
      <c r="H1" s="104">
        <v>0.3</v>
      </c>
      <c r="I1" s="104">
        <v>0.5</v>
      </c>
      <c r="J1" s="104">
        <v>0.7</v>
      </c>
      <c r="K1" s="104">
        <v>0.9</v>
      </c>
      <c r="L1" s="104"/>
      <c r="M1" s="104"/>
      <c r="N1" s="104"/>
      <c r="O1" s="104"/>
      <c r="P1" s="104"/>
      <c r="Q1" s="104"/>
      <c r="R1" s="104"/>
      <c r="S1" s="104"/>
      <c r="U1" s="93" t="str">
        <f>IF(Content!$E$1=1,U2,U3)</f>
        <v>CPI forecast and inflation targets, % yoy</v>
      </c>
      <c r="V1" s="113"/>
      <c r="W1" s="113"/>
      <c r="X1" s="113"/>
      <c r="Y1" s="113"/>
      <c r="Z1" s="113"/>
      <c r="AA1" s="113"/>
      <c r="AB1" s="113"/>
      <c r="AC1" s="108"/>
      <c r="AD1" s="108"/>
      <c r="AE1" s="108"/>
      <c r="AF1" s="108"/>
      <c r="AG1" s="108"/>
      <c r="AH1" s="108"/>
      <c r="AI1" s="108"/>
      <c r="AJ1" s="108"/>
      <c r="AK1" s="108"/>
      <c r="AL1" s="108"/>
      <c r="AM1" s="108"/>
      <c r="AN1" s="108"/>
      <c r="AO1" s="108"/>
    </row>
    <row r="2" spans="1:41" hidden="1">
      <c r="A2" s="114"/>
      <c r="B2" s="109" t="s">
        <v>0</v>
      </c>
      <c r="C2" s="109"/>
      <c r="D2" s="109"/>
      <c r="E2" s="110"/>
      <c r="F2" s="110"/>
      <c r="H2" s="108"/>
      <c r="I2" s="108"/>
      <c r="J2" s="108"/>
      <c r="K2" s="108"/>
      <c r="L2" s="108"/>
      <c r="M2" s="108"/>
      <c r="N2" s="108"/>
      <c r="O2" s="108"/>
      <c r="P2" s="108"/>
      <c r="Q2" s="108"/>
      <c r="R2" s="108"/>
      <c r="S2" s="108"/>
      <c r="U2" s="477" t="s">
        <v>215</v>
      </c>
      <c r="V2" s="115"/>
      <c r="W2" s="115"/>
      <c r="X2" s="115"/>
      <c r="Y2" s="115"/>
      <c r="Z2" s="115"/>
      <c r="AA2" s="115"/>
      <c r="AB2" s="115"/>
      <c r="AC2" s="115"/>
      <c r="AD2" s="108"/>
      <c r="AE2" s="108"/>
      <c r="AF2" s="108"/>
      <c r="AG2" s="108"/>
      <c r="AH2" s="108"/>
      <c r="AI2" s="108"/>
      <c r="AJ2" s="108"/>
      <c r="AK2" s="108"/>
      <c r="AL2" s="108"/>
      <c r="AM2" s="108"/>
      <c r="AN2" s="108"/>
      <c r="AO2" s="108"/>
    </row>
    <row r="3" spans="1:41" hidden="1">
      <c r="B3" s="111" t="s">
        <v>6</v>
      </c>
      <c r="C3" s="107"/>
      <c r="D3" s="109"/>
      <c r="E3" s="110"/>
      <c r="F3" s="110"/>
      <c r="H3" s="108"/>
      <c r="I3" s="108"/>
      <c r="J3" s="108"/>
      <c r="K3" s="108"/>
      <c r="L3" s="108"/>
      <c r="M3" s="108" t="s">
        <v>248</v>
      </c>
      <c r="N3" s="108" t="s">
        <v>208</v>
      </c>
      <c r="O3" s="108" t="s">
        <v>249</v>
      </c>
      <c r="P3" s="108"/>
      <c r="Q3" s="108"/>
      <c r="R3" s="108"/>
      <c r="S3" s="108"/>
      <c r="U3" s="478" t="s">
        <v>491</v>
      </c>
      <c r="AC3" s="108"/>
      <c r="AD3" s="108"/>
      <c r="AE3" s="108"/>
      <c r="AF3" s="108"/>
      <c r="AG3" s="108"/>
      <c r="AH3" s="108"/>
      <c r="AI3" s="108"/>
      <c r="AJ3" s="108"/>
      <c r="AK3" s="108"/>
      <c r="AL3" s="108"/>
      <c r="AM3" s="108"/>
      <c r="AN3" s="108"/>
      <c r="AO3" s="108"/>
    </row>
    <row r="4" spans="1:41">
      <c r="B4" s="111">
        <v>13.2</v>
      </c>
      <c r="C4" s="211"/>
      <c r="D4" s="107"/>
      <c r="E4" s="107"/>
      <c r="F4" s="107"/>
      <c r="G4" s="107"/>
      <c r="H4" s="107"/>
      <c r="I4" s="107"/>
      <c r="J4" s="107"/>
      <c r="K4" s="107"/>
      <c r="L4" s="108"/>
      <c r="M4" s="108">
        <v>5.5</v>
      </c>
      <c r="N4" s="108">
        <v>7.5</v>
      </c>
      <c r="O4" s="108">
        <v>9.5</v>
      </c>
      <c r="P4" s="108"/>
      <c r="Q4" s="108"/>
      <c r="R4" s="108"/>
      <c r="S4" s="108"/>
      <c r="T4" s="108"/>
      <c r="AC4" s="108"/>
      <c r="AD4" s="108"/>
      <c r="AE4" s="108"/>
      <c r="AF4" s="108"/>
      <c r="AG4" s="108"/>
      <c r="AH4" s="108"/>
      <c r="AI4" s="108"/>
      <c r="AJ4" s="108"/>
      <c r="AK4" s="108"/>
      <c r="AL4" s="108"/>
      <c r="AM4" s="108"/>
      <c r="AN4" s="108"/>
      <c r="AO4" s="108"/>
    </row>
    <row r="5" spans="1:41">
      <c r="A5" s="112" t="s">
        <v>26</v>
      </c>
      <c r="B5" s="111">
        <v>9.9</v>
      </c>
      <c r="C5" s="211"/>
      <c r="D5" s="107"/>
      <c r="E5" s="107"/>
      <c r="F5" s="107"/>
      <c r="G5" s="107"/>
      <c r="H5" s="107"/>
      <c r="I5" s="107"/>
      <c r="J5" s="107"/>
      <c r="K5" s="107"/>
      <c r="L5" s="108"/>
      <c r="M5" s="116">
        <v>5</v>
      </c>
      <c r="N5" s="116">
        <v>7</v>
      </c>
      <c r="O5" s="116">
        <v>9</v>
      </c>
      <c r="P5" s="108"/>
      <c r="Q5" s="108"/>
      <c r="R5" s="108"/>
      <c r="S5" s="108"/>
      <c r="T5" s="108"/>
      <c r="AC5" s="108"/>
      <c r="AD5" s="108"/>
      <c r="AE5" s="108"/>
      <c r="AF5" s="108"/>
      <c r="AG5" s="108"/>
      <c r="AH5" s="108"/>
      <c r="AI5" s="108"/>
      <c r="AJ5" s="108"/>
      <c r="AK5" s="108"/>
      <c r="AL5" s="108"/>
      <c r="AM5" s="108"/>
      <c r="AN5" s="108"/>
      <c r="AO5" s="108"/>
    </row>
    <row r="6" spans="1:41">
      <c r="B6" s="111">
        <v>8.9</v>
      </c>
      <c r="C6" s="211"/>
      <c r="D6" s="107"/>
      <c r="E6" s="107"/>
      <c r="F6" s="107"/>
      <c r="G6" s="107"/>
      <c r="H6" s="107"/>
      <c r="I6" s="107"/>
      <c r="J6" s="107"/>
      <c r="K6" s="107"/>
      <c r="L6" s="108"/>
      <c r="M6" s="116">
        <v>4.5</v>
      </c>
      <c r="N6" s="116">
        <v>6.5</v>
      </c>
      <c r="O6" s="116">
        <v>8.5</v>
      </c>
      <c r="P6" s="108"/>
      <c r="Q6" s="108"/>
      <c r="R6" s="108"/>
      <c r="S6" s="108"/>
      <c r="T6" s="108"/>
      <c r="AC6" s="108"/>
      <c r="AD6" s="108"/>
      <c r="AE6" s="108"/>
      <c r="AF6" s="108"/>
      <c r="AG6" s="108"/>
      <c r="AH6" s="108"/>
      <c r="AI6" s="108"/>
      <c r="AJ6" s="108"/>
      <c r="AK6" s="108"/>
      <c r="AL6" s="108"/>
      <c r="AM6" s="108"/>
      <c r="AN6" s="108"/>
      <c r="AO6" s="108"/>
    </row>
    <row r="7" spans="1:41">
      <c r="A7" s="112" t="s">
        <v>104</v>
      </c>
      <c r="B7" s="111">
        <v>9.8000000000000007</v>
      </c>
      <c r="C7" s="211"/>
      <c r="D7" s="107"/>
      <c r="E7" s="107"/>
      <c r="F7" s="107"/>
      <c r="G7" s="107"/>
      <c r="H7" s="107"/>
      <c r="I7" s="107"/>
      <c r="J7" s="107"/>
      <c r="K7" s="107"/>
      <c r="L7" s="108"/>
      <c r="M7" s="116">
        <v>4</v>
      </c>
      <c r="N7" s="116">
        <v>6</v>
      </c>
      <c r="O7" s="116">
        <v>8</v>
      </c>
      <c r="P7" s="108"/>
      <c r="Q7" s="108"/>
      <c r="R7" s="108"/>
      <c r="S7" s="108"/>
      <c r="T7" s="108"/>
      <c r="AC7" s="108"/>
      <c r="AD7" s="108"/>
      <c r="AE7" s="108"/>
      <c r="AF7" s="108"/>
      <c r="AG7" s="108"/>
      <c r="AH7" s="108"/>
      <c r="AI7" s="116"/>
      <c r="AJ7" s="116"/>
      <c r="AK7" s="116"/>
      <c r="AL7" s="108"/>
      <c r="AM7" s="108"/>
      <c r="AN7" s="108"/>
      <c r="AO7" s="108"/>
    </row>
    <row r="8" spans="1:41">
      <c r="B8" s="111">
        <v>8.6</v>
      </c>
      <c r="C8" s="211"/>
      <c r="D8" s="107"/>
      <c r="E8" s="107"/>
      <c r="F8" s="107"/>
      <c r="G8" s="107"/>
      <c r="H8" s="107"/>
      <c r="I8" s="107"/>
      <c r="J8" s="107"/>
      <c r="K8" s="107"/>
      <c r="L8" s="108"/>
      <c r="M8" s="116">
        <v>3.75</v>
      </c>
      <c r="N8" s="116">
        <v>5.75</v>
      </c>
      <c r="O8" s="116">
        <v>7.75</v>
      </c>
      <c r="P8" s="108"/>
      <c r="Q8" s="108"/>
      <c r="R8" s="108"/>
      <c r="S8" s="108"/>
      <c r="T8" s="108"/>
      <c r="AC8" s="108"/>
      <c r="AD8" s="108"/>
      <c r="AE8" s="108"/>
      <c r="AF8" s="108"/>
      <c r="AG8" s="108"/>
      <c r="AH8" s="108"/>
      <c r="AI8" s="116"/>
      <c r="AJ8" s="116"/>
      <c r="AK8" s="116"/>
      <c r="AL8" s="108"/>
      <c r="AM8" s="108"/>
      <c r="AN8" s="108"/>
      <c r="AO8" s="108"/>
    </row>
    <row r="9" spans="1:41">
      <c r="A9" s="112" t="s">
        <v>130</v>
      </c>
      <c r="B9" s="111">
        <v>9</v>
      </c>
      <c r="C9" s="211"/>
      <c r="D9" s="107"/>
      <c r="E9" s="107"/>
      <c r="F9" s="107"/>
      <c r="G9" s="107"/>
      <c r="H9" s="107"/>
      <c r="I9" s="107"/>
      <c r="J9" s="107"/>
      <c r="K9" s="107"/>
      <c r="L9" s="116"/>
      <c r="M9" s="116">
        <v>3.5</v>
      </c>
      <c r="N9" s="116">
        <v>5.5</v>
      </c>
      <c r="O9" s="116">
        <v>7.5</v>
      </c>
      <c r="P9" s="116"/>
      <c r="Q9" s="116"/>
      <c r="R9" s="116"/>
      <c r="S9" s="116"/>
      <c r="T9" s="108"/>
      <c r="AC9" s="108"/>
      <c r="AD9" s="108"/>
      <c r="AE9" s="108"/>
      <c r="AF9" s="108"/>
      <c r="AG9" s="108"/>
      <c r="AH9" s="108"/>
      <c r="AI9" s="116"/>
      <c r="AJ9" s="116"/>
      <c r="AK9" s="116"/>
      <c r="AL9" s="108"/>
      <c r="AM9" s="108"/>
      <c r="AN9" s="108"/>
      <c r="AO9" s="108"/>
    </row>
    <row r="10" spans="1:41">
      <c r="B10" s="111">
        <v>7.5</v>
      </c>
      <c r="C10" s="211"/>
      <c r="D10" s="107"/>
      <c r="E10" s="107"/>
      <c r="F10" s="107"/>
      <c r="G10" s="107"/>
      <c r="H10" s="107"/>
      <c r="I10" s="107"/>
      <c r="J10" s="107"/>
      <c r="K10" s="107"/>
      <c r="L10" s="116"/>
      <c r="M10" s="116">
        <v>3.25</v>
      </c>
      <c r="N10" s="116">
        <v>5.25</v>
      </c>
      <c r="O10" s="116">
        <v>7.25</v>
      </c>
      <c r="P10" s="116"/>
      <c r="Q10" s="116"/>
      <c r="R10" s="116"/>
      <c r="S10" s="116"/>
      <c r="T10" s="108"/>
      <c r="AC10" s="108"/>
      <c r="AD10" s="108"/>
      <c r="AE10" s="108"/>
      <c r="AF10" s="108"/>
      <c r="AG10" s="108"/>
      <c r="AH10" s="108"/>
      <c r="AI10" s="116"/>
      <c r="AJ10" s="116"/>
      <c r="AK10" s="116"/>
      <c r="AL10" s="108"/>
      <c r="AM10" s="108"/>
      <c r="AN10" s="108"/>
      <c r="AO10" s="108"/>
    </row>
    <row r="11" spans="1:41">
      <c r="A11" s="112" t="s">
        <v>108</v>
      </c>
      <c r="B11" s="111">
        <v>4.0999999999999996</v>
      </c>
      <c r="C11" s="211"/>
      <c r="D11" s="106"/>
      <c r="E11" s="106"/>
      <c r="F11" s="106"/>
      <c r="G11" s="106"/>
      <c r="H11" s="106"/>
      <c r="I11" s="106"/>
      <c r="J11" s="106"/>
      <c r="K11" s="116"/>
      <c r="L11" s="116"/>
      <c r="M11" s="116">
        <v>4</v>
      </c>
      <c r="N11" s="116">
        <v>5</v>
      </c>
      <c r="O11" s="116">
        <v>6</v>
      </c>
      <c r="P11" s="116"/>
      <c r="Q11" s="116"/>
      <c r="R11" s="116"/>
      <c r="S11" s="116"/>
      <c r="T11" s="108"/>
      <c r="AC11" s="108"/>
      <c r="AD11" s="108"/>
      <c r="AE11" s="108"/>
      <c r="AF11" s="108"/>
      <c r="AG11" s="108"/>
      <c r="AH11" s="108"/>
      <c r="AI11" s="116"/>
      <c r="AJ11" s="116"/>
      <c r="AK11" s="116"/>
      <c r="AL11" s="108"/>
      <c r="AM11" s="108"/>
      <c r="AN11" s="108"/>
      <c r="AO11" s="108"/>
    </row>
    <row r="12" spans="1:41">
      <c r="B12" s="111">
        <v>2.2999999999999998</v>
      </c>
      <c r="C12" s="211"/>
      <c r="D12" s="106"/>
      <c r="E12" s="106"/>
      <c r="F12" s="106"/>
      <c r="G12" s="106"/>
      <c r="H12" s="106"/>
      <c r="I12" s="106"/>
      <c r="J12" s="106"/>
      <c r="K12" s="116"/>
      <c r="L12" s="116"/>
      <c r="M12" s="116">
        <v>4</v>
      </c>
      <c r="N12" s="116">
        <v>5</v>
      </c>
      <c r="O12" s="116">
        <v>6</v>
      </c>
      <c r="P12" s="116"/>
      <c r="Q12" s="116"/>
      <c r="R12" s="116"/>
      <c r="S12" s="116"/>
      <c r="AC12" s="108"/>
      <c r="AD12" s="108"/>
      <c r="AE12" s="224" t="str">
        <f>IF(Content!$E$1=1,AE13,AE14)</f>
        <v>confidence
intervals</v>
      </c>
      <c r="AF12" s="108"/>
      <c r="AG12" s="108"/>
      <c r="AH12" s="108"/>
      <c r="AI12" s="117"/>
      <c r="AJ12" s="117"/>
      <c r="AK12" s="117"/>
      <c r="AL12" s="108"/>
      <c r="AM12" s="108"/>
      <c r="AN12" s="108"/>
      <c r="AO12" s="108"/>
    </row>
    <row r="13" spans="1:41" ht="12.75" customHeight="1">
      <c r="A13" s="112" t="s">
        <v>133</v>
      </c>
      <c r="B13" s="111">
        <v>2.4</v>
      </c>
      <c r="C13" s="107"/>
      <c r="D13" s="106"/>
      <c r="E13" s="106"/>
      <c r="F13" s="106"/>
      <c r="G13" s="106"/>
      <c r="H13" s="106"/>
      <c r="I13" s="106"/>
      <c r="J13" s="106"/>
      <c r="K13" s="116"/>
      <c r="L13" s="116"/>
      <c r="M13" s="116">
        <v>4</v>
      </c>
      <c r="N13" s="116">
        <v>5</v>
      </c>
      <c r="O13" s="116">
        <v>6</v>
      </c>
      <c r="P13" s="116"/>
      <c r="Q13" s="116"/>
      <c r="R13" s="116"/>
      <c r="S13" s="116"/>
      <c r="T13" s="108"/>
      <c r="U13" s="108"/>
      <c r="V13" s="202"/>
      <c r="W13" s="108"/>
      <c r="X13" s="108"/>
      <c r="Y13" s="108"/>
      <c r="Z13" s="108"/>
      <c r="AA13" s="108"/>
      <c r="AB13" s="108"/>
      <c r="AC13" s="108"/>
      <c r="AD13" s="108"/>
      <c r="AE13" s="225" t="s">
        <v>355</v>
      </c>
      <c r="AF13" s="108"/>
      <c r="AG13" s="108"/>
      <c r="AH13" s="108"/>
      <c r="AI13" s="116"/>
      <c r="AJ13" s="116"/>
      <c r="AK13" s="116"/>
      <c r="AL13" s="108"/>
      <c r="AM13" s="108"/>
      <c r="AN13" s="108"/>
      <c r="AO13" s="108"/>
    </row>
    <row r="14" spans="1:41" ht="13.5" customHeight="1">
      <c r="B14" s="111">
        <v>2.2999999999999998</v>
      </c>
      <c r="C14" s="107">
        <v>2.3109999999999999</v>
      </c>
      <c r="D14" s="106"/>
      <c r="E14" s="106"/>
      <c r="F14" s="106"/>
      <c r="G14" s="106"/>
      <c r="H14" s="106"/>
      <c r="I14" s="106"/>
      <c r="J14" s="106"/>
      <c r="K14" s="116"/>
      <c r="L14" s="116"/>
      <c r="M14" s="116">
        <v>4</v>
      </c>
      <c r="N14" s="116">
        <v>5</v>
      </c>
      <c r="O14" s="116">
        <v>6</v>
      </c>
      <c r="P14" s="116"/>
      <c r="Q14" s="116"/>
      <c r="R14" s="116"/>
      <c r="S14" s="116"/>
      <c r="T14" s="108"/>
      <c r="U14" s="108"/>
      <c r="V14" s="202"/>
      <c r="W14" s="108"/>
      <c r="X14" s="108"/>
      <c r="Y14" s="108"/>
      <c r="Z14" s="108"/>
      <c r="AA14" s="108"/>
      <c r="AB14" s="108"/>
      <c r="AC14" s="108"/>
      <c r="AD14" s="108"/>
      <c r="AE14" s="225" t="s">
        <v>1581</v>
      </c>
      <c r="AF14" s="108"/>
      <c r="AG14" s="108"/>
      <c r="AH14" s="108"/>
      <c r="AI14" s="117"/>
      <c r="AJ14" s="117"/>
      <c r="AK14" s="117"/>
      <c r="AL14" s="108"/>
      <c r="AM14" s="108"/>
      <c r="AN14" s="108"/>
      <c r="AO14" s="108"/>
    </row>
    <row r="15" spans="1:41">
      <c r="A15" s="112" t="s">
        <v>112</v>
      </c>
      <c r="B15" s="111">
        <v>4.0999999999999996</v>
      </c>
      <c r="C15" s="107">
        <v>1.7230000000000001</v>
      </c>
      <c r="D15" s="106">
        <v>0.89500000000000002</v>
      </c>
      <c r="E15" s="106">
        <v>0.53200000000000003</v>
      </c>
      <c r="F15" s="106">
        <v>0.42499999999999999</v>
      </c>
      <c r="G15" s="106">
        <v>0.56699999999999995</v>
      </c>
      <c r="H15" s="106">
        <v>0.56699999999999995</v>
      </c>
      <c r="I15" s="106">
        <v>0.42499999999999999</v>
      </c>
      <c r="J15" s="106">
        <v>0.53200000000000003</v>
      </c>
      <c r="K15" s="116">
        <v>0.89500000000000002</v>
      </c>
      <c r="L15" s="116"/>
      <c r="M15" s="118">
        <v>4</v>
      </c>
      <c r="N15" s="118">
        <v>5</v>
      </c>
      <c r="O15" s="118">
        <v>6</v>
      </c>
      <c r="P15" s="116"/>
      <c r="Q15" s="116"/>
      <c r="R15" s="116"/>
      <c r="S15" s="116"/>
      <c r="T15" s="108"/>
      <c r="U15" s="108"/>
      <c r="V15" s="202"/>
      <c r="W15" s="108"/>
      <c r="X15" s="108"/>
      <c r="Y15" s="108"/>
      <c r="Z15" s="108"/>
      <c r="AA15" s="108"/>
      <c r="AB15" s="108"/>
      <c r="AC15" s="108"/>
      <c r="AD15" s="108"/>
      <c r="AE15" s="224" t="str">
        <f>IF(Content!$E$1=1,AE16,AE17)</f>
        <v>targets and target range for inflation</v>
      </c>
      <c r="AF15" s="108"/>
      <c r="AG15" s="108"/>
      <c r="AH15" s="108"/>
      <c r="AI15" s="116"/>
      <c r="AJ15" s="116"/>
      <c r="AK15" s="116"/>
      <c r="AL15" s="108"/>
      <c r="AM15" s="108"/>
      <c r="AN15" s="108"/>
      <c r="AO15" s="108"/>
    </row>
    <row r="16" spans="1:41">
      <c r="B16" s="111">
        <v>5.6</v>
      </c>
      <c r="C16" s="107">
        <v>1.2969999999999999</v>
      </c>
      <c r="D16" s="106">
        <v>1.6080000000000001</v>
      </c>
      <c r="E16" s="106">
        <v>0.95599999999999996</v>
      </c>
      <c r="F16" s="106">
        <v>0.76400000000000001</v>
      </c>
      <c r="G16" s="106">
        <v>1.018</v>
      </c>
      <c r="H16" s="106">
        <v>1.018</v>
      </c>
      <c r="I16" s="106">
        <v>0.76400000000000001</v>
      </c>
      <c r="J16" s="106">
        <v>0.95599999999999996</v>
      </c>
      <c r="K16" s="116">
        <v>1.6080000000000001</v>
      </c>
      <c r="L16" s="116"/>
      <c r="M16" s="118">
        <v>4</v>
      </c>
      <c r="N16" s="118">
        <v>5</v>
      </c>
      <c r="O16" s="118">
        <v>6</v>
      </c>
      <c r="P16" s="116"/>
      <c r="Q16" s="116"/>
      <c r="R16" s="116"/>
      <c r="S16" s="116"/>
      <c r="V16" s="202"/>
      <c r="W16" s="108"/>
      <c r="X16" s="108"/>
      <c r="Y16" s="108"/>
      <c r="Z16" s="108"/>
      <c r="AA16" s="108"/>
      <c r="AB16" s="108"/>
      <c r="AC16" s="108"/>
      <c r="AD16" s="108"/>
      <c r="AE16" s="193" t="s">
        <v>353</v>
      </c>
      <c r="AF16" s="108"/>
      <c r="AG16" s="108"/>
      <c r="AH16" s="108"/>
      <c r="AI16" s="116"/>
      <c r="AJ16" s="116"/>
      <c r="AK16" s="116"/>
      <c r="AL16" s="108"/>
      <c r="AM16" s="108"/>
      <c r="AN16" s="108"/>
      <c r="AO16" s="108"/>
    </row>
    <row r="17" spans="1:44">
      <c r="A17" s="112" t="s">
        <v>223</v>
      </c>
      <c r="B17" s="111">
        <v>6.2</v>
      </c>
      <c r="C17" s="107">
        <v>0.48599999999999999</v>
      </c>
      <c r="D17" s="106">
        <v>2.1309999999999998</v>
      </c>
      <c r="E17" s="106">
        <v>1.268</v>
      </c>
      <c r="F17" s="106">
        <v>1.0129999999999999</v>
      </c>
      <c r="G17" s="106">
        <v>1.349</v>
      </c>
      <c r="H17" s="106">
        <v>1.349</v>
      </c>
      <c r="I17" s="106">
        <v>1.0129999999999999</v>
      </c>
      <c r="J17" s="106">
        <v>1.268</v>
      </c>
      <c r="K17" s="116">
        <v>2.1309999999999998</v>
      </c>
      <c r="L17" s="116"/>
      <c r="M17" s="118">
        <v>4</v>
      </c>
      <c r="N17" s="118">
        <v>5</v>
      </c>
      <c r="O17" s="118">
        <v>6</v>
      </c>
      <c r="P17" s="116"/>
      <c r="Q17" s="116"/>
      <c r="R17" s="116"/>
      <c r="S17" s="116"/>
      <c r="V17" s="202"/>
      <c r="W17" s="108"/>
      <c r="X17" s="108"/>
      <c r="Y17" s="108"/>
      <c r="Z17" s="108"/>
      <c r="AA17" s="108"/>
      <c r="AB17" s="108"/>
      <c r="AC17" s="108"/>
      <c r="AD17" s="108"/>
      <c r="AE17" s="193" t="s">
        <v>354</v>
      </c>
      <c r="AF17" s="108"/>
      <c r="AG17" s="108"/>
      <c r="AH17" s="108"/>
      <c r="AI17" s="116"/>
      <c r="AJ17" s="116"/>
      <c r="AK17" s="116"/>
      <c r="AL17" s="108"/>
      <c r="AM17" s="108"/>
      <c r="AQ17" s="108"/>
      <c r="AR17" s="108"/>
    </row>
    <row r="18" spans="1:44">
      <c r="B18" s="111">
        <v>6.9</v>
      </c>
      <c r="C18" s="107">
        <v>0.28999999999999998</v>
      </c>
      <c r="D18" s="106">
        <v>2.452</v>
      </c>
      <c r="E18" s="106">
        <v>1.4590000000000001</v>
      </c>
      <c r="F18" s="106">
        <v>1.1659999999999999</v>
      </c>
      <c r="G18" s="106">
        <v>1.5529999999999999</v>
      </c>
      <c r="H18" s="106">
        <v>1.5529999999999999</v>
      </c>
      <c r="I18" s="106">
        <v>1.1659999999999999</v>
      </c>
      <c r="J18" s="106">
        <v>1.4590000000000001</v>
      </c>
      <c r="K18" s="116">
        <v>2.452</v>
      </c>
      <c r="L18" s="116"/>
      <c r="M18" s="112">
        <v>4</v>
      </c>
      <c r="N18" s="112">
        <v>5</v>
      </c>
      <c r="O18" s="112">
        <v>6</v>
      </c>
      <c r="P18" s="116"/>
      <c r="Q18" s="116"/>
      <c r="R18" s="116"/>
      <c r="S18" s="116"/>
      <c r="U18" s="69" t="str">
        <f>IF(Content!$E$1=1,U19,U20)</f>
        <v>Source: NBU staff estimates.</v>
      </c>
      <c r="W18" s="108"/>
      <c r="X18" s="108"/>
      <c r="Y18" s="108"/>
      <c r="Z18" s="108"/>
      <c r="AA18" s="108"/>
      <c r="AB18" s="108"/>
      <c r="AC18" s="108"/>
      <c r="AD18" s="108"/>
      <c r="AE18" s="108"/>
      <c r="AF18" s="108"/>
      <c r="AG18" s="108"/>
      <c r="AH18" s="108"/>
      <c r="AI18" s="116"/>
      <c r="AJ18" s="116"/>
      <c r="AK18" s="116"/>
      <c r="AL18" s="108"/>
      <c r="AM18" s="108"/>
    </row>
    <row r="19" spans="1:44">
      <c r="A19" s="112" t="s">
        <v>225</v>
      </c>
      <c r="B19" s="111">
        <v>6.5</v>
      </c>
      <c r="C19" s="107">
        <v>-0.40200000000000002</v>
      </c>
      <c r="D19" s="106">
        <v>2.5419999999999998</v>
      </c>
      <c r="E19" s="106">
        <v>1.512</v>
      </c>
      <c r="F19" s="106">
        <v>1.208</v>
      </c>
      <c r="G19" s="106">
        <v>1.61</v>
      </c>
      <c r="H19" s="106">
        <v>1.61</v>
      </c>
      <c r="I19" s="106">
        <v>1.208</v>
      </c>
      <c r="J19" s="106">
        <v>1.512</v>
      </c>
      <c r="K19" s="118">
        <v>2.5419999999999998</v>
      </c>
      <c r="L19" s="118"/>
      <c r="M19" s="112">
        <v>4</v>
      </c>
      <c r="N19" s="112">
        <v>5</v>
      </c>
      <c r="O19" s="112">
        <v>6</v>
      </c>
      <c r="P19" s="118"/>
      <c r="Q19" s="118"/>
      <c r="R19" s="118"/>
      <c r="S19" s="118"/>
      <c r="U19" s="75" t="s">
        <v>41</v>
      </c>
      <c r="AI19" s="116"/>
      <c r="AJ19" s="116"/>
      <c r="AK19" s="116"/>
    </row>
    <row r="20" spans="1:44">
      <c r="B20" s="111">
        <v>6.1</v>
      </c>
      <c r="C20" s="118">
        <v>-1.218</v>
      </c>
      <c r="D20" s="118">
        <v>2.706</v>
      </c>
      <c r="E20" s="118">
        <v>1.61</v>
      </c>
      <c r="F20" s="118">
        <v>1.286</v>
      </c>
      <c r="G20" s="118">
        <v>1.714</v>
      </c>
      <c r="H20" s="118">
        <v>1.714</v>
      </c>
      <c r="I20" s="118">
        <v>1.286</v>
      </c>
      <c r="J20" s="118">
        <v>1.61</v>
      </c>
      <c r="K20" s="118">
        <v>2.706</v>
      </c>
      <c r="L20" s="118"/>
      <c r="M20" s="112">
        <v>4</v>
      </c>
      <c r="N20" s="112">
        <v>5</v>
      </c>
      <c r="O20" s="112">
        <v>6</v>
      </c>
      <c r="P20" s="118"/>
      <c r="Q20" s="118"/>
      <c r="R20" s="118"/>
      <c r="S20" s="118"/>
      <c r="U20" s="76" t="s">
        <v>42</v>
      </c>
    </row>
    <row r="21" spans="1:44">
      <c r="A21" s="112" t="s">
        <v>499</v>
      </c>
      <c r="B21" s="111">
        <v>5.8</v>
      </c>
      <c r="C21" s="118">
        <v>-2.0070000000000001</v>
      </c>
      <c r="D21" s="118">
        <v>2.8860000000000001</v>
      </c>
      <c r="E21" s="118">
        <v>1.7170000000000001</v>
      </c>
      <c r="F21" s="118">
        <v>1.3720000000000001</v>
      </c>
      <c r="G21" s="118">
        <v>1.8280000000000001</v>
      </c>
      <c r="H21" s="118">
        <v>1.8280000000000001</v>
      </c>
      <c r="I21" s="118">
        <v>1.3720000000000001</v>
      </c>
      <c r="J21" s="118">
        <v>1.7170000000000001</v>
      </c>
      <c r="K21" s="118">
        <v>2.8860000000000001</v>
      </c>
      <c r="L21" s="118"/>
      <c r="M21" s="112">
        <v>4</v>
      </c>
      <c r="N21" s="112">
        <v>5</v>
      </c>
      <c r="O21" s="112">
        <v>6</v>
      </c>
      <c r="P21" s="118"/>
      <c r="Q21" s="118"/>
      <c r="R21" s="118"/>
      <c r="S21" s="118"/>
    </row>
    <row r="22" spans="1:44">
      <c r="B22" s="111">
        <v>5.6</v>
      </c>
      <c r="C22" s="118">
        <v>-2.5150000000000001</v>
      </c>
      <c r="D22" s="118">
        <v>2.984</v>
      </c>
      <c r="E22" s="118">
        <v>1.7749999999999999</v>
      </c>
      <c r="F22" s="118">
        <v>1.4179999999999999</v>
      </c>
      <c r="G22" s="118">
        <v>1.89</v>
      </c>
      <c r="H22" s="118">
        <v>1.89</v>
      </c>
      <c r="I22" s="118">
        <v>1.4179999999999999</v>
      </c>
      <c r="J22" s="118">
        <v>1.7749999999999999</v>
      </c>
      <c r="K22" s="118">
        <v>2.984</v>
      </c>
      <c r="M22" s="112">
        <v>4</v>
      </c>
      <c r="N22" s="112">
        <v>5</v>
      </c>
      <c r="O22" s="112">
        <v>6</v>
      </c>
    </row>
    <row r="23" spans="1:44">
      <c r="A23" s="112" t="s">
        <v>501</v>
      </c>
      <c r="B23" s="111">
        <v>5</v>
      </c>
      <c r="C23" s="118">
        <v>-3.161</v>
      </c>
      <c r="D23" s="118">
        <v>3.0089999999999999</v>
      </c>
      <c r="E23" s="118">
        <v>1.79</v>
      </c>
      <c r="F23" s="118">
        <v>1.43</v>
      </c>
      <c r="G23" s="118">
        <v>1.9059999999999999</v>
      </c>
      <c r="H23" s="118">
        <v>1.9059999999999999</v>
      </c>
      <c r="I23" s="118">
        <v>1.43</v>
      </c>
      <c r="J23" s="118">
        <v>1.79</v>
      </c>
      <c r="K23" s="118">
        <v>3.0089999999999999</v>
      </c>
      <c r="M23" s="112">
        <v>4</v>
      </c>
      <c r="N23" s="112">
        <v>5</v>
      </c>
      <c r="O23" s="112">
        <v>6</v>
      </c>
    </row>
    <row r="24" spans="1:44">
      <c r="U24" s="118"/>
      <c r="V24" s="118"/>
      <c r="AO24" s="108"/>
    </row>
    <row r="25" spans="1:44">
      <c r="C25" s="118"/>
      <c r="D25" s="118"/>
      <c r="E25" s="118"/>
      <c r="F25" s="118"/>
      <c r="G25" s="118"/>
      <c r="H25" s="118"/>
      <c r="I25" s="118"/>
      <c r="J25" s="118"/>
      <c r="K25" s="118"/>
      <c r="U25" s="118"/>
      <c r="V25" s="118"/>
    </row>
    <row r="26" spans="1:44">
      <c r="B26" s="118"/>
      <c r="C26" s="118"/>
      <c r="D26" s="118"/>
      <c r="E26" s="118"/>
      <c r="F26" s="118"/>
      <c r="G26" s="118"/>
      <c r="H26" s="118"/>
      <c r="I26" s="118"/>
      <c r="J26" s="118"/>
      <c r="K26" s="118"/>
      <c r="U26" s="118"/>
      <c r="V26" s="118"/>
    </row>
    <row r="27" spans="1:44">
      <c r="B27" s="118"/>
      <c r="C27" s="118"/>
      <c r="D27" s="118"/>
      <c r="E27" s="118"/>
      <c r="F27" s="118"/>
      <c r="G27" s="118"/>
      <c r="H27" s="118"/>
      <c r="I27" s="118"/>
      <c r="J27" s="118"/>
      <c r="K27" s="118"/>
      <c r="U27" s="118"/>
      <c r="V27" s="118"/>
    </row>
    <row r="28" spans="1:44">
      <c r="B28" s="118"/>
      <c r="C28" s="118"/>
      <c r="D28" s="118"/>
      <c r="E28" s="118"/>
      <c r="F28" s="118"/>
      <c r="G28" s="118"/>
      <c r="H28" s="118"/>
      <c r="I28" s="118"/>
      <c r="J28" s="118"/>
      <c r="K28" s="118"/>
      <c r="U28" s="118"/>
      <c r="V28" s="118"/>
    </row>
    <row r="29" spans="1:44">
      <c r="B29" s="118"/>
      <c r="C29" s="118"/>
      <c r="D29" s="118"/>
      <c r="E29" s="118"/>
      <c r="F29" s="118"/>
      <c r="G29" s="118"/>
      <c r="H29" s="118"/>
      <c r="I29" s="118"/>
      <c r="J29" s="118"/>
      <c r="K29" s="118"/>
      <c r="U29" s="118"/>
      <c r="V29" s="118"/>
    </row>
    <row r="30" spans="1:44">
      <c r="B30" s="118"/>
      <c r="C30" s="118"/>
      <c r="D30" s="118"/>
      <c r="E30" s="118"/>
      <c r="F30" s="118"/>
      <c r="G30" s="118"/>
      <c r="H30" s="118"/>
      <c r="I30" s="118"/>
      <c r="J30" s="118"/>
      <c r="K30" s="118"/>
      <c r="U30" s="118"/>
      <c r="V30" s="118"/>
    </row>
    <row r="31" spans="1:44">
      <c r="B31" s="118"/>
      <c r="C31" s="118"/>
      <c r="D31" s="118"/>
      <c r="E31" s="118"/>
      <c r="F31" s="118"/>
      <c r="G31" s="118"/>
      <c r="H31" s="118"/>
      <c r="I31" s="118"/>
      <c r="J31" s="118"/>
      <c r="K31" s="118"/>
      <c r="U31" s="118"/>
      <c r="V31" s="118"/>
    </row>
    <row r="32" spans="1:44">
      <c r="B32" s="118"/>
      <c r="C32" s="118"/>
      <c r="D32" s="118"/>
      <c r="E32" s="118"/>
      <c r="F32" s="118"/>
      <c r="G32" s="118"/>
      <c r="H32" s="118"/>
      <c r="I32" s="118"/>
      <c r="J32" s="118"/>
      <c r="K32" s="118"/>
      <c r="U32" s="118"/>
      <c r="V32" s="118"/>
    </row>
    <row r="33" spans="2:22">
      <c r="B33" s="118"/>
      <c r="C33" s="118"/>
      <c r="D33" s="118"/>
      <c r="E33" s="118"/>
      <c r="F33" s="118"/>
      <c r="G33" s="118"/>
      <c r="H33" s="118"/>
      <c r="I33" s="118"/>
      <c r="J33" s="118"/>
      <c r="K33" s="118"/>
      <c r="U33" s="118"/>
      <c r="V33" s="118"/>
    </row>
    <row r="34" spans="2:22">
      <c r="B34" s="118"/>
      <c r="C34" s="118"/>
      <c r="D34" s="118"/>
      <c r="E34" s="118"/>
      <c r="F34" s="118"/>
      <c r="G34" s="118"/>
      <c r="H34" s="118"/>
      <c r="I34" s="118"/>
      <c r="J34" s="118"/>
      <c r="K34" s="118"/>
      <c r="U34" s="118"/>
      <c r="V34" s="118"/>
    </row>
    <row r="35" spans="2:22">
      <c r="B35" s="118"/>
      <c r="C35" s="118"/>
      <c r="D35" s="118"/>
      <c r="E35" s="118"/>
      <c r="F35" s="118"/>
      <c r="G35" s="118"/>
      <c r="H35" s="118"/>
      <c r="I35" s="118"/>
      <c r="J35" s="118"/>
      <c r="K35" s="118"/>
      <c r="U35" s="118"/>
      <c r="V35" s="118"/>
    </row>
    <row r="36" spans="2:22">
      <c r="B36" s="118"/>
      <c r="C36" s="118"/>
      <c r="D36" s="118"/>
      <c r="E36" s="118"/>
      <c r="F36" s="118"/>
      <c r="G36" s="118"/>
      <c r="H36" s="118"/>
      <c r="I36" s="118"/>
      <c r="J36" s="118"/>
      <c r="K36" s="118"/>
      <c r="U36" s="118"/>
      <c r="V36" s="118"/>
    </row>
    <row r="37" spans="2:22">
      <c r="B37" s="118"/>
      <c r="C37" s="118"/>
      <c r="D37" s="118"/>
      <c r="E37" s="118"/>
      <c r="F37" s="118"/>
      <c r="G37" s="118"/>
      <c r="H37" s="118"/>
      <c r="I37" s="118"/>
      <c r="J37" s="118"/>
      <c r="K37" s="118"/>
      <c r="U37" s="118"/>
      <c r="V37" s="118"/>
    </row>
    <row r="38" spans="2:22">
      <c r="B38" s="118"/>
      <c r="C38" s="118"/>
      <c r="D38" s="118"/>
      <c r="E38" s="118"/>
      <c r="F38" s="118"/>
      <c r="G38" s="118"/>
      <c r="H38" s="118"/>
      <c r="I38" s="118"/>
      <c r="J38" s="118"/>
      <c r="K38" s="118"/>
      <c r="U38" s="118"/>
      <c r="V38" s="118"/>
    </row>
    <row r="39" spans="2:22">
      <c r="B39" s="118"/>
      <c r="C39" s="118"/>
      <c r="D39" s="118"/>
      <c r="E39" s="118"/>
      <c r="F39" s="118"/>
      <c r="G39" s="118"/>
      <c r="H39" s="118"/>
      <c r="I39" s="118"/>
      <c r="J39" s="118"/>
      <c r="K39" s="118"/>
      <c r="U39" s="118"/>
      <c r="V39" s="118"/>
    </row>
    <row r="40" spans="2:22">
      <c r="B40" s="118"/>
      <c r="C40" s="118"/>
      <c r="D40" s="118"/>
      <c r="E40" s="118"/>
      <c r="F40" s="118"/>
      <c r="G40" s="118"/>
      <c r="H40" s="118"/>
      <c r="I40" s="118"/>
      <c r="J40" s="118"/>
      <c r="K40" s="118"/>
      <c r="U40" s="118"/>
      <c r="V40" s="118"/>
    </row>
    <row r="41" spans="2:22">
      <c r="B41" s="118"/>
      <c r="C41" s="118"/>
      <c r="D41" s="118"/>
      <c r="E41" s="118"/>
      <c r="F41" s="118"/>
      <c r="G41" s="118"/>
      <c r="H41" s="118"/>
      <c r="I41" s="118"/>
      <c r="J41" s="118"/>
      <c r="K41" s="118"/>
      <c r="U41" s="118"/>
      <c r="V41" s="118"/>
    </row>
    <row r="42" spans="2:22">
      <c r="B42" s="118"/>
      <c r="C42" s="118"/>
      <c r="D42" s="118"/>
      <c r="E42" s="118"/>
      <c r="F42" s="118"/>
      <c r="G42" s="118"/>
      <c r="H42" s="118"/>
      <c r="I42" s="118"/>
      <c r="J42" s="118"/>
      <c r="K42" s="118"/>
      <c r="U42" s="118"/>
      <c r="V42" s="118"/>
    </row>
    <row r="43" spans="2:22">
      <c r="B43" s="118"/>
      <c r="C43" s="118"/>
      <c r="D43" s="118"/>
      <c r="E43" s="118"/>
      <c r="F43" s="118"/>
      <c r="G43" s="118"/>
      <c r="H43" s="118"/>
      <c r="I43" s="118"/>
      <c r="J43" s="118"/>
      <c r="K43" s="118"/>
      <c r="U43" s="118"/>
      <c r="V43" s="118"/>
    </row>
    <row r="44" spans="2:22">
      <c r="B44" s="118"/>
      <c r="C44" s="118"/>
      <c r="D44" s="118"/>
      <c r="E44" s="118"/>
      <c r="F44" s="118"/>
      <c r="G44" s="118"/>
      <c r="H44" s="118"/>
      <c r="I44" s="118"/>
      <c r="J44" s="118"/>
      <c r="K44" s="118"/>
      <c r="U44" s="118"/>
      <c r="V44" s="118"/>
    </row>
    <row r="45" spans="2:22">
      <c r="B45" s="118"/>
      <c r="C45" s="118"/>
      <c r="D45" s="118"/>
      <c r="E45" s="118"/>
      <c r="F45" s="118"/>
      <c r="G45" s="118"/>
      <c r="H45" s="118"/>
      <c r="I45" s="118"/>
      <c r="J45" s="118"/>
      <c r="K45" s="118"/>
      <c r="U45" s="118"/>
      <c r="V45" s="118"/>
    </row>
    <row r="46" spans="2:22">
      <c r="B46" s="118"/>
      <c r="C46" s="118"/>
      <c r="D46" s="118"/>
      <c r="E46" s="118"/>
      <c r="F46" s="118"/>
      <c r="G46" s="118"/>
      <c r="H46" s="118"/>
      <c r="I46" s="118"/>
      <c r="J46" s="118"/>
      <c r="K46" s="118"/>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719"/>
  <sheetViews>
    <sheetView showGridLines="0" workbookViewId="0"/>
  </sheetViews>
  <sheetFormatPr defaultColWidth="9.28515625" defaultRowHeight="12.75"/>
  <cols>
    <col min="1" max="1" width="14.140625" style="542" bestFit="1" customWidth="1"/>
    <col min="2" max="3" width="0" style="542" hidden="1" customWidth="1"/>
    <col min="4" max="16384" width="9.28515625" style="542"/>
  </cols>
  <sheetData>
    <row r="1" spans="1:10">
      <c r="A1" s="12" t="s">
        <v>60</v>
      </c>
      <c r="B1" s="661"/>
      <c r="C1" s="661"/>
      <c r="D1" s="661"/>
      <c r="E1" s="661" t="str">
        <f>IF(Content!$E$1=1,E2,E3)</f>
        <v>Current Rate</v>
      </c>
      <c r="F1" s="661" t="str">
        <f>IF(Content!$E$1=1,F2,F3)</f>
        <v>As of July 1</v>
      </c>
      <c r="G1" s="661" t="str">
        <f>IF(Content!$E$1=1,G2,G3)</f>
        <v>As of March 1</v>
      </c>
      <c r="H1" s="661"/>
      <c r="I1" s="661"/>
      <c r="J1" s="661" t="str">
        <f>IF(Content!$E$1=1,J2,J3)</f>
        <v>Key Policy Rates in Selected EM Countries*, %</v>
      </c>
    </row>
    <row r="2" spans="1:10" hidden="1">
      <c r="A2" s="12"/>
      <c r="B2" s="543"/>
      <c r="C2" s="543"/>
      <c r="D2" s="543"/>
      <c r="E2" s="543" t="s">
        <v>604</v>
      </c>
      <c r="F2" s="543" t="s">
        <v>1291</v>
      </c>
      <c r="G2" s="543" t="s">
        <v>819</v>
      </c>
      <c r="J2" s="542" t="s">
        <v>1293</v>
      </c>
    </row>
    <row r="3" spans="1:10" hidden="1">
      <c r="B3" s="543"/>
      <c r="C3" s="543"/>
      <c r="D3" s="543"/>
      <c r="E3" s="543" t="s">
        <v>821</v>
      </c>
      <c r="F3" s="543" t="s">
        <v>1292</v>
      </c>
      <c r="G3" s="543" t="s">
        <v>820</v>
      </c>
      <c r="J3" s="543" t="s">
        <v>1294</v>
      </c>
    </row>
    <row r="4" spans="1:10">
      <c r="A4" s="542" t="str">
        <f>IF(Content!$E$1=1,B4,C4)</f>
        <v>Egypt</v>
      </c>
      <c r="B4" s="543" t="s">
        <v>749</v>
      </c>
      <c r="C4" s="557" t="s">
        <v>750</v>
      </c>
      <c r="D4" s="557" t="s">
        <v>808</v>
      </c>
      <c r="E4" s="711">
        <v>9.25</v>
      </c>
      <c r="F4" s="711">
        <v>9.75</v>
      </c>
      <c r="G4" s="711">
        <v>12.75</v>
      </c>
    </row>
    <row r="5" spans="1:10">
      <c r="A5" s="542" t="str">
        <f>IF(Content!$E$1=1,B5,C5)</f>
        <v>Ukraine</v>
      </c>
      <c r="B5" s="557" t="s">
        <v>93</v>
      </c>
      <c r="C5" s="557" t="s">
        <v>94</v>
      </c>
      <c r="D5" s="557" t="s">
        <v>629</v>
      </c>
      <c r="E5" s="711">
        <v>6</v>
      </c>
      <c r="F5" s="711">
        <v>6</v>
      </c>
      <c r="G5" s="711">
        <v>11</v>
      </c>
    </row>
    <row r="6" spans="1:10">
      <c r="A6" s="542" t="str">
        <f>IF(Content!$E$1=1,B6,C6)</f>
        <v>Turkey</v>
      </c>
      <c r="B6" s="557" t="s">
        <v>95</v>
      </c>
      <c r="C6" s="557" t="s">
        <v>96</v>
      </c>
      <c r="D6" s="557" t="s">
        <v>621</v>
      </c>
      <c r="E6" s="711">
        <v>10.25</v>
      </c>
      <c r="F6" s="711">
        <v>8.25</v>
      </c>
      <c r="G6" s="711">
        <v>10.75</v>
      </c>
    </row>
    <row r="7" spans="1:10">
      <c r="A7" s="542" t="str">
        <f>IF(Content!$E$1=1,B7,C7)</f>
        <v>Kazakhstan</v>
      </c>
      <c r="B7" s="543" t="s">
        <v>598</v>
      </c>
      <c r="C7" s="543" t="s">
        <v>599</v>
      </c>
      <c r="D7" s="557" t="s">
        <v>622</v>
      </c>
      <c r="E7" s="711">
        <v>9</v>
      </c>
      <c r="F7" s="711">
        <v>9.5</v>
      </c>
      <c r="G7" s="711">
        <v>9.25</v>
      </c>
    </row>
    <row r="8" spans="1:10">
      <c r="A8" s="542" t="str">
        <f>IF(Content!$E$1=1,B8,C8)</f>
        <v>Georgia</v>
      </c>
      <c r="B8" s="557" t="s">
        <v>626</v>
      </c>
      <c r="C8" s="557" t="s">
        <v>627</v>
      </c>
      <c r="D8" s="557" t="s">
        <v>628</v>
      </c>
      <c r="E8" s="711">
        <v>8</v>
      </c>
      <c r="F8" s="711">
        <v>8.25</v>
      </c>
      <c r="G8" s="711">
        <v>9</v>
      </c>
    </row>
    <row r="9" spans="1:10">
      <c r="A9" s="542" t="str">
        <f>IF(Content!$E$1=1,B9,C9)</f>
        <v>Belarus</v>
      </c>
      <c r="B9" s="543" t="s">
        <v>121</v>
      </c>
      <c r="C9" s="543" t="s">
        <v>124</v>
      </c>
      <c r="D9" s="557" t="s">
        <v>619</v>
      </c>
      <c r="E9" s="711">
        <v>7.75</v>
      </c>
      <c r="F9" s="711">
        <v>7.75</v>
      </c>
      <c r="G9" s="711">
        <v>8.75</v>
      </c>
    </row>
    <row r="10" spans="1:10">
      <c r="A10" s="542" t="str">
        <f>IF(Content!$E$1=1,B10,C10)</f>
        <v>Kenya</v>
      </c>
      <c r="B10" s="543" t="s">
        <v>810</v>
      </c>
      <c r="C10" s="543" t="s">
        <v>811</v>
      </c>
      <c r="D10" s="557" t="s">
        <v>812</v>
      </c>
      <c r="E10" s="711">
        <v>7</v>
      </c>
      <c r="F10" s="711">
        <v>7</v>
      </c>
      <c r="G10" s="711">
        <v>8.25</v>
      </c>
    </row>
    <row r="11" spans="1:10">
      <c r="A11" s="542" t="str">
        <f>IF(Content!$E$1=1,B11,C11)</f>
        <v>Mexico</v>
      </c>
      <c r="B11" s="557" t="s">
        <v>623</v>
      </c>
      <c r="C11" s="557" t="s">
        <v>624</v>
      </c>
      <c r="D11" s="557" t="s">
        <v>625</v>
      </c>
      <c r="E11" s="711">
        <v>4.25</v>
      </c>
      <c r="F11" s="711">
        <v>5</v>
      </c>
      <c r="G11" s="711">
        <v>7</v>
      </c>
    </row>
    <row r="12" spans="1:10">
      <c r="A12" s="542" t="str">
        <f>IF(Content!$E$1=1,B12,C12)</f>
        <v>South Africa</v>
      </c>
      <c r="B12" s="557" t="s">
        <v>616</v>
      </c>
      <c r="C12" s="557" t="s">
        <v>617</v>
      </c>
      <c r="D12" s="557" t="s">
        <v>618</v>
      </c>
      <c r="E12" s="711">
        <v>3.5</v>
      </c>
      <c r="F12" s="711">
        <v>3.75</v>
      </c>
      <c r="G12" s="711">
        <v>6.25</v>
      </c>
    </row>
    <row r="13" spans="1:10">
      <c r="A13" s="542" t="str">
        <f>IF(Content!$E$1=1,B13,C13)</f>
        <v>Russia</v>
      </c>
      <c r="B13" s="557" t="s">
        <v>75</v>
      </c>
      <c r="C13" s="557" t="s">
        <v>70</v>
      </c>
      <c r="D13" s="557" t="s">
        <v>620</v>
      </c>
      <c r="E13" s="711">
        <v>4.25</v>
      </c>
      <c r="F13" s="711">
        <v>4.5</v>
      </c>
      <c r="G13" s="711">
        <v>6</v>
      </c>
    </row>
    <row r="14" spans="1:10">
      <c r="A14" s="542" t="str">
        <f>IF(Content!$E$1=1,B14,C14)</f>
        <v>Moldova</v>
      </c>
      <c r="B14" s="543" t="s">
        <v>747</v>
      </c>
      <c r="C14" s="543" t="s">
        <v>748</v>
      </c>
      <c r="D14" s="557" t="s">
        <v>809</v>
      </c>
      <c r="E14" s="711">
        <v>2.75</v>
      </c>
      <c r="F14" s="711">
        <v>3.25</v>
      </c>
      <c r="G14" s="711">
        <v>5.5</v>
      </c>
    </row>
    <row r="15" spans="1:10">
      <c r="A15" s="542" t="str">
        <f>IF(Content!$E$1=1,B15,C15)</f>
        <v>India</v>
      </c>
      <c r="B15" s="557" t="s">
        <v>602</v>
      </c>
      <c r="C15" s="557" t="s">
        <v>603</v>
      </c>
      <c r="D15" s="557" t="s">
        <v>615</v>
      </c>
      <c r="E15" s="711">
        <v>4</v>
      </c>
      <c r="F15" s="711">
        <v>4</v>
      </c>
      <c r="G15" s="711">
        <v>5.15</v>
      </c>
    </row>
    <row r="16" spans="1:10">
      <c r="A16" s="542" t="str">
        <f>IF(Content!$E$1=1,B16,C16)</f>
        <v>Indonesia</v>
      </c>
      <c r="B16" s="557" t="s">
        <v>813</v>
      </c>
      <c r="C16" s="557" t="s">
        <v>814</v>
      </c>
      <c r="D16" s="557" t="s">
        <v>815</v>
      </c>
      <c r="E16" s="711">
        <v>4</v>
      </c>
      <c r="F16" s="711">
        <v>4.25</v>
      </c>
      <c r="G16" s="711">
        <v>4.75</v>
      </c>
    </row>
    <row r="17" spans="1:10">
      <c r="A17" s="542" t="str">
        <f>IF(Content!$E$1=1,B17,C17)</f>
        <v>Brazil</v>
      </c>
      <c r="B17" s="543" t="s">
        <v>610</v>
      </c>
      <c r="C17" s="543" t="s">
        <v>611</v>
      </c>
      <c r="D17" s="557" t="s">
        <v>612</v>
      </c>
      <c r="E17" s="711">
        <v>2</v>
      </c>
      <c r="F17" s="711">
        <v>2.25</v>
      </c>
      <c r="G17" s="711">
        <v>4.25</v>
      </c>
      <c r="J17" s="661" t="str">
        <f>IF(Content!$E$1=1,J19,J20)</f>
        <v>* As of October 29, 2020.</v>
      </c>
    </row>
    <row r="18" spans="1:10">
      <c r="A18" s="542" t="str">
        <f>IF(Content!$E$1=1,B18,C18)</f>
        <v>Philippines</v>
      </c>
      <c r="B18" s="557" t="s">
        <v>816</v>
      </c>
      <c r="C18" s="557" t="s">
        <v>817</v>
      </c>
      <c r="D18" s="557" t="s">
        <v>818</v>
      </c>
      <c r="E18" s="711">
        <v>2.25</v>
      </c>
      <c r="F18" s="711">
        <v>2.25</v>
      </c>
      <c r="G18" s="711">
        <v>3.75</v>
      </c>
      <c r="J18" s="661" t="str">
        <f>IF(Content!$E$1=1,J21,J22)</f>
        <v>Source: official web-pages of central banks.</v>
      </c>
    </row>
    <row r="19" spans="1:10">
      <c r="A19" s="542" t="str">
        <f>IF(Content!$E$1=1,B19,C19)</f>
        <v>Malaysia</v>
      </c>
      <c r="B19" s="557" t="s">
        <v>860</v>
      </c>
      <c r="C19" s="557" t="s">
        <v>1290</v>
      </c>
      <c r="D19" s="557" t="s">
        <v>859</v>
      </c>
      <c r="E19" s="711">
        <v>1.75</v>
      </c>
      <c r="F19" s="711">
        <v>2</v>
      </c>
      <c r="G19" s="711">
        <v>2.75</v>
      </c>
      <c r="J19" s="543" t="s">
        <v>1574</v>
      </c>
    </row>
    <row r="20" spans="1:10">
      <c r="A20" s="542" t="str">
        <f>IF(Content!$E$1=1,B20,C20)</f>
        <v>Romania</v>
      </c>
      <c r="B20" s="557" t="s">
        <v>507</v>
      </c>
      <c r="C20" s="557" t="s">
        <v>459</v>
      </c>
      <c r="D20" s="557" t="s">
        <v>609</v>
      </c>
      <c r="E20" s="711">
        <v>1.5</v>
      </c>
      <c r="F20" s="711">
        <v>1.75</v>
      </c>
      <c r="G20" s="711">
        <v>2.5</v>
      </c>
      <c r="J20" s="543" t="s">
        <v>1575</v>
      </c>
    </row>
    <row r="21" spans="1:10">
      <c r="A21" s="542" t="str">
        <f>IF(Content!$E$1=1,B21,C21)</f>
        <v>Czech Republic</v>
      </c>
      <c r="B21" s="557" t="s">
        <v>530</v>
      </c>
      <c r="C21" s="557" t="s">
        <v>533</v>
      </c>
      <c r="D21" s="557" t="s">
        <v>614</v>
      </c>
      <c r="E21" s="711">
        <v>0.25</v>
      </c>
      <c r="F21" s="711">
        <v>0.25</v>
      </c>
      <c r="G21" s="711">
        <v>2.25</v>
      </c>
      <c r="J21" s="542" t="s">
        <v>1295</v>
      </c>
    </row>
    <row r="22" spans="1:10">
      <c r="A22" s="542" t="str">
        <f>IF(Content!$E$1=1,B22,C22)</f>
        <v>Chile</v>
      </c>
      <c r="B22" s="543" t="s">
        <v>606</v>
      </c>
      <c r="C22" s="557" t="s">
        <v>607</v>
      </c>
      <c r="D22" s="557" t="s">
        <v>608</v>
      </c>
      <c r="E22" s="711">
        <v>0.5</v>
      </c>
      <c r="F22" s="711">
        <v>0.5</v>
      </c>
      <c r="G22" s="711">
        <v>1.75</v>
      </c>
      <c r="J22" s="543" t="s">
        <v>916</v>
      </c>
    </row>
    <row r="23" spans="1:10">
      <c r="A23" s="542" t="str">
        <f>IF(Content!$E$1=1,B23,C23)</f>
        <v>Poland</v>
      </c>
      <c r="B23" s="542" t="s">
        <v>74</v>
      </c>
      <c r="C23" s="542" t="s">
        <v>73</v>
      </c>
      <c r="D23" s="557" t="s">
        <v>613</v>
      </c>
      <c r="E23" s="711">
        <v>0.1</v>
      </c>
      <c r="F23" s="711">
        <v>0.1</v>
      </c>
      <c r="G23" s="711">
        <v>1.5</v>
      </c>
    </row>
    <row r="24" spans="1:10">
      <c r="A24" s="542" t="str">
        <f>IF(Content!$E$1=1,B24,C24)</f>
        <v>Hungary</v>
      </c>
      <c r="B24" s="543" t="s">
        <v>596</v>
      </c>
      <c r="C24" s="557" t="s">
        <v>597</v>
      </c>
      <c r="D24" s="557" t="s">
        <v>605</v>
      </c>
      <c r="E24" s="711">
        <v>0.6</v>
      </c>
      <c r="F24" s="711">
        <v>0.75</v>
      </c>
      <c r="G24" s="711">
        <v>0.9</v>
      </c>
    </row>
    <row r="25" spans="1:10">
      <c r="A25" s="701"/>
    </row>
    <row r="26" spans="1:10">
      <c r="A26" s="701"/>
    </row>
    <row r="27" spans="1:10">
      <c r="A27" s="701"/>
    </row>
    <row r="28" spans="1:10">
      <c r="A28" s="701"/>
    </row>
    <row r="29" spans="1:10">
      <c r="A29" s="701"/>
    </row>
    <row r="30" spans="1:10">
      <c r="A30" s="701"/>
    </row>
    <row r="31" spans="1:10">
      <c r="A31" s="701"/>
    </row>
    <row r="32" spans="1:10">
      <c r="A32" s="701"/>
    </row>
    <row r="33" spans="1:1">
      <c r="A33" s="701"/>
    </row>
    <row r="34" spans="1:1">
      <c r="A34" s="701"/>
    </row>
    <row r="35" spans="1:1">
      <c r="A35" s="701"/>
    </row>
    <row r="36" spans="1:1">
      <c r="A36" s="701"/>
    </row>
    <row r="37" spans="1:1">
      <c r="A37" s="701"/>
    </row>
    <row r="38" spans="1:1">
      <c r="A38" s="701"/>
    </row>
    <row r="39" spans="1:1">
      <c r="A39" s="701"/>
    </row>
    <row r="40" spans="1:1">
      <c r="A40" s="701"/>
    </row>
    <row r="41" spans="1:1">
      <c r="A41" s="701"/>
    </row>
    <row r="42" spans="1:1">
      <c r="A42" s="701"/>
    </row>
    <row r="43" spans="1:1">
      <c r="A43" s="701"/>
    </row>
    <row r="44" spans="1:1">
      <c r="A44" s="701"/>
    </row>
    <row r="45" spans="1:1">
      <c r="A45" s="701"/>
    </row>
    <row r="46" spans="1:1">
      <c r="A46" s="701"/>
    </row>
    <row r="47" spans="1:1">
      <c r="A47" s="701"/>
    </row>
    <row r="48" spans="1:1">
      <c r="A48" s="701"/>
    </row>
    <row r="49" spans="1:1">
      <c r="A49" s="701"/>
    </row>
    <row r="50" spans="1:1">
      <c r="A50" s="701"/>
    </row>
    <row r="51" spans="1:1">
      <c r="A51" s="701"/>
    </row>
    <row r="52" spans="1:1">
      <c r="A52" s="701"/>
    </row>
    <row r="53" spans="1:1">
      <c r="A53" s="701"/>
    </row>
    <row r="54" spans="1:1">
      <c r="A54" s="701"/>
    </row>
    <row r="55" spans="1:1">
      <c r="A55" s="701"/>
    </row>
    <row r="56" spans="1:1">
      <c r="A56" s="701"/>
    </row>
    <row r="57" spans="1:1">
      <c r="A57" s="701"/>
    </row>
    <row r="58" spans="1:1">
      <c r="A58" s="701"/>
    </row>
    <row r="59" spans="1:1">
      <c r="A59" s="701"/>
    </row>
    <row r="60" spans="1:1">
      <c r="A60" s="701"/>
    </row>
    <row r="61" spans="1:1">
      <c r="A61" s="701"/>
    </row>
    <row r="62" spans="1:1">
      <c r="A62" s="701"/>
    </row>
    <row r="63" spans="1:1">
      <c r="A63" s="701"/>
    </row>
    <row r="64" spans="1:1">
      <c r="A64" s="701"/>
    </row>
    <row r="65" spans="1:1">
      <c r="A65" s="701"/>
    </row>
    <row r="66" spans="1:1">
      <c r="A66" s="701"/>
    </row>
    <row r="67" spans="1:1">
      <c r="A67" s="701"/>
    </row>
    <row r="68" spans="1:1">
      <c r="A68" s="701"/>
    </row>
    <row r="69" spans="1:1">
      <c r="A69" s="701"/>
    </row>
    <row r="70" spans="1:1">
      <c r="A70" s="701"/>
    </row>
    <row r="71" spans="1:1">
      <c r="A71" s="701"/>
    </row>
    <row r="72" spans="1:1">
      <c r="A72" s="701"/>
    </row>
    <row r="73" spans="1:1">
      <c r="A73" s="701"/>
    </row>
    <row r="74" spans="1:1">
      <c r="A74" s="701"/>
    </row>
    <row r="75" spans="1:1">
      <c r="A75" s="701"/>
    </row>
    <row r="76" spans="1:1">
      <c r="A76" s="701"/>
    </row>
    <row r="77" spans="1:1">
      <c r="A77" s="701"/>
    </row>
    <row r="78" spans="1:1">
      <c r="A78" s="701"/>
    </row>
    <row r="79" spans="1:1">
      <c r="A79" s="701"/>
    </row>
    <row r="80" spans="1:1">
      <c r="A80" s="701"/>
    </row>
    <row r="81" spans="1:1">
      <c r="A81" s="701"/>
    </row>
    <row r="82" spans="1:1">
      <c r="A82" s="701"/>
    </row>
    <row r="83" spans="1:1">
      <c r="A83" s="701"/>
    </row>
    <row r="84" spans="1:1">
      <c r="A84" s="701"/>
    </row>
    <row r="85" spans="1:1">
      <c r="A85" s="701"/>
    </row>
    <row r="86" spans="1:1">
      <c r="A86" s="701"/>
    </row>
    <row r="87" spans="1:1">
      <c r="A87" s="701"/>
    </row>
    <row r="88" spans="1:1">
      <c r="A88" s="701"/>
    </row>
    <row r="89" spans="1:1">
      <c r="A89" s="701"/>
    </row>
    <row r="90" spans="1:1">
      <c r="A90" s="701"/>
    </row>
    <row r="91" spans="1:1">
      <c r="A91" s="701"/>
    </row>
    <row r="92" spans="1:1">
      <c r="A92" s="701"/>
    </row>
    <row r="93" spans="1:1">
      <c r="A93" s="701"/>
    </row>
    <row r="94" spans="1:1">
      <c r="A94" s="701"/>
    </row>
    <row r="95" spans="1:1">
      <c r="A95" s="701"/>
    </row>
    <row r="96" spans="1:1">
      <c r="A96" s="701"/>
    </row>
    <row r="97" spans="1:1">
      <c r="A97" s="701"/>
    </row>
    <row r="98" spans="1:1">
      <c r="A98" s="701"/>
    </row>
    <row r="99" spans="1:1">
      <c r="A99" s="701"/>
    </row>
    <row r="100" spans="1:1">
      <c r="A100" s="701"/>
    </row>
    <row r="101" spans="1:1">
      <c r="A101" s="701"/>
    </row>
    <row r="102" spans="1:1">
      <c r="A102" s="701"/>
    </row>
    <row r="103" spans="1:1">
      <c r="A103" s="701"/>
    </row>
    <row r="104" spans="1:1">
      <c r="A104" s="701"/>
    </row>
    <row r="105" spans="1:1">
      <c r="A105" s="701"/>
    </row>
    <row r="106" spans="1:1">
      <c r="A106" s="701"/>
    </row>
    <row r="107" spans="1:1">
      <c r="A107" s="701"/>
    </row>
    <row r="108" spans="1:1">
      <c r="A108" s="701"/>
    </row>
    <row r="109" spans="1:1">
      <c r="A109" s="701"/>
    </row>
    <row r="110" spans="1:1">
      <c r="A110" s="701"/>
    </row>
    <row r="111" spans="1:1">
      <c r="A111" s="701"/>
    </row>
    <row r="112" spans="1:1">
      <c r="A112" s="701"/>
    </row>
    <row r="113" spans="1:1">
      <c r="A113" s="701"/>
    </row>
    <row r="114" spans="1:1">
      <c r="A114" s="701"/>
    </row>
    <row r="115" spans="1:1">
      <c r="A115" s="701"/>
    </row>
    <row r="116" spans="1:1">
      <c r="A116" s="701"/>
    </row>
    <row r="117" spans="1:1">
      <c r="A117" s="701"/>
    </row>
    <row r="118" spans="1:1">
      <c r="A118" s="701"/>
    </row>
    <row r="119" spans="1:1">
      <c r="A119" s="701"/>
    </row>
    <row r="120" spans="1:1">
      <c r="A120" s="701"/>
    </row>
    <row r="121" spans="1:1">
      <c r="A121" s="701"/>
    </row>
    <row r="122" spans="1:1">
      <c r="A122" s="701"/>
    </row>
    <row r="123" spans="1:1">
      <c r="A123" s="701"/>
    </row>
    <row r="124" spans="1:1">
      <c r="A124" s="701"/>
    </row>
    <row r="125" spans="1:1">
      <c r="A125" s="701"/>
    </row>
    <row r="126" spans="1:1">
      <c r="A126" s="701"/>
    </row>
    <row r="127" spans="1:1">
      <c r="A127" s="701"/>
    </row>
    <row r="128" spans="1:1">
      <c r="A128" s="701"/>
    </row>
    <row r="129" spans="1:1">
      <c r="A129" s="701"/>
    </row>
    <row r="130" spans="1:1">
      <c r="A130" s="701"/>
    </row>
    <row r="131" spans="1:1">
      <c r="A131" s="701"/>
    </row>
    <row r="132" spans="1:1">
      <c r="A132" s="701"/>
    </row>
    <row r="133" spans="1:1">
      <c r="A133" s="701"/>
    </row>
    <row r="134" spans="1:1">
      <c r="A134" s="701"/>
    </row>
    <row r="135" spans="1:1">
      <c r="A135" s="701"/>
    </row>
    <row r="136" spans="1:1">
      <c r="A136" s="701"/>
    </row>
    <row r="137" spans="1:1">
      <c r="A137" s="701"/>
    </row>
    <row r="138" spans="1:1">
      <c r="A138" s="701"/>
    </row>
    <row r="139" spans="1:1">
      <c r="A139" s="701"/>
    </row>
    <row r="140" spans="1:1">
      <c r="A140" s="701"/>
    </row>
    <row r="141" spans="1:1">
      <c r="A141" s="701"/>
    </row>
    <row r="142" spans="1:1">
      <c r="A142" s="701"/>
    </row>
    <row r="143" spans="1:1">
      <c r="A143" s="701"/>
    </row>
    <row r="144" spans="1:1">
      <c r="A144" s="701"/>
    </row>
    <row r="145" spans="1:1">
      <c r="A145" s="701"/>
    </row>
    <row r="146" spans="1:1">
      <c r="A146" s="701"/>
    </row>
    <row r="147" spans="1:1">
      <c r="A147" s="701"/>
    </row>
    <row r="148" spans="1:1">
      <c r="A148" s="701"/>
    </row>
    <row r="149" spans="1:1">
      <c r="A149" s="701"/>
    </row>
    <row r="150" spans="1:1">
      <c r="A150" s="701"/>
    </row>
    <row r="151" spans="1:1">
      <c r="A151" s="701"/>
    </row>
    <row r="152" spans="1:1">
      <c r="A152" s="701"/>
    </row>
    <row r="153" spans="1:1">
      <c r="A153" s="701"/>
    </row>
    <row r="154" spans="1:1">
      <c r="A154" s="701"/>
    </row>
    <row r="155" spans="1:1">
      <c r="A155" s="701"/>
    </row>
    <row r="156" spans="1:1">
      <c r="A156" s="701"/>
    </row>
    <row r="157" spans="1:1">
      <c r="A157" s="701"/>
    </row>
    <row r="158" spans="1:1">
      <c r="A158" s="701"/>
    </row>
    <row r="159" spans="1:1">
      <c r="A159" s="701"/>
    </row>
    <row r="160" spans="1:1">
      <c r="A160" s="701"/>
    </row>
    <row r="161" spans="1:1">
      <c r="A161" s="701"/>
    </row>
    <row r="162" spans="1:1">
      <c r="A162" s="701"/>
    </row>
    <row r="163" spans="1:1">
      <c r="A163" s="701"/>
    </row>
    <row r="164" spans="1:1">
      <c r="A164" s="701"/>
    </row>
    <row r="165" spans="1:1">
      <c r="A165" s="701"/>
    </row>
    <row r="166" spans="1:1">
      <c r="A166" s="701"/>
    </row>
    <row r="167" spans="1:1">
      <c r="A167" s="701"/>
    </row>
    <row r="168" spans="1:1">
      <c r="A168" s="701"/>
    </row>
    <row r="169" spans="1:1">
      <c r="A169" s="701"/>
    </row>
    <row r="170" spans="1:1">
      <c r="A170" s="701"/>
    </row>
    <row r="171" spans="1:1">
      <c r="A171" s="701"/>
    </row>
    <row r="172" spans="1:1">
      <c r="A172" s="701"/>
    </row>
    <row r="173" spans="1:1">
      <c r="A173" s="701"/>
    </row>
    <row r="174" spans="1:1">
      <c r="A174" s="701"/>
    </row>
    <row r="175" spans="1:1">
      <c r="A175" s="701"/>
    </row>
    <row r="176" spans="1:1">
      <c r="A176" s="701"/>
    </row>
    <row r="177" spans="1:1">
      <c r="A177" s="701"/>
    </row>
    <row r="178" spans="1:1">
      <c r="A178" s="701"/>
    </row>
    <row r="179" spans="1:1">
      <c r="A179" s="701"/>
    </row>
    <row r="180" spans="1:1">
      <c r="A180" s="701"/>
    </row>
    <row r="181" spans="1:1">
      <c r="A181" s="701"/>
    </row>
    <row r="182" spans="1:1">
      <c r="A182" s="701"/>
    </row>
    <row r="183" spans="1:1">
      <c r="A183" s="701"/>
    </row>
    <row r="184" spans="1:1">
      <c r="A184" s="701"/>
    </row>
    <row r="185" spans="1:1">
      <c r="A185" s="701"/>
    </row>
    <row r="186" spans="1:1">
      <c r="A186" s="701"/>
    </row>
    <row r="187" spans="1:1">
      <c r="A187" s="701"/>
    </row>
    <row r="188" spans="1:1">
      <c r="A188" s="701"/>
    </row>
    <row r="189" spans="1:1">
      <c r="A189" s="701"/>
    </row>
    <row r="190" spans="1:1">
      <c r="A190" s="701"/>
    </row>
    <row r="191" spans="1:1">
      <c r="A191" s="701"/>
    </row>
    <row r="192" spans="1:1">
      <c r="A192" s="701"/>
    </row>
    <row r="193" spans="1:1">
      <c r="A193" s="701"/>
    </row>
    <row r="194" spans="1:1">
      <c r="A194" s="701"/>
    </row>
    <row r="195" spans="1:1">
      <c r="A195" s="701"/>
    </row>
    <row r="196" spans="1:1">
      <c r="A196" s="701"/>
    </row>
    <row r="197" spans="1:1">
      <c r="A197" s="701"/>
    </row>
    <row r="198" spans="1:1">
      <c r="A198" s="701"/>
    </row>
    <row r="199" spans="1:1">
      <c r="A199" s="701"/>
    </row>
    <row r="200" spans="1:1">
      <c r="A200" s="701"/>
    </row>
    <row r="201" spans="1:1">
      <c r="A201" s="701"/>
    </row>
    <row r="202" spans="1:1">
      <c r="A202" s="701"/>
    </row>
    <row r="203" spans="1:1">
      <c r="A203" s="701"/>
    </row>
    <row r="204" spans="1:1">
      <c r="A204" s="701"/>
    </row>
    <row r="205" spans="1:1">
      <c r="A205" s="701"/>
    </row>
    <row r="206" spans="1:1">
      <c r="A206" s="701"/>
    </row>
    <row r="207" spans="1:1">
      <c r="A207" s="701"/>
    </row>
    <row r="208" spans="1:1">
      <c r="A208" s="701"/>
    </row>
    <row r="209" spans="1:1">
      <c r="A209" s="701"/>
    </row>
    <row r="210" spans="1:1">
      <c r="A210" s="701"/>
    </row>
    <row r="211" spans="1:1">
      <c r="A211" s="701"/>
    </row>
    <row r="212" spans="1:1">
      <c r="A212" s="701"/>
    </row>
    <row r="213" spans="1:1">
      <c r="A213" s="701"/>
    </row>
    <row r="214" spans="1:1">
      <c r="A214" s="701"/>
    </row>
    <row r="215" spans="1:1">
      <c r="A215" s="701"/>
    </row>
    <row r="216" spans="1:1">
      <c r="A216" s="701"/>
    </row>
    <row r="217" spans="1:1">
      <c r="A217" s="701"/>
    </row>
    <row r="218" spans="1:1">
      <c r="A218" s="701"/>
    </row>
    <row r="219" spans="1:1">
      <c r="A219" s="701"/>
    </row>
    <row r="220" spans="1:1">
      <c r="A220" s="701"/>
    </row>
    <row r="221" spans="1:1">
      <c r="A221" s="701"/>
    </row>
    <row r="222" spans="1:1">
      <c r="A222" s="701"/>
    </row>
    <row r="223" spans="1:1">
      <c r="A223" s="701"/>
    </row>
    <row r="224" spans="1:1">
      <c r="A224" s="701"/>
    </row>
    <row r="225" spans="1:1">
      <c r="A225" s="701"/>
    </row>
    <row r="226" spans="1:1">
      <c r="A226" s="701"/>
    </row>
    <row r="227" spans="1:1">
      <c r="A227" s="701"/>
    </row>
    <row r="228" spans="1:1">
      <c r="A228" s="701"/>
    </row>
    <row r="229" spans="1:1">
      <c r="A229" s="701"/>
    </row>
    <row r="230" spans="1:1">
      <c r="A230" s="701"/>
    </row>
    <row r="231" spans="1:1">
      <c r="A231" s="701"/>
    </row>
    <row r="232" spans="1:1">
      <c r="A232" s="701"/>
    </row>
    <row r="233" spans="1:1">
      <c r="A233" s="701"/>
    </row>
    <row r="234" spans="1:1">
      <c r="A234" s="701"/>
    </row>
    <row r="235" spans="1:1">
      <c r="A235" s="701"/>
    </row>
    <row r="236" spans="1:1">
      <c r="A236" s="701"/>
    </row>
    <row r="237" spans="1:1">
      <c r="A237" s="701"/>
    </row>
    <row r="238" spans="1:1">
      <c r="A238" s="701"/>
    </row>
    <row r="239" spans="1:1">
      <c r="A239" s="701"/>
    </row>
    <row r="240" spans="1:1">
      <c r="A240" s="701"/>
    </row>
    <row r="241" spans="1:1">
      <c r="A241" s="701"/>
    </row>
    <row r="242" spans="1:1">
      <c r="A242" s="701"/>
    </row>
    <row r="243" spans="1:1">
      <c r="A243" s="701"/>
    </row>
    <row r="244" spans="1:1">
      <c r="A244" s="701"/>
    </row>
    <row r="245" spans="1:1">
      <c r="A245" s="701"/>
    </row>
    <row r="246" spans="1:1">
      <c r="A246" s="701"/>
    </row>
    <row r="247" spans="1:1">
      <c r="A247" s="701"/>
    </row>
    <row r="248" spans="1:1">
      <c r="A248" s="701"/>
    </row>
    <row r="249" spans="1:1">
      <c r="A249" s="701"/>
    </row>
    <row r="250" spans="1:1">
      <c r="A250" s="701"/>
    </row>
    <row r="251" spans="1:1">
      <c r="A251" s="701"/>
    </row>
    <row r="252" spans="1:1">
      <c r="A252" s="701"/>
    </row>
    <row r="253" spans="1:1">
      <c r="A253" s="701"/>
    </row>
    <row r="254" spans="1:1">
      <c r="A254" s="701"/>
    </row>
    <row r="255" spans="1:1">
      <c r="A255" s="701"/>
    </row>
    <row r="256" spans="1:1">
      <c r="A256" s="701"/>
    </row>
    <row r="257" spans="1:1">
      <c r="A257" s="701"/>
    </row>
    <row r="258" spans="1:1">
      <c r="A258" s="701"/>
    </row>
    <row r="259" spans="1:1">
      <c r="A259" s="701"/>
    </row>
    <row r="260" spans="1:1">
      <c r="A260" s="701"/>
    </row>
    <row r="261" spans="1:1">
      <c r="A261" s="701"/>
    </row>
    <row r="262" spans="1:1">
      <c r="A262" s="701"/>
    </row>
    <row r="263" spans="1:1">
      <c r="A263" s="701"/>
    </row>
    <row r="264" spans="1:1">
      <c r="A264" s="701"/>
    </row>
    <row r="265" spans="1:1">
      <c r="A265" s="701"/>
    </row>
    <row r="266" spans="1:1">
      <c r="A266" s="701"/>
    </row>
    <row r="267" spans="1:1">
      <c r="A267" s="701"/>
    </row>
    <row r="268" spans="1:1">
      <c r="A268" s="701"/>
    </row>
    <row r="269" spans="1:1">
      <c r="A269" s="701"/>
    </row>
    <row r="270" spans="1:1">
      <c r="A270" s="701"/>
    </row>
    <row r="271" spans="1:1">
      <c r="A271" s="701"/>
    </row>
    <row r="272" spans="1:1">
      <c r="A272" s="701"/>
    </row>
    <row r="273" spans="1:1">
      <c r="A273" s="701"/>
    </row>
    <row r="274" spans="1:1">
      <c r="A274" s="701"/>
    </row>
    <row r="275" spans="1:1">
      <c r="A275" s="701"/>
    </row>
    <row r="276" spans="1:1">
      <c r="A276" s="701"/>
    </row>
    <row r="277" spans="1:1">
      <c r="A277" s="701"/>
    </row>
    <row r="278" spans="1:1">
      <c r="A278" s="701"/>
    </row>
    <row r="279" spans="1:1">
      <c r="A279" s="701"/>
    </row>
    <row r="280" spans="1:1">
      <c r="A280" s="701"/>
    </row>
    <row r="281" spans="1:1">
      <c r="A281" s="701"/>
    </row>
    <row r="282" spans="1:1">
      <c r="A282" s="701"/>
    </row>
    <row r="283" spans="1:1">
      <c r="A283" s="701"/>
    </row>
    <row r="284" spans="1:1">
      <c r="A284" s="701"/>
    </row>
    <row r="285" spans="1:1">
      <c r="A285" s="701"/>
    </row>
    <row r="286" spans="1:1">
      <c r="A286" s="701"/>
    </row>
    <row r="287" spans="1:1">
      <c r="A287" s="701"/>
    </row>
    <row r="288" spans="1:1">
      <c r="A288" s="701"/>
    </row>
    <row r="289" spans="1:1">
      <c r="A289" s="701"/>
    </row>
    <row r="290" spans="1:1">
      <c r="A290" s="701"/>
    </row>
    <row r="291" spans="1:1">
      <c r="A291" s="701"/>
    </row>
    <row r="292" spans="1:1">
      <c r="A292" s="701"/>
    </row>
    <row r="293" spans="1:1">
      <c r="A293" s="701"/>
    </row>
    <row r="294" spans="1:1">
      <c r="A294" s="701"/>
    </row>
    <row r="295" spans="1:1">
      <c r="A295" s="701"/>
    </row>
    <row r="296" spans="1:1">
      <c r="A296" s="701"/>
    </row>
    <row r="297" spans="1:1">
      <c r="A297" s="701"/>
    </row>
    <row r="298" spans="1:1">
      <c r="A298" s="701"/>
    </row>
    <row r="299" spans="1:1">
      <c r="A299" s="701"/>
    </row>
    <row r="300" spans="1:1">
      <c r="A300" s="701"/>
    </row>
    <row r="301" spans="1:1">
      <c r="A301" s="701"/>
    </row>
    <row r="302" spans="1:1">
      <c r="A302" s="701"/>
    </row>
    <row r="303" spans="1:1">
      <c r="A303" s="701"/>
    </row>
    <row r="304" spans="1:1">
      <c r="A304" s="701"/>
    </row>
    <row r="305" spans="1:1">
      <c r="A305" s="701"/>
    </row>
    <row r="306" spans="1:1">
      <c r="A306" s="701"/>
    </row>
    <row r="307" spans="1:1">
      <c r="A307" s="701"/>
    </row>
    <row r="308" spans="1:1">
      <c r="A308" s="701"/>
    </row>
    <row r="309" spans="1:1">
      <c r="A309" s="701"/>
    </row>
    <row r="310" spans="1:1">
      <c r="A310" s="701"/>
    </row>
    <row r="311" spans="1:1">
      <c r="A311" s="701"/>
    </row>
    <row r="312" spans="1:1">
      <c r="A312" s="701"/>
    </row>
    <row r="313" spans="1:1">
      <c r="A313" s="701"/>
    </row>
    <row r="314" spans="1:1">
      <c r="A314" s="701"/>
    </row>
    <row r="315" spans="1:1">
      <c r="A315" s="701"/>
    </row>
    <row r="316" spans="1:1">
      <c r="A316" s="701"/>
    </row>
    <row r="317" spans="1:1">
      <c r="A317" s="701"/>
    </row>
    <row r="318" spans="1:1">
      <c r="A318" s="701"/>
    </row>
    <row r="319" spans="1:1">
      <c r="A319" s="701"/>
    </row>
    <row r="320" spans="1:1">
      <c r="A320" s="701"/>
    </row>
    <row r="321" spans="1:1">
      <c r="A321" s="701"/>
    </row>
    <row r="322" spans="1:1">
      <c r="A322" s="701"/>
    </row>
    <row r="323" spans="1:1">
      <c r="A323" s="701"/>
    </row>
    <row r="324" spans="1:1">
      <c r="A324" s="701"/>
    </row>
    <row r="325" spans="1:1">
      <c r="A325" s="701"/>
    </row>
    <row r="326" spans="1:1">
      <c r="A326" s="701"/>
    </row>
    <row r="327" spans="1:1">
      <c r="A327" s="701"/>
    </row>
    <row r="328" spans="1:1">
      <c r="A328" s="701"/>
    </row>
    <row r="329" spans="1:1">
      <c r="A329" s="701"/>
    </row>
    <row r="330" spans="1:1">
      <c r="A330" s="701"/>
    </row>
    <row r="331" spans="1:1">
      <c r="A331" s="701"/>
    </row>
    <row r="332" spans="1:1">
      <c r="A332" s="701"/>
    </row>
    <row r="333" spans="1:1">
      <c r="A333" s="701"/>
    </row>
    <row r="334" spans="1:1">
      <c r="A334" s="701"/>
    </row>
    <row r="335" spans="1:1">
      <c r="A335" s="701"/>
    </row>
    <row r="336" spans="1:1">
      <c r="A336" s="701"/>
    </row>
    <row r="337" spans="1:1">
      <c r="A337" s="701"/>
    </row>
    <row r="338" spans="1:1">
      <c r="A338" s="701"/>
    </row>
    <row r="339" spans="1:1">
      <c r="A339" s="701"/>
    </row>
    <row r="340" spans="1:1">
      <c r="A340" s="701"/>
    </row>
    <row r="341" spans="1:1">
      <c r="A341" s="701"/>
    </row>
    <row r="342" spans="1:1">
      <c r="A342" s="701"/>
    </row>
    <row r="343" spans="1:1">
      <c r="A343" s="701"/>
    </row>
    <row r="344" spans="1:1">
      <c r="A344" s="701"/>
    </row>
    <row r="345" spans="1:1">
      <c r="A345" s="701"/>
    </row>
    <row r="346" spans="1:1">
      <c r="A346" s="701"/>
    </row>
    <row r="347" spans="1:1">
      <c r="A347" s="701"/>
    </row>
    <row r="348" spans="1:1">
      <c r="A348" s="701"/>
    </row>
    <row r="349" spans="1:1">
      <c r="A349" s="701"/>
    </row>
    <row r="350" spans="1:1">
      <c r="A350" s="701"/>
    </row>
    <row r="351" spans="1:1">
      <c r="A351" s="701"/>
    </row>
    <row r="352" spans="1:1">
      <c r="A352" s="701"/>
    </row>
    <row r="353" spans="1:1">
      <c r="A353" s="701"/>
    </row>
    <row r="354" spans="1:1">
      <c r="A354" s="701"/>
    </row>
    <row r="355" spans="1:1">
      <c r="A355" s="701"/>
    </row>
    <row r="356" spans="1:1">
      <c r="A356" s="701"/>
    </row>
    <row r="357" spans="1:1">
      <c r="A357" s="701"/>
    </row>
    <row r="358" spans="1:1">
      <c r="A358" s="701"/>
    </row>
    <row r="359" spans="1:1">
      <c r="A359" s="701"/>
    </row>
    <row r="360" spans="1:1">
      <c r="A360" s="701"/>
    </row>
    <row r="361" spans="1:1">
      <c r="A361" s="701"/>
    </row>
    <row r="362" spans="1:1">
      <c r="A362" s="701"/>
    </row>
    <row r="363" spans="1:1">
      <c r="A363" s="701"/>
    </row>
    <row r="364" spans="1:1">
      <c r="A364" s="701"/>
    </row>
    <row r="365" spans="1:1">
      <c r="A365" s="701"/>
    </row>
    <row r="366" spans="1:1">
      <c r="A366" s="701"/>
    </row>
    <row r="367" spans="1:1">
      <c r="A367" s="701"/>
    </row>
    <row r="368" spans="1:1">
      <c r="A368" s="701"/>
    </row>
    <row r="369" spans="1:1">
      <c r="A369" s="701"/>
    </row>
    <row r="370" spans="1:1">
      <c r="A370" s="701"/>
    </row>
    <row r="371" spans="1:1">
      <c r="A371" s="701"/>
    </row>
    <row r="372" spans="1:1">
      <c r="A372" s="701"/>
    </row>
    <row r="373" spans="1:1">
      <c r="A373" s="701"/>
    </row>
    <row r="374" spans="1:1">
      <c r="A374" s="701"/>
    </row>
    <row r="375" spans="1:1">
      <c r="A375" s="701"/>
    </row>
    <row r="376" spans="1:1">
      <c r="A376" s="701"/>
    </row>
    <row r="377" spans="1:1">
      <c r="A377" s="701"/>
    </row>
    <row r="378" spans="1:1">
      <c r="A378" s="701"/>
    </row>
    <row r="379" spans="1:1">
      <c r="A379" s="701"/>
    </row>
    <row r="380" spans="1:1">
      <c r="A380" s="701"/>
    </row>
    <row r="381" spans="1:1">
      <c r="A381" s="701"/>
    </row>
    <row r="382" spans="1:1">
      <c r="A382" s="701"/>
    </row>
    <row r="383" spans="1:1">
      <c r="A383" s="701"/>
    </row>
    <row r="384" spans="1:1">
      <c r="A384" s="701"/>
    </row>
    <row r="385" spans="1:1">
      <c r="A385" s="701"/>
    </row>
    <row r="386" spans="1:1">
      <c r="A386" s="701"/>
    </row>
    <row r="387" spans="1:1">
      <c r="A387" s="701"/>
    </row>
    <row r="388" spans="1:1">
      <c r="A388" s="701"/>
    </row>
    <row r="389" spans="1:1">
      <c r="A389" s="701"/>
    </row>
    <row r="390" spans="1:1">
      <c r="A390" s="701"/>
    </row>
    <row r="391" spans="1:1">
      <c r="A391" s="701"/>
    </row>
    <row r="392" spans="1:1">
      <c r="A392" s="701"/>
    </row>
    <row r="393" spans="1:1">
      <c r="A393" s="701"/>
    </row>
    <row r="394" spans="1:1">
      <c r="A394" s="701"/>
    </row>
    <row r="395" spans="1:1">
      <c r="A395" s="701"/>
    </row>
    <row r="396" spans="1:1">
      <c r="A396" s="701"/>
    </row>
    <row r="397" spans="1:1">
      <c r="A397" s="701"/>
    </row>
    <row r="398" spans="1:1">
      <c r="A398" s="701"/>
    </row>
    <row r="399" spans="1:1">
      <c r="A399" s="701"/>
    </row>
    <row r="400" spans="1:1">
      <c r="A400" s="701"/>
    </row>
    <row r="401" spans="1:1">
      <c r="A401" s="701"/>
    </row>
    <row r="402" spans="1:1">
      <c r="A402" s="701"/>
    </row>
    <row r="403" spans="1:1">
      <c r="A403" s="701"/>
    </row>
    <row r="404" spans="1:1">
      <c r="A404" s="701"/>
    </row>
    <row r="405" spans="1:1">
      <c r="A405" s="701"/>
    </row>
    <row r="406" spans="1:1">
      <c r="A406" s="701"/>
    </row>
    <row r="407" spans="1:1">
      <c r="A407" s="701"/>
    </row>
    <row r="408" spans="1:1">
      <c r="A408" s="701"/>
    </row>
    <row r="409" spans="1:1">
      <c r="A409" s="701"/>
    </row>
    <row r="410" spans="1:1">
      <c r="A410" s="701"/>
    </row>
    <row r="411" spans="1:1">
      <c r="A411" s="701"/>
    </row>
    <row r="412" spans="1:1">
      <c r="A412" s="701"/>
    </row>
    <row r="413" spans="1:1">
      <c r="A413" s="701"/>
    </row>
    <row r="414" spans="1:1">
      <c r="A414" s="701"/>
    </row>
    <row r="415" spans="1:1">
      <c r="A415" s="701"/>
    </row>
    <row r="416" spans="1:1">
      <c r="A416" s="701"/>
    </row>
    <row r="417" spans="1:1">
      <c r="A417" s="701"/>
    </row>
    <row r="418" spans="1:1">
      <c r="A418" s="701"/>
    </row>
    <row r="419" spans="1:1">
      <c r="A419" s="701"/>
    </row>
    <row r="420" spans="1:1">
      <c r="A420" s="701"/>
    </row>
    <row r="421" spans="1:1">
      <c r="A421" s="701"/>
    </row>
    <row r="422" spans="1:1">
      <c r="A422" s="701"/>
    </row>
    <row r="423" spans="1:1">
      <c r="A423" s="701"/>
    </row>
    <row r="424" spans="1:1">
      <c r="A424" s="701"/>
    </row>
    <row r="425" spans="1:1">
      <c r="A425" s="701"/>
    </row>
    <row r="426" spans="1:1">
      <c r="A426" s="701"/>
    </row>
    <row r="427" spans="1:1">
      <c r="A427" s="701"/>
    </row>
    <row r="428" spans="1:1">
      <c r="A428" s="701"/>
    </row>
    <row r="429" spans="1:1">
      <c r="A429" s="701"/>
    </row>
    <row r="430" spans="1:1">
      <c r="A430" s="701"/>
    </row>
    <row r="431" spans="1:1">
      <c r="A431" s="701"/>
    </row>
    <row r="432" spans="1:1">
      <c r="A432" s="701"/>
    </row>
    <row r="433" spans="1:1">
      <c r="A433" s="701"/>
    </row>
    <row r="434" spans="1:1">
      <c r="A434" s="701"/>
    </row>
    <row r="435" spans="1:1">
      <c r="A435" s="701"/>
    </row>
    <row r="436" spans="1:1">
      <c r="A436" s="701"/>
    </row>
    <row r="437" spans="1:1">
      <c r="A437" s="701"/>
    </row>
    <row r="438" spans="1:1">
      <c r="A438" s="701"/>
    </row>
    <row r="439" spans="1:1">
      <c r="A439" s="701"/>
    </row>
    <row r="440" spans="1:1">
      <c r="A440" s="701"/>
    </row>
    <row r="441" spans="1:1">
      <c r="A441" s="701"/>
    </row>
    <row r="442" spans="1:1">
      <c r="A442" s="701"/>
    </row>
    <row r="443" spans="1:1">
      <c r="A443" s="701"/>
    </row>
    <row r="444" spans="1:1">
      <c r="A444" s="701"/>
    </row>
    <row r="445" spans="1:1">
      <c r="A445" s="701"/>
    </row>
    <row r="446" spans="1:1">
      <c r="A446" s="701"/>
    </row>
    <row r="447" spans="1:1">
      <c r="A447" s="701"/>
    </row>
    <row r="448" spans="1:1">
      <c r="A448" s="701"/>
    </row>
    <row r="449" spans="1:1">
      <c r="A449" s="701"/>
    </row>
    <row r="450" spans="1:1">
      <c r="A450" s="701"/>
    </row>
    <row r="451" spans="1:1">
      <c r="A451" s="701"/>
    </row>
    <row r="452" spans="1:1">
      <c r="A452" s="701"/>
    </row>
    <row r="453" spans="1:1">
      <c r="A453" s="701"/>
    </row>
    <row r="454" spans="1:1">
      <c r="A454" s="701"/>
    </row>
    <row r="455" spans="1:1">
      <c r="A455" s="701"/>
    </row>
    <row r="456" spans="1:1">
      <c r="A456" s="701"/>
    </row>
    <row r="457" spans="1:1">
      <c r="A457" s="701"/>
    </row>
    <row r="458" spans="1:1">
      <c r="A458" s="701"/>
    </row>
    <row r="459" spans="1:1">
      <c r="A459" s="701"/>
    </row>
    <row r="460" spans="1:1">
      <c r="A460" s="701"/>
    </row>
    <row r="461" spans="1:1">
      <c r="A461" s="701"/>
    </row>
    <row r="462" spans="1:1">
      <c r="A462" s="701"/>
    </row>
    <row r="463" spans="1:1">
      <c r="A463" s="701"/>
    </row>
    <row r="464" spans="1:1">
      <c r="A464" s="701"/>
    </row>
    <row r="465" spans="1:1">
      <c r="A465" s="701"/>
    </row>
    <row r="466" spans="1:1">
      <c r="A466" s="701"/>
    </row>
    <row r="467" spans="1:1">
      <c r="A467" s="701"/>
    </row>
    <row r="468" spans="1:1">
      <c r="A468" s="701"/>
    </row>
    <row r="469" spans="1:1">
      <c r="A469" s="701"/>
    </row>
    <row r="470" spans="1:1">
      <c r="A470" s="701"/>
    </row>
    <row r="471" spans="1:1">
      <c r="A471" s="701"/>
    </row>
    <row r="472" spans="1:1">
      <c r="A472" s="701"/>
    </row>
    <row r="473" spans="1:1">
      <c r="A473" s="701"/>
    </row>
    <row r="474" spans="1:1">
      <c r="A474" s="701"/>
    </row>
    <row r="475" spans="1:1">
      <c r="A475" s="701"/>
    </row>
    <row r="476" spans="1:1">
      <c r="A476" s="701"/>
    </row>
    <row r="477" spans="1:1">
      <c r="A477" s="701"/>
    </row>
    <row r="478" spans="1:1">
      <c r="A478" s="701"/>
    </row>
    <row r="479" spans="1:1">
      <c r="A479" s="701"/>
    </row>
    <row r="480" spans="1:1">
      <c r="A480" s="701"/>
    </row>
    <row r="481" spans="1:1">
      <c r="A481" s="701"/>
    </row>
    <row r="482" spans="1:1">
      <c r="A482" s="701"/>
    </row>
    <row r="483" spans="1:1">
      <c r="A483" s="701"/>
    </row>
    <row r="484" spans="1:1">
      <c r="A484" s="701"/>
    </row>
    <row r="485" spans="1:1">
      <c r="A485" s="701"/>
    </row>
    <row r="486" spans="1:1">
      <c r="A486" s="701"/>
    </row>
    <row r="487" spans="1:1">
      <c r="A487" s="701"/>
    </row>
    <row r="488" spans="1:1">
      <c r="A488" s="701"/>
    </row>
    <row r="489" spans="1:1">
      <c r="A489" s="701"/>
    </row>
    <row r="490" spans="1:1">
      <c r="A490" s="701"/>
    </row>
    <row r="491" spans="1:1">
      <c r="A491" s="701"/>
    </row>
    <row r="492" spans="1:1">
      <c r="A492" s="701"/>
    </row>
    <row r="493" spans="1:1">
      <c r="A493" s="701"/>
    </row>
    <row r="494" spans="1:1">
      <c r="A494" s="701"/>
    </row>
    <row r="495" spans="1:1">
      <c r="A495" s="701"/>
    </row>
    <row r="496" spans="1:1">
      <c r="A496" s="701"/>
    </row>
    <row r="497" spans="1:1">
      <c r="A497" s="701"/>
    </row>
    <row r="498" spans="1:1">
      <c r="A498" s="701"/>
    </row>
    <row r="499" spans="1:1">
      <c r="A499" s="701"/>
    </row>
    <row r="500" spans="1:1">
      <c r="A500" s="701"/>
    </row>
    <row r="501" spans="1:1">
      <c r="A501" s="701"/>
    </row>
    <row r="502" spans="1:1">
      <c r="A502" s="701"/>
    </row>
    <row r="503" spans="1:1">
      <c r="A503" s="701"/>
    </row>
    <row r="504" spans="1:1">
      <c r="A504" s="701"/>
    </row>
    <row r="505" spans="1:1">
      <c r="A505" s="701"/>
    </row>
    <row r="506" spans="1:1">
      <c r="A506" s="701"/>
    </row>
    <row r="507" spans="1:1">
      <c r="A507" s="701"/>
    </row>
    <row r="508" spans="1:1">
      <c r="A508" s="701"/>
    </row>
    <row r="509" spans="1:1">
      <c r="A509" s="701"/>
    </row>
    <row r="510" spans="1:1">
      <c r="A510" s="701"/>
    </row>
    <row r="511" spans="1:1">
      <c r="A511" s="701"/>
    </row>
    <row r="512" spans="1:1">
      <c r="A512" s="701"/>
    </row>
    <row r="513" spans="1:1">
      <c r="A513" s="701"/>
    </row>
    <row r="514" spans="1:1">
      <c r="A514" s="701"/>
    </row>
    <row r="515" spans="1:1">
      <c r="A515" s="701"/>
    </row>
    <row r="516" spans="1:1">
      <c r="A516" s="701"/>
    </row>
    <row r="517" spans="1:1">
      <c r="A517" s="701"/>
    </row>
    <row r="518" spans="1:1">
      <c r="A518" s="701"/>
    </row>
    <row r="519" spans="1:1">
      <c r="A519" s="701"/>
    </row>
    <row r="520" spans="1:1">
      <c r="A520" s="701"/>
    </row>
    <row r="521" spans="1:1">
      <c r="A521" s="701"/>
    </row>
    <row r="522" spans="1:1">
      <c r="A522" s="701"/>
    </row>
    <row r="523" spans="1:1">
      <c r="A523" s="701"/>
    </row>
    <row r="524" spans="1:1">
      <c r="A524" s="701"/>
    </row>
    <row r="525" spans="1:1">
      <c r="A525" s="701"/>
    </row>
    <row r="526" spans="1:1">
      <c r="A526" s="701"/>
    </row>
    <row r="527" spans="1:1">
      <c r="A527" s="701"/>
    </row>
    <row r="528" spans="1:1">
      <c r="A528" s="701"/>
    </row>
    <row r="529" spans="1:1">
      <c r="A529" s="701"/>
    </row>
    <row r="530" spans="1:1">
      <c r="A530" s="701"/>
    </row>
    <row r="531" spans="1:1">
      <c r="A531" s="701"/>
    </row>
    <row r="532" spans="1:1">
      <c r="A532" s="701"/>
    </row>
    <row r="533" spans="1:1">
      <c r="A533" s="701"/>
    </row>
    <row r="534" spans="1:1">
      <c r="A534" s="701"/>
    </row>
    <row r="535" spans="1:1">
      <c r="A535" s="701"/>
    </row>
    <row r="536" spans="1:1">
      <c r="A536" s="701"/>
    </row>
    <row r="537" spans="1:1">
      <c r="A537" s="701"/>
    </row>
    <row r="538" spans="1:1">
      <c r="A538" s="701"/>
    </row>
    <row r="539" spans="1:1">
      <c r="A539" s="701"/>
    </row>
    <row r="540" spans="1:1">
      <c r="A540" s="701"/>
    </row>
    <row r="541" spans="1:1">
      <c r="A541" s="701"/>
    </row>
    <row r="542" spans="1:1">
      <c r="A542" s="701"/>
    </row>
    <row r="543" spans="1:1">
      <c r="A543" s="701"/>
    </row>
    <row r="544" spans="1:1">
      <c r="A544" s="701"/>
    </row>
    <row r="545" spans="1:1">
      <c r="A545" s="701"/>
    </row>
    <row r="546" spans="1:1">
      <c r="A546" s="701"/>
    </row>
    <row r="547" spans="1:1">
      <c r="A547" s="701"/>
    </row>
    <row r="548" spans="1:1">
      <c r="A548" s="701"/>
    </row>
    <row r="549" spans="1:1">
      <c r="A549" s="701"/>
    </row>
    <row r="550" spans="1:1">
      <c r="A550" s="701"/>
    </row>
    <row r="551" spans="1:1">
      <c r="A551" s="701"/>
    </row>
    <row r="552" spans="1:1">
      <c r="A552" s="701"/>
    </row>
    <row r="553" spans="1:1">
      <c r="A553" s="701"/>
    </row>
    <row r="554" spans="1:1">
      <c r="A554" s="701"/>
    </row>
    <row r="555" spans="1:1">
      <c r="A555" s="701"/>
    </row>
    <row r="556" spans="1:1">
      <c r="A556" s="701"/>
    </row>
    <row r="557" spans="1:1">
      <c r="A557" s="701"/>
    </row>
    <row r="558" spans="1:1">
      <c r="A558" s="701"/>
    </row>
    <row r="559" spans="1:1">
      <c r="A559" s="701"/>
    </row>
    <row r="560" spans="1:1">
      <c r="A560" s="701"/>
    </row>
    <row r="561" spans="1:1">
      <c r="A561" s="701"/>
    </row>
    <row r="562" spans="1:1">
      <c r="A562" s="701"/>
    </row>
    <row r="563" spans="1:1">
      <c r="A563" s="701"/>
    </row>
    <row r="564" spans="1:1">
      <c r="A564" s="701"/>
    </row>
    <row r="565" spans="1:1">
      <c r="A565" s="701"/>
    </row>
    <row r="566" spans="1:1">
      <c r="A566" s="701"/>
    </row>
    <row r="567" spans="1:1">
      <c r="A567" s="701"/>
    </row>
    <row r="568" spans="1:1">
      <c r="A568" s="701"/>
    </row>
    <row r="569" spans="1:1">
      <c r="A569" s="701"/>
    </row>
    <row r="570" spans="1:1">
      <c r="A570" s="701"/>
    </row>
    <row r="571" spans="1:1">
      <c r="A571" s="701"/>
    </row>
    <row r="572" spans="1:1">
      <c r="A572" s="701"/>
    </row>
    <row r="573" spans="1:1">
      <c r="A573" s="701"/>
    </row>
    <row r="574" spans="1:1">
      <c r="A574" s="701"/>
    </row>
    <row r="575" spans="1:1">
      <c r="A575" s="701"/>
    </row>
    <row r="576" spans="1:1">
      <c r="A576" s="701"/>
    </row>
    <row r="577" spans="1:1">
      <c r="A577" s="701"/>
    </row>
    <row r="578" spans="1:1">
      <c r="A578" s="701"/>
    </row>
    <row r="579" spans="1:1">
      <c r="A579" s="701"/>
    </row>
    <row r="580" spans="1:1">
      <c r="A580" s="701"/>
    </row>
    <row r="581" spans="1:1">
      <c r="A581" s="701"/>
    </row>
    <row r="582" spans="1:1">
      <c r="A582" s="701"/>
    </row>
    <row r="583" spans="1:1">
      <c r="A583" s="701"/>
    </row>
    <row r="584" spans="1:1">
      <c r="A584" s="701"/>
    </row>
    <row r="585" spans="1:1">
      <c r="A585" s="701"/>
    </row>
    <row r="586" spans="1:1">
      <c r="A586" s="701"/>
    </row>
    <row r="587" spans="1:1">
      <c r="A587" s="701"/>
    </row>
    <row r="588" spans="1:1">
      <c r="A588" s="701"/>
    </row>
    <row r="589" spans="1:1">
      <c r="A589" s="701"/>
    </row>
    <row r="590" spans="1:1">
      <c r="A590" s="701"/>
    </row>
    <row r="591" spans="1:1">
      <c r="A591" s="701"/>
    </row>
    <row r="592" spans="1:1">
      <c r="A592" s="701"/>
    </row>
    <row r="593" spans="1:1">
      <c r="A593" s="701"/>
    </row>
    <row r="594" spans="1:1">
      <c r="A594" s="701"/>
    </row>
    <row r="595" spans="1:1">
      <c r="A595" s="701"/>
    </row>
    <row r="596" spans="1:1">
      <c r="A596" s="701"/>
    </row>
    <row r="597" spans="1:1">
      <c r="A597" s="701"/>
    </row>
    <row r="598" spans="1:1">
      <c r="A598" s="701"/>
    </row>
    <row r="599" spans="1:1">
      <c r="A599" s="701"/>
    </row>
    <row r="600" spans="1:1">
      <c r="A600" s="701"/>
    </row>
    <row r="601" spans="1:1">
      <c r="A601" s="701"/>
    </row>
    <row r="602" spans="1:1">
      <c r="A602" s="701"/>
    </row>
    <row r="603" spans="1:1">
      <c r="A603" s="701"/>
    </row>
    <row r="604" spans="1:1">
      <c r="A604" s="701"/>
    </row>
    <row r="605" spans="1:1">
      <c r="A605" s="701"/>
    </row>
    <row r="606" spans="1:1">
      <c r="A606" s="701"/>
    </row>
    <row r="607" spans="1:1">
      <c r="A607" s="701"/>
    </row>
    <row r="608" spans="1:1">
      <c r="A608" s="701"/>
    </row>
    <row r="609" spans="1:1">
      <c r="A609" s="701"/>
    </row>
    <row r="610" spans="1:1">
      <c r="A610" s="701"/>
    </row>
    <row r="611" spans="1:1">
      <c r="A611" s="701"/>
    </row>
    <row r="612" spans="1:1">
      <c r="A612" s="701"/>
    </row>
    <row r="613" spans="1:1">
      <c r="A613" s="701"/>
    </row>
    <row r="614" spans="1:1">
      <c r="A614" s="701"/>
    </row>
    <row r="615" spans="1:1">
      <c r="A615" s="701"/>
    </row>
    <row r="616" spans="1:1">
      <c r="A616" s="701"/>
    </row>
    <row r="617" spans="1:1">
      <c r="A617" s="701"/>
    </row>
    <row r="618" spans="1:1">
      <c r="A618" s="701"/>
    </row>
    <row r="619" spans="1:1">
      <c r="A619" s="701"/>
    </row>
    <row r="620" spans="1:1">
      <c r="A620" s="701"/>
    </row>
    <row r="621" spans="1:1">
      <c r="A621" s="701"/>
    </row>
    <row r="622" spans="1:1">
      <c r="A622" s="701"/>
    </row>
    <row r="623" spans="1:1">
      <c r="A623" s="701"/>
    </row>
    <row r="624" spans="1:1">
      <c r="A624" s="701"/>
    </row>
    <row r="625" spans="1:1">
      <c r="A625" s="701"/>
    </row>
    <row r="626" spans="1:1">
      <c r="A626" s="701"/>
    </row>
    <row r="627" spans="1:1">
      <c r="A627" s="701"/>
    </row>
    <row r="628" spans="1:1">
      <c r="A628" s="701"/>
    </row>
    <row r="629" spans="1:1">
      <c r="A629" s="701"/>
    </row>
    <row r="630" spans="1:1">
      <c r="A630" s="701"/>
    </row>
    <row r="631" spans="1:1">
      <c r="A631" s="701"/>
    </row>
    <row r="632" spans="1:1">
      <c r="A632" s="701"/>
    </row>
    <row r="633" spans="1:1">
      <c r="A633" s="701"/>
    </row>
    <row r="634" spans="1:1">
      <c r="A634" s="701"/>
    </row>
    <row r="635" spans="1:1">
      <c r="A635" s="701"/>
    </row>
    <row r="636" spans="1:1">
      <c r="A636" s="701"/>
    </row>
    <row r="637" spans="1:1">
      <c r="A637" s="701"/>
    </row>
    <row r="638" spans="1:1">
      <c r="A638" s="701"/>
    </row>
    <row r="639" spans="1:1">
      <c r="A639" s="701"/>
    </row>
    <row r="640" spans="1:1">
      <c r="A640" s="701"/>
    </row>
    <row r="641" spans="1:1">
      <c r="A641" s="701"/>
    </row>
    <row r="642" spans="1:1">
      <c r="A642" s="701"/>
    </row>
    <row r="643" spans="1:1">
      <c r="A643" s="701"/>
    </row>
    <row r="644" spans="1:1">
      <c r="A644" s="701"/>
    </row>
    <row r="645" spans="1:1">
      <c r="A645" s="701"/>
    </row>
    <row r="646" spans="1:1">
      <c r="A646" s="701"/>
    </row>
    <row r="647" spans="1:1">
      <c r="A647" s="701"/>
    </row>
    <row r="648" spans="1:1">
      <c r="A648" s="701"/>
    </row>
    <row r="649" spans="1:1">
      <c r="A649" s="701"/>
    </row>
    <row r="650" spans="1:1">
      <c r="A650" s="701"/>
    </row>
    <row r="651" spans="1:1">
      <c r="A651" s="701"/>
    </row>
    <row r="652" spans="1:1">
      <c r="A652" s="701"/>
    </row>
    <row r="653" spans="1:1">
      <c r="A653" s="701"/>
    </row>
    <row r="654" spans="1:1">
      <c r="A654" s="701"/>
    </row>
    <row r="655" spans="1:1">
      <c r="A655" s="701"/>
    </row>
    <row r="656" spans="1:1">
      <c r="A656" s="701"/>
    </row>
    <row r="657" spans="1:1">
      <c r="A657" s="701"/>
    </row>
    <row r="658" spans="1:1">
      <c r="A658" s="701"/>
    </row>
    <row r="659" spans="1:1">
      <c r="A659" s="701"/>
    </row>
    <row r="660" spans="1:1">
      <c r="A660" s="701"/>
    </row>
    <row r="661" spans="1:1">
      <c r="A661" s="701"/>
    </row>
    <row r="662" spans="1:1">
      <c r="A662" s="701"/>
    </row>
    <row r="663" spans="1:1">
      <c r="A663" s="701"/>
    </row>
    <row r="664" spans="1:1">
      <c r="A664" s="701"/>
    </row>
    <row r="665" spans="1:1">
      <c r="A665" s="701"/>
    </row>
    <row r="666" spans="1:1">
      <c r="A666" s="701"/>
    </row>
    <row r="667" spans="1:1">
      <c r="A667" s="701"/>
    </row>
    <row r="668" spans="1:1">
      <c r="A668" s="701"/>
    </row>
    <row r="669" spans="1:1">
      <c r="A669" s="701"/>
    </row>
    <row r="670" spans="1:1">
      <c r="A670" s="701"/>
    </row>
    <row r="671" spans="1:1">
      <c r="A671" s="701"/>
    </row>
    <row r="672" spans="1:1">
      <c r="A672" s="701"/>
    </row>
    <row r="673" spans="1:1">
      <c r="A673" s="701"/>
    </row>
    <row r="674" spans="1:1">
      <c r="A674" s="701"/>
    </row>
    <row r="675" spans="1:1">
      <c r="A675" s="701"/>
    </row>
    <row r="676" spans="1:1">
      <c r="A676" s="701"/>
    </row>
    <row r="677" spans="1:1">
      <c r="A677" s="701"/>
    </row>
    <row r="678" spans="1:1">
      <c r="A678" s="701"/>
    </row>
    <row r="679" spans="1:1">
      <c r="A679" s="701"/>
    </row>
    <row r="680" spans="1:1">
      <c r="A680" s="701"/>
    </row>
    <row r="681" spans="1:1">
      <c r="A681" s="701"/>
    </row>
    <row r="682" spans="1:1">
      <c r="A682" s="701"/>
    </row>
    <row r="683" spans="1:1">
      <c r="A683" s="701"/>
    </row>
    <row r="684" spans="1:1">
      <c r="A684" s="701"/>
    </row>
    <row r="685" spans="1:1">
      <c r="A685" s="701"/>
    </row>
    <row r="686" spans="1:1">
      <c r="A686" s="701"/>
    </row>
    <row r="687" spans="1:1">
      <c r="A687" s="701"/>
    </row>
    <row r="688" spans="1:1">
      <c r="A688" s="701"/>
    </row>
    <row r="689" spans="1:1">
      <c r="A689" s="701"/>
    </row>
    <row r="690" spans="1:1">
      <c r="A690" s="701"/>
    </row>
    <row r="691" spans="1:1">
      <c r="A691" s="701"/>
    </row>
    <row r="692" spans="1:1">
      <c r="A692" s="701"/>
    </row>
    <row r="693" spans="1:1">
      <c r="A693" s="701"/>
    </row>
    <row r="694" spans="1:1">
      <c r="A694" s="701"/>
    </row>
    <row r="695" spans="1:1">
      <c r="A695" s="701"/>
    </row>
    <row r="696" spans="1:1">
      <c r="A696" s="701"/>
    </row>
    <row r="697" spans="1:1">
      <c r="A697" s="701"/>
    </row>
    <row r="698" spans="1:1">
      <c r="A698" s="701"/>
    </row>
    <row r="699" spans="1:1">
      <c r="A699" s="701"/>
    </row>
    <row r="700" spans="1:1">
      <c r="A700" s="701"/>
    </row>
    <row r="701" spans="1:1">
      <c r="A701" s="701"/>
    </row>
    <row r="702" spans="1:1">
      <c r="A702" s="701"/>
    </row>
    <row r="703" spans="1:1">
      <c r="A703" s="701"/>
    </row>
    <row r="704" spans="1:1">
      <c r="A704" s="701"/>
    </row>
    <row r="705" spans="1:1">
      <c r="A705" s="701"/>
    </row>
    <row r="706" spans="1:1">
      <c r="A706" s="701"/>
    </row>
    <row r="707" spans="1:1">
      <c r="A707" s="701"/>
    </row>
    <row r="708" spans="1:1">
      <c r="A708" s="701"/>
    </row>
    <row r="709" spans="1:1">
      <c r="A709" s="701"/>
    </row>
    <row r="710" spans="1:1">
      <c r="A710" s="701"/>
    </row>
    <row r="711" spans="1:1">
      <c r="A711" s="701"/>
    </row>
    <row r="712" spans="1:1">
      <c r="A712" s="701"/>
    </row>
    <row r="713" spans="1:1">
      <c r="A713" s="701"/>
    </row>
    <row r="714" spans="1:1">
      <c r="A714" s="701"/>
    </row>
    <row r="715" spans="1:1">
      <c r="A715" s="701"/>
    </row>
    <row r="716" spans="1:1">
      <c r="A716" s="701"/>
    </row>
    <row r="717" spans="1:1">
      <c r="A717" s="701"/>
    </row>
    <row r="718" spans="1:1">
      <c r="A718" s="701"/>
    </row>
    <row r="719" spans="1:1">
      <c r="A719" s="701"/>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24"/>
  <sheetViews>
    <sheetView showGridLines="0" workbookViewId="0"/>
  </sheetViews>
  <sheetFormatPr defaultColWidth="8.7109375" defaultRowHeight="12.75"/>
  <cols>
    <col min="1" max="16384" width="8.7109375" style="542"/>
  </cols>
  <sheetData>
    <row r="1" spans="1:10">
      <c r="A1" s="12" t="s">
        <v>60</v>
      </c>
      <c r="B1" s="542" t="str">
        <f>IF(Content!$E$1=1,B2,B3)</f>
        <v xml:space="preserve">Euro area </v>
      </c>
      <c r="C1" s="542" t="str">
        <f>IF(Content!$E$1=1,C2,C3)</f>
        <v>Russia</v>
      </c>
      <c r="D1" s="542" t="str">
        <f>IF(Content!$E$1=1,D2,D3)</f>
        <v xml:space="preserve">Turkey </v>
      </c>
      <c r="E1" s="542" t="str">
        <f>IF(Content!$E$1=1,E2,E3)</f>
        <v>China</v>
      </c>
      <c r="F1" s="542" t="str">
        <f>IF(Content!$E$1=1,F2,F3)</f>
        <v>Poland</v>
      </c>
      <c r="G1" s="542" t="str">
        <f>IF(Content!$E$1=1,G2,G3)</f>
        <v>India</v>
      </c>
      <c r="H1" s="542" t="str">
        <f>IF(Content!$E$1=1,H2,H3)</f>
        <v>USA</v>
      </c>
      <c r="J1" s="542" t="str">
        <f>IF(Content!$E$1=1,J2,J3)</f>
        <v>Real GDP of selected countries, % yoy</v>
      </c>
    </row>
    <row r="2" spans="1:10" ht="12" hidden="1" customHeight="1">
      <c r="A2" s="12"/>
      <c r="B2" s="542" t="s">
        <v>116</v>
      </c>
      <c r="C2" s="542" t="s">
        <v>75</v>
      </c>
      <c r="D2" s="542" t="s">
        <v>95</v>
      </c>
      <c r="E2" s="542" t="s">
        <v>97</v>
      </c>
      <c r="F2" s="542" t="s">
        <v>74</v>
      </c>
      <c r="G2" s="542" t="s">
        <v>602</v>
      </c>
      <c r="H2" s="542" t="s">
        <v>118</v>
      </c>
      <c r="J2" s="543" t="s">
        <v>1476</v>
      </c>
    </row>
    <row r="3" spans="1:10" hidden="1">
      <c r="B3" s="542" t="s">
        <v>123</v>
      </c>
      <c r="C3" s="542" t="s">
        <v>70</v>
      </c>
      <c r="D3" s="543" t="s">
        <v>1477</v>
      </c>
      <c r="E3" s="543" t="s">
        <v>98</v>
      </c>
      <c r="F3" s="543" t="s">
        <v>73</v>
      </c>
      <c r="G3" s="543" t="s">
        <v>603</v>
      </c>
      <c r="H3" s="543" t="s">
        <v>119</v>
      </c>
      <c r="J3" s="543" t="s">
        <v>1478</v>
      </c>
    </row>
    <row r="4" spans="1:10">
      <c r="A4" s="680" t="s">
        <v>25</v>
      </c>
      <c r="B4" s="544">
        <v>2.5</v>
      </c>
      <c r="C4" s="544">
        <v>2.2000000000000002</v>
      </c>
      <c r="D4" s="544">
        <v>7.5</v>
      </c>
      <c r="E4" s="544">
        <v>6.9</v>
      </c>
      <c r="F4" s="544">
        <v>5.4</v>
      </c>
      <c r="G4" s="544">
        <v>8.1999999999999993</v>
      </c>
      <c r="H4" s="544">
        <v>3.5</v>
      </c>
      <c r="I4" s="444"/>
    </row>
    <row r="5" spans="1:10">
      <c r="A5" s="680" t="s">
        <v>82</v>
      </c>
      <c r="B5" s="544">
        <v>2.2000000000000002</v>
      </c>
      <c r="C5" s="544">
        <v>2.6</v>
      </c>
      <c r="D5" s="544">
        <v>5.8</v>
      </c>
      <c r="E5" s="544">
        <v>6.9</v>
      </c>
      <c r="F5" s="544">
        <v>5.5</v>
      </c>
      <c r="G5" s="544">
        <v>7.1</v>
      </c>
      <c r="H5" s="544">
        <v>3.1</v>
      </c>
      <c r="I5" s="444"/>
    </row>
    <row r="6" spans="1:10">
      <c r="A6" s="680" t="s">
        <v>115</v>
      </c>
      <c r="B6" s="544">
        <v>1.5</v>
      </c>
      <c r="C6" s="544">
        <v>2.5</v>
      </c>
      <c r="D6" s="544">
        <v>2.5</v>
      </c>
      <c r="E6" s="544">
        <v>6.7</v>
      </c>
      <c r="F6" s="544">
        <v>5.4</v>
      </c>
      <c r="G6" s="544">
        <v>6.2</v>
      </c>
      <c r="H6" s="544">
        <v>3</v>
      </c>
      <c r="I6" s="444" t="s">
        <v>15</v>
      </c>
    </row>
    <row r="7" spans="1:10">
      <c r="A7" s="680" t="s">
        <v>104</v>
      </c>
      <c r="B7" s="544">
        <v>1.1000000000000001</v>
      </c>
      <c r="C7" s="544">
        <v>2.8</v>
      </c>
      <c r="D7" s="544">
        <v>-2.7</v>
      </c>
      <c r="E7" s="544">
        <v>6.5</v>
      </c>
      <c r="F7" s="544">
        <v>5.0999999999999996</v>
      </c>
      <c r="G7" s="544">
        <v>5.6</v>
      </c>
      <c r="H7" s="544">
        <v>2.4</v>
      </c>
      <c r="I7" s="444"/>
    </row>
    <row r="8" spans="1:10">
      <c r="A8" s="680" t="s">
        <v>129</v>
      </c>
      <c r="B8" s="544">
        <v>1.5</v>
      </c>
      <c r="C8" s="544">
        <v>0.4</v>
      </c>
      <c r="D8" s="544">
        <v>-2.6</v>
      </c>
      <c r="E8" s="544">
        <v>6.4</v>
      </c>
      <c r="F8" s="544">
        <v>4.8</v>
      </c>
      <c r="G8" s="544">
        <v>5.7</v>
      </c>
      <c r="H8" s="544">
        <v>2.1</v>
      </c>
      <c r="I8" s="444" t="s">
        <v>17</v>
      </c>
    </row>
    <row r="9" spans="1:10">
      <c r="A9" s="680" t="s">
        <v>378</v>
      </c>
      <c r="B9" s="544">
        <v>1.2</v>
      </c>
      <c r="C9" s="544">
        <v>1.1000000000000001</v>
      </c>
      <c r="D9" s="544">
        <v>-1.7</v>
      </c>
      <c r="E9" s="544">
        <v>6.2</v>
      </c>
      <c r="F9" s="544">
        <v>4.5999999999999996</v>
      </c>
      <c r="G9" s="544">
        <v>5.2</v>
      </c>
      <c r="H9" s="544">
        <v>2.1</v>
      </c>
      <c r="I9" s="444"/>
    </row>
    <row r="10" spans="1:10">
      <c r="A10" s="680" t="s">
        <v>412</v>
      </c>
      <c r="B10" s="544">
        <v>1.4</v>
      </c>
      <c r="C10" s="544">
        <v>1.5</v>
      </c>
      <c r="D10" s="544">
        <v>1</v>
      </c>
      <c r="E10" s="544">
        <v>6</v>
      </c>
      <c r="F10" s="544">
        <v>4</v>
      </c>
      <c r="G10" s="544">
        <v>4.4000000000000004</v>
      </c>
      <c r="H10" s="544">
        <v>2</v>
      </c>
      <c r="I10" s="444" t="s">
        <v>19</v>
      </c>
    </row>
    <row r="11" spans="1:10">
      <c r="A11" s="680" t="s">
        <v>108</v>
      </c>
      <c r="B11" s="544">
        <v>1</v>
      </c>
      <c r="C11" s="544">
        <v>2.1</v>
      </c>
      <c r="D11" s="544">
        <v>6.4</v>
      </c>
      <c r="E11" s="544">
        <v>6</v>
      </c>
      <c r="F11" s="544">
        <v>3.2</v>
      </c>
      <c r="G11" s="544">
        <v>4.0999999999999996</v>
      </c>
      <c r="H11" s="544">
        <v>2.5</v>
      </c>
      <c r="I11" s="444"/>
    </row>
    <row r="12" spans="1:10">
      <c r="A12" s="680" t="s">
        <v>132</v>
      </c>
      <c r="B12" s="544">
        <v>-3.2</v>
      </c>
      <c r="C12" s="544">
        <v>1.6</v>
      </c>
      <c r="D12" s="544">
        <v>4.4000000000000004</v>
      </c>
      <c r="E12" s="544">
        <v>-6.8</v>
      </c>
      <c r="F12" s="544">
        <v>2</v>
      </c>
      <c r="G12" s="544">
        <v>3.1</v>
      </c>
      <c r="H12" s="544">
        <v>0.6</v>
      </c>
      <c r="I12" s="444" t="s">
        <v>21</v>
      </c>
    </row>
    <row r="13" spans="1:10">
      <c r="A13" s="680" t="s">
        <v>756</v>
      </c>
      <c r="B13" s="544">
        <v>-14.7</v>
      </c>
      <c r="C13" s="544">
        <v>-8</v>
      </c>
      <c r="D13" s="544">
        <v>-9.9</v>
      </c>
      <c r="E13" s="544">
        <v>3.2</v>
      </c>
      <c r="F13" s="544">
        <v>-8.1999999999999993</v>
      </c>
      <c r="G13" s="544">
        <v>-23.9</v>
      </c>
      <c r="H13" s="544">
        <v>-9</v>
      </c>
      <c r="I13" s="444"/>
    </row>
    <row r="14" spans="1:10">
      <c r="A14" s="680" t="s">
        <v>1479</v>
      </c>
      <c r="B14" s="544">
        <v>-5</v>
      </c>
      <c r="C14" s="544">
        <v>-6</v>
      </c>
      <c r="D14" s="544">
        <v>-6.7</v>
      </c>
      <c r="E14" s="544">
        <v>4.9000000000000004</v>
      </c>
      <c r="F14" s="544">
        <v>-5.3</v>
      </c>
      <c r="G14" s="544">
        <v>-6.1</v>
      </c>
      <c r="H14" s="544">
        <v>-5.9</v>
      </c>
      <c r="I14" s="444" t="s">
        <v>114</v>
      </c>
    </row>
    <row r="15" spans="1:10">
      <c r="A15" s="680" t="s">
        <v>112</v>
      </c>
      <c r="B15" s="544">
        <v>-3.9</v>
      </c>
      <c r="C15" s="544">
        <v>-4.5999999999999996</v>
      </c>
      <c r="D15" s="544">
        <v>-7.8</v>
      </c>
      <c r="E15" s="544">
        <v>5.2</v>
      </c>
      <c r="F15" s="544">
        <v>-4.0999999999999996</v>
      </c>
      <c r="G15" s="544">
        <v>-5.9</v>
      </c>
      <c r="H15" s="544">
        <v>-2.4</v>
      </c>
      <c r="I15" s="444"/>
    </row>
    <row r="16" spans="1:10">
      <c r="A16" s="680" t="s">
        <v>222</v>
      </c>
      <c r="B16" s="544">
        <v>0.6</v>
      </c>
      <c r="C16" s="544">
        <v>-3</v>
      </c>
      <c r="D16" s="544">
        <v>-4.5999999999999996</v>
      </c>
      <c r="E16" s="544">
        <v>18.7</v>
      </c>
      <c r="F16" s="544">
        <v>-2.8</v>
      </c>
      <c r="G16" s="544">
        <v>-5.3</v>
      </c>
      <c r="H16" s="544">
        <v>-0.8</v>
      </c>
      <c r="I16" s="444" t="s">
        <v>25</v>
      </c>
    </row>
    <row r="17" spans="1:10">
      <c r="A17" s="680" t="s">
        <v>1480</v>
      </c>
      <c r="B17" s="544">
        <v>14.7</v>
      </c>
      <c r="C17" s="544">
        <v>6.1</v>
      </c>
      <c r="D17" s="544">
        <v>11.5</v>
      </c>
      <c r="E17" s="544">
        <v>6.7</v>
      </c>
      <c r="F17" s="544">
        <v>8.1999999999999993</v>
      </c>
      <c r="G17" s="544">
        <v>28.9</v>
      </c>
      <c r="H17" s="544">
        <v>9.3000000000000007</v>
      </c>
      <c r="I17" s="444"/>
    </row>
    <row r="18" spans="1:10">
      <c r="A18" s="680" t="s">
        <v>1481</v>
      </c>
      <c r="B18" s="544">
        <v>3.2</v>
      </c>
      <c r="C18" s="544">
        <v>3.6</v>
      </c>
      <c r="D18" s="544">
        <v>8</v>
      </c>
      <c r="E18" s="544">
        <v>4.5999999999999996</v>
      </c>
      <c r="F18" s="544">
        <v>5.4</v>
      </c>
      <c r="G18" s="544">
        <v>5.2</v>
      </c>
      <c r="H18" s="544">
        <v>5.5</v>
      </c>
      <c r="I18" s="444"/>
    </row>
    <row r="19" spans="1:10">
      <c r="A19" s="680" t="s">
        <v>225</v>
      </c>
      <c r="B19" s="544">
        <v>2.2000000000000002</v>
      </c>
      <c r="C19" s="544">
        <v>1.7</v>
      </c>
      <c r="D19" s="544">
        <v>8</v>
      </c>
      <c r="E19" s="544">
        <v>4.5</v>
      </c>
      <c r="F19" s="544">
        <v>5.5</v>
      </c>
      <c r="G19" s="544">
        <v>5.0999999999999996</v>
      </c>
      <c r="H19" s="544">
        <v>1.4</v>
      </c>
      <c r="I19" s="444" t="s">
        <v>104</v>
      </c>
    </row>
    <row r="20" spans="1:10">
      <c r="A20" s="680" t="s">
        <v>498</v>
      </c>
      <c r="B20" s="544">
        <v>1.7</v>
      </c>
      <c r="C20" s="544">
        <v>1.7</v>
      </c>
      <c r="D20" s="544">
        <v>6.7</v>
      </c>
      <c r="E20" s="544">
        <v>5.3</v>
      </c>
      <c r="F20" s="544">
        <v>5</v>
      </c>
      <c r="G20" s="544">
        <v>5.2</v>
      </c>
      <c r="H20" s="544">
        <v>1.6</v>
      </c>
      <c r="J20" s="542" t="str">
        <f>IF(Content!$E$1=1,J21,J22)</f>
        <v>Source: National statistical agencies, NBU staff estimates.</v>
      </c>
    </row>
    <row r="21" spans="1:10">
      <c r="A21" s="680" t="s">
        <v>1482</v>
      </c>
      <c r="B21" s="544">
        <v>1.3</v>
      </c>
      <c r="C21" s="544">
        <v>1.8</v>
      </c>
      <c r="D21" s="544">
        <v>5.5</v>
      </c>
      <c r="E21" s="544">
        <v>6.1</v>
      </c>
      <c r="F21" s="544">
        <v>3.9</v>
      </c>
      <c r="G21" s="544">
        <v>5</v>
      </c>
      <c r="H21" s="544">
        <v>1.8</v>
      </c>
      <c r="J21" s="444" t="s">
        <v>915</v>
      </c>
    </row>
    <row r="22" spans="1:10">
      <c r="A22" s="680" t="s">
        <v>1483</v>
      </c>
      <c r="B22" s="544">
        <v>1.1000000000000001</v>
      </c>
      <c r="C22" s="544">
        <v>1.9</v>
      </c>
      <c r="D22" s="544">
        <v>4.5</v>
      </c>
      <c r="E22" s="544">
        <v>6.4</v>
      </c>
      <c r="F22" s="544">
        <v>3.4</v>
      </c>
      <c r="G22" s="544">
        <v>4.5999999999999996</v>
      </c>
      <c r="H22" s="544">
        <v>2.1</v>
      </c>
      <c r="J22" s="444" t="s">
        <v>340</v>
      </c>
    </row>
    <row r="23" spans="1:10">
      <c r="A23" s="680" t="s">
        <v>501</v>
      </c>
      <c r="B23" s="544">
        <v>1</v>
      </c>
      <c r="C23" s="544">
        <v>2</v>
      </c>
      <c r="D23" s="544">
        <v>3.5</v>
      </c>
      <c r="E23" s="544">
        <v>6.6</v>
      </c>
      <c r="F23" s="544">
        <v>2.2999999999999998</v>
      </c>
      <c r="G23" s="544">
        <v>4.8</v>
      </c>
      <c r="H23" s="544">
        <v>2</v>
      </c>
    </row>
    <row r="24" spans="1:10">
      <c r="A24" s="6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39"/>
  <sheetViews>
    <sheetView showGridLines="0" workbookViewId="0"/>
  </sheetViews>
  <sheetFormatPr defaultColWidth="8.7109375" defaultRowHeight="12.75"/>
  <cols>
    <col min="1" max="16384" width="8.7109375" style="542"/>
  </cols>
  <sheetData>
    <row r="1" spans="1:7">
      <c r="A1" s="12" t="s">
        <v>60</v>
      </c>
      <c r="B1" s="661"/>
      <c r="C1" s="661"/>
      <c r="D1" s="661"/>
      <c r="E1" s="661"/>
      <c r="G1" s="661" t="str">
        <f>IF(Content!$E$1=1,G2,G3)</f>
        <v>Impact of COVID-19 on consumer confidence around the world, Q2 2020</v>
      </c>
    </row>
    <row r="2" spans="1:7" ht="12" hidden="1" customHeight="1">
      <c r="A2" s="12"/>
      <c r="G2" s="543" t="s">
        <v>1484</v>
      </c>
    </row>
    <row r="3" spans="1:7" hidden="1">
      <c r="G3" s="543" t="s">
        <v>1485</v>
      </c>
    </row>
    <row r="4" spans="1:7">
      <c r="A4" s="680"/>
      <c r="B4" s="544"/>
      <c r="C4" s="544"/>
      <c r="D4" s="544"/>
      <c r="E4" s="544"/>
    </row>
    <row r="5" spans="1:7">
      <c r="A5" s="680"/>
      <c r="B5" s="682" t="str">
        <f>IF(Content!$E$1=1,B6,B7)</f>
        <v>no permission</v>
      </c>
      <c r="C5" s="544"/>
      <c r="D5" s="544"/>
      <c r="E5" s="544"/>
    </row>
    <row r="6" spans="1:7">
      <c r="A6" s="680"/>
      <c r="B6" s="444" t="s">
        <v>216</v>
      </c>
      <c r="C6" s="544"/>
      <c r="D6" s="544"/>
      <c r="E6" s="544"/>
    </row>
    <row r="7" spans="1:7">
      <c r="A7" s="680"/>
      <c r="B7" s="444" t="s">
        <v>217</v>
      </c>
      <c r="C7" s="544"/>
      <c r="D7" s="544"/>
      <c r="E7" s="544"/>
    </row>
    <row r="8" spans="1:7">
      <c r="A8" s="680"/>
      <c r="B8" s="544"/>
      <c r="C8" s="544"/>
      <c r="D8" s="544"/>
      <c r="E8" s="544"/>
    </row>
    <row r="9" spans="1:7">
      <c r="A9" s="680"/>
      <c r="B9" s="544"/>
      <c r="C9" s="544"/>
      <c r="D9" s="544"/>
      <c r="E9" s="544"/>
    </row>
    <row r="10" spans="1:7">
      <c r="A10" s="680"/>
      <c r="B10" s="544"/>
      <c r="C10" s="544"/>
      <c r="D10" s="544"/>
      <c r="E10" s="544"/>
    </row>
    <row r="11" spans="1:7">
      <c r="A11" s="680"/>
      <c r="B11" s="544"/>
      <c r="C11" s="544"/>
      <c r="D11" s="544"/>
      <c r="E11" s="544"/>
    </row>
    <row r="12" spans="1:7">
      <c r="A12" s="680"/>
      <c r="B12" s="544"/>
      <c r="C12" s="544"/>
      <c r="D12" s="544"/>
      <c r="E12" s="544"/>
    </row>
    <row r="13" spans="1:7">
      <c r="A13" s="680"/>
      <c r="B13" s="544"/>
      <c r="C13" s="544"/>
      <c r="D13" s="544"/>
      <c r="E13" s="544"/>
    </row>
    <row r="14" spans="1:7">
      <c r="A14" s="680"/>
      <c r="B14" s="544"/>
      <c r="C14" s="544"/>
      <c r="D14" s="544"/>
      <c r="E14" s="544"/>
    </row>
    <row r="15" spans="1:7">
      <c r="A15" s="680"/>
      <c r="B15" s="544"/>
      <c r="C15" s="544"/>
      <c r="D15" s="544"/>
      <c r="E15" s="544"/>
    </row>
    <row r="16" spans="1:7">
      <c r="A16" s="680"/>
      <c r="B16" s="544"/>
      <c r="C16" s="544"/>
      <c r="D16" s="544"/>
      <c r="E16" s="544"/>
    </row>
    <row r="17" spans="1:13">
      <c r="A17" s="680"/>
      <c r="B17" s="544"/>
      <c r="C17" s="544"/>
      <c r="D17" s="544"/>
      <c r="E17" s="544"/>
    </row>
    <row r="18" spans="1:13">
      <c r="A18" s="680"/>
      <c r="B18" s="544"/>
      <c r="C18" s="544"/>
      <c r="D18" s="544"/>
      <c r="E18" s="544"/>
      <c r="G18" s="661" t="str">
        <f>IF(Content!$E$1=1,G19,G20)</f>
        <v>Source: The Conference Board, July 2020.</v>
      </c>
    </row>
    <row r="19" spans="1:13">
      <c r="A19" s="680"/>
      <c r="B19" s="544"/>
      <c r="C19" s="544"/>
      <c r="D19" s="544"/>
      <c r="E19" s="544"/>
      <c r="G19" s="444" t="s">
        <v>1486</v>
      </c>
    </row>
    <row r="20" spans="1:13">
      <c r="A20" s="680"/>
      <c r="B20" s="544"/>
      <c r="C20" s="544"/>
      <c r="D20" s="544"/>
      <c r="E20" s="544"/>
      <c r="G20" s="444" t="s">
        <v>1487</v>
      </c>
    </row>
    <row r="21" spans="1:13">
      <c r="A21" s="685"/>
      <c r="B21" s="544"/>
      <c r="C21" s="544"/>
      <c r="D21" s="544"/>
      <c r="E21" s="544"/>
    </row>
    <row r="22" spans="1:13">
      <c r="A22" s="685"/>
      <c r="B22" s="544"/>
      <c r="C22" s="544"/>
      <c r="D22" s="544"/>
      <c r="E22" s="544"/>
      <c r="G22" s="709"/>
    </row>
    <row r="23" spans="1:13">
      <c r="A23" s="685"/>
      <c r="B23" s="544"/>
      <c r="C23" s="544"/>
      <c r="D23" s="544"/>
      <c r="E23" s="544"/>
    </row>
    <row r="24" spans="1:13">
      <c r="A24" s="685"/>
      <c r="B24" s="544"/>
      <c r="C24" s="544"/>
      <c r="D24" s="544"/>
      <c r="E24" s="544"/>
    </row>
    <row r="25" spans="1:13">
      <c r="A25" s="685"/>
      <c r="B25" s="544"/>
      <c r="C25" s="544"/>
      <c r="D25" s="544"/>
      <c r="E25" s="544"/>
    </row>
    <row r="26" spans="1:13">
      <c r="A26" s="685"/>
      <c r="B26" s="710"/>
      <c r="C26" s="544"/>
      <c r="D26" s="544"/>
      <c r="K26" s="544"/>
      <c r="L26" s="544"/>
      <c r="M26" s="544"/>
    </row>
    <row r="27" spans="1:13">
      <c r="A27" s="685"/>
      <c r="B27" s="710"/>
      <c r="C27" s="544"/>
      <c r="D27" s="544"/>
      <c r="K27" s="544"/>
      <c r="L27" s="544"/>
      <c r="M27" s="544"/>
    </row>
    <row r="28" spans="1:13">
      <c r="A28" s="685"/>
      <c r="B28" s="710"/>
      <c r="C28" s="544"/>
      <c r="D28" s="544"/>
      <c r="K28" s="544"/>
      <c r="L28" s="544"/>
      <c r="M28" s="544"/>
    </row>
    <row r="29" spans="1:13">
      <c r="A29" s="685"/>
      <c r="K29" s="544"/>
      <c r="L29" s="544"/>
      <c r="M29" s="544"/>
    </row>
    <row r="30" spans="1:13">
      <c r="A30" s="685"/>
      <c r="K30" s="544"/>
      <c r="L30" s="544"/>
      <c r="M30" s="544"/>
    </row>
    <row r="31" spans="1:13">
      <c r="A31" s="685"/>
      <c r="K31" s="544"/>
      <c r="L31" s="544"/>
      <c r="M31" s="544"/>
    </row>
    <row r="32" spans="1:13">
      <c r="A32" s="685"/>
      <c r="K32" s="544"/>
      <c r="L32" s="544"/>
      <c r="M32" s="544"/>
    </row>
    <row r="33" spans="11:13">
      <c r="K33" s="544"/>
      <c r="L33" s="544"/>
      <c r="M33" s="544"/>
    </row>
    <row r="34" spans="11:13">
      <c r="K34" s="544"/>
      <c r="L34" s="544"/>
      <c r="M34" s="544"/>
    </row>
    <row r="35" spans="11:13">
      <c r="K35" s="544"/>
      <c r="L35" s="544"/>
      <c r="M35" s="544"/>
    </row>
    <row r="36" spans="11:13">
      <c r="K36" s="544"/>
      <c r="L36" s="544"/>
      <c r="M36" s="544"/>
    </row>
    <row r="37" spans="11:13">
      <c r="K37" s="544"/>
      <c r="L37" s="544"/>
      <c r="M37" s="544"/>
    </row>
    <row r="38" spans="11:13">
      <c r="K38" s="544"/>
      <c r="L38" s="544"/>
      <c r="M38" s="544"/>
    </row>
    <row r="39" spans="11:13">
      <c r="K39" s="544"/>
      <c r="L39" s="544"/>
      <c r="M39" s="54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4"/>
  <sheetViews>
    <sheetView showGridLines="0" workbookViewId="0"/>
  </sheetViews>
  <sheetFormatPr defaultColWidth="8.7109375" defaultRowHeight="12.75"/>
  <cols>
    <col min="1" max="1" width="15.42578125" style="542" customWidth="1"/>
    <col min="2" max="3" width="0" style="542" hidden="1" customWidth="1"/>
    <col min="4" max="16384" width="8.7109375" style="542"/>
  </cols>
  <sheetData>
    <row r="1" spans="1:12">
      <c r="A1" s="12" t="s">
        <v>60</v>
      </c>
      <c r="B1" s="12"/>
      <c r="C1" s="12"/>
      <c r="D1" s="542" t="str">
        <f>IF(Content!$E$1=1,D2,D3)</f>
        <v xml:space="preserve">Euro area </v>
      </c>
      <c r="E1" s="542" t="str">
        <f>IF(Content!$E$1=1,E2,E3)</f>
        <v>Czech Republic</v>
      </c>
      <c r="F1" s="542" t="str">
        <f>IF(Content!$E$1=1,F2,F3)</f>
        <v>Romania</v>
      </c>
      <c r="G1" s="542" t="str">
        <f>IF(Content!$E$1=1,G2,G3)</f>
        <v>Turkey</v>
      </c>
      <c r="H1" s="542" t="str">
        <f>IF(Content!$E$1=1,H2,H3)</f>
        <v>USA</v>
      </c>
      <c r="I1" s="542" t="str">
        <f>IF(Content!$E$1=1,I2,I3)</f>
        <v>Poland</v>
      </c>
      <c r="J1" s="542" t="str">
        <f>IF(Content!$E$1=1,J2,J3)</f>
        <v>India</v>
      </c>
      <c r="L1" s="542" t="str">
        <f>IF(Content!$E$1=1,L2,L3)</f>
        <v>Contributions to annual GDP growth by final use in Q2 2020, pp</v>
      </c>
    </row>
    <row r="2" spans="1:12" ht="12" hidden="1" customHeight="1">
      <c r="A2" s="12"/>
      <c r="B2" s="12"/>
      <c r="C2" s="12"/>
      <c r="D2" s="712" t="s">
        <v>116</v>
      </c>
      <c r="E2" s="712" t="s">
        <v>530</v>
      </c>
      <c r="F2" s="712" t="s">
        <v>507</v>
      </c>
      <c r="G2" s="712" t="s">
        <v>95</v>
      </c>
      <c r="H2" s="712" t="s">
        <v>118</v>
      </c>
      <c r="I2" s="712" t="s">
        <v>74</v>
      </c>
      <c r="J2" s="712" t="s">
        <v>602</v>
      </c>
      <c r="L2" s="543" t="s">
        <v>1488</v>
      </c>
    </row>
    <row r="3" spans="1:12" hidden="1">
      <c r="D3" s="542" t="s">
        <v>123</v>
      </c>
      <c r="E3" s="543" t="s">
        <v>533</v>
      </c>
      <c r="F3" s="543" t="s">
        <v>459</v>
      </c>
      <c r="G3" s="543" t="s">
        <v>96</v>
      </c>
      <c r="H3" s="543" t="s">
        <v>119</v>
      </c>
      <c r="I3" s="543" t="s">
        <v>73</v>
      </c>
      <c r="J3" s="543" t="s">
        <v>603</v>
      </c>
      <c r="L3" s="543" t="s">
        <v>1489</v>
      </c>
    </row>
    <row r="4" spans="1:12">
      <c r="A4" s="771" t="str">
        <f>IF(Content!$E$1=1,B4,C4)</f>
        <v>Final сonsumption</v>
      </c>
      <c r="B4" s="542" t="s">
        <v>138</v>
      </c>
      <c r="C4" s="542" t="s">
        <v>1490</v>
      </c>
      <c r="D4" s="544">
        <v>-9</v>
      </c>
      <c r="E4" s="544">
        <v>-3</v>
      </c>
      <c r="F4" s="544">
        <v>-7.6</v>
      </c>
      <c r="G4" s="544">
        <v>-5.2</v>
      </c>
      <c r="H4" s="544">
        <v>-6.7</v>
      </c>
      <c r="I4" s="544">
        <v>-5.5</v>
      </c>
      <c r="J4" s="544">
        <v>-13.1</v>
      </c>
      <c r="K4" s="444"/>
    </row>
    <row r="5" spans="1:12">
      <c r="A5" s="771" t="str">
        <f>IF(Content!$E$1=1,B5,C5)</f>
        <v>Gross fixed capital formation</v>
      </c>
      <c r="B5" s="542" t="s">
        <v>877</v>
      </c>
      <c r="C5" s="542" t="s">
        <v>882</v>
      </c>
      <c r="D5" s="544">
        <v>-4.8</v>
      </c>
      <c r="E5" s="544">
        <v>-1.1000000000000001</v>
      </c>
      <c r="F5" s="544">
        <v>0.5</v>
      </c>
      <c r="G5" s="544">
        <v>-1.5</v>
      </c>
      <c r="H5" s="544">
        <v>-3.1</v>
      </c>
      <c r="I5" s="544">
        <v>-1.8</v>
      </c>
      <c r="J5" s="544">
        <v>-15.1</v>
      </c>
      <c r="K5" s="444"/>
    </row>
    <row r="6" spans="1:12">
      <c r="A6" s="771" t="str">
        <f>IF(Content!$E$1=1,B6,C6)</f>
        <v>Net Exports</v>
      </c>
      <c r="B6" s="542" t="s">
        <v>140</v>
      </c>
      <c r="C6" s="542" t="s">
        <v>1491</v>
      </c>
      <c r="D6" s="544">
        <v>-0.9</v>
      </c>
      <c r="E6" s="544">
        <v>-5.6</v>
      </c>
      <c r="F6" s="544">
        <v>-2.0999999999999996</v>
      </c>
      <c r="G6" s="544">
        <v>-7.8</v>
      </c>
      <c r="H6" s="544">
        <v>0.7</v>
      </c>
      <c r="I6" s="544">
        <v>0.8</v>
      </c>
      <c r="J6" s="544">
        <v>5.5</v>
      </c>
      <c r="K6" s="444" t="s">
        <v>15</v>
      </c>
    </row>
    <row r="7" spans="1:12">
      <c r="A7" s="771" t="str">
        <f>IF(Content!$E$1=1,B7,C7)</f>
        <v>Change in inventories</v>
      </c>
      <c r="B7" s="542" t="s">
        <v>139</v>
      </c>
      <c r="C7" s="542" t="s">
        <v>883</v>
      </c>
      <c r="D7" s="544">
        <v>0</v>
      </c>
      <c r="E7" s="544">
        <v>-1.2</v>
      </c>
      <c r="F7" s="544">
        <v>-1.1000000000000001</v>
      </c>
      <c r="G7" s="544">
        <v>4.5999999999999996</v>
      </c>
      <c r="H7" s="544">
        <v>0.1</v>
      </c>
      <c r="I7" s="544">
        <v>-1.7</v>
      </c>
      <c r="J7" s="544">
        <v>-1.2</v>
      </c>
      <c r="K7" s="444"/>
    </row>
    <row r="8" spans="1:12">
      <c r="A8" s="771" t="str">
        <f>IF(Content!$E$1=1,B8,C8)</f>
        <v>GDP</v>
      </c>
      <c r="B8" s="542" t="s">
        <v>143</v>
      </c>
      <c r="C8" s="542" t="s">
        <v>145</v>
      </c>
      <c r="D8" s="544">
        <v>-14.7</v>
      </c>
      <c r="E8" s="544">
        <v>-10.9</v>
      </c>
      <c r="F8" s="544">
        <v>-10.3</v>
      </c>
      <c r="G8" s="544">
        <v>-9.9</v>
      </c>
      <c r="H8" s="544">
        <v>-9</v>
      </c>
      <c r="I8" s="544">
        <v>-8.1999999999999993</v>
      </c>
      <c r="J8" s="544">
        <v>-23.9</v>
      </c>
      <c r="K8" s="444" t="s">
        <v>17</v>
      </c>
    </row>
    <row r="9" spans="1:12">
      <c r="A9" s="680"/>
      <c r="D9" s="544"/>
      <c r="E9" s="544"/>
      <c r="F9" s="544"/>
      <c r="G9" s="544"/>
      <c r="H9" s="544"/>
      <c r="I9" s="544"/>
      <c r="J9" s="544"/>
      <c r="K9" s="444"/>
    </row>
    <row r="10" spans="1:12">
      <c r="A10" s="680"/>
      <c r="C10" s="680"/>
      <c r="D10" s="544"/>
      <c r="E10" s="544"/>
      <c r="F10" s="544"/>
      <c r="G10" s="544"/>
      <c r="H10" s="544"/>
      <c r="I10" s="544"/>
      <c r="J10" s="544"/>
      <c r="K10" s="444" t="s">
        <v>19</v>
      </c>
    </row>
    <row r="11" spans="1:12">
      <c r="A11" s="680"/>
      <c r="C11" s="680"/>
      <c r="D11" s="544"/>
      <c r="E11" s="544"/>
      <c r="F11" s="544"/>
      <c r="G11" s="544"/>
      <c r="H11" s="544"/>
      <c r="I11" s="544"/>
      <c r="J11" s="544"/>
      <c r="K11" s="444"/>
    </row>
    <row r="12" spans="1:12">
      <c r="A12" s="680"/>
      <c r="C12" s="680"/>
      <c r="D12" s="544"/>
      <c r="E12" s="544"/>
      <c r="F12" s="544"/>
      <c r="G12" s="544"/>
      <c r="H12" s="544"/>
      <c r="I12" s="544"/>
      <c r="J12" s="544"/>
      <c r="K12" s="444" t="s">
        <v>21</v>
      </c>
    </row>
    <row r="13" spans="1:12">
      <c r="A13" s="680"/>
      <c r="B13" s="680"/>
      <c r="C13" s="680"/>
      <c r="D13" s="544"/>
      <c r="E13" s="544"/>
      <c r="F13" s="544"/>
      <c r="G13" s="544"/>
      <c r="H13" s="544"/>
      <c r="I13" s="544"/>
      <c r="J13" s="544"/>
      <c r="K13" s="444"/>
    </row>
    <row r="14" spans="1:12">
      <c r="A14" s="680"/>
      <c r="B14" s="680"/>
      <c r="C14" s="680"/>
      <c r="D14" s="544"/>
      <c r="E14" s="544"/>
      <c r="F14" s="544"/>
      <c r="G14" s="544"/>
      <c r="H14" s="544"/>
      <c r="I14" s="544"/>
      <c r="J14" s="544"/>
      <c r="K14" s="444" t="s">
        <v>114</v>
      </c>
    </row>
    <row r="15" spans="1:12">
      <c r="A15" s="680"/>
      <c r="B15" s="680"/>
      <c r="C15" s="680"/>
      <c r="D15" s="544"/>
      <c r="E15" s="544"/>
      <c r="F15" s="544"/>
      <c r="G15" s="544"/>
      <c r="H15" s="544"/>
      <c r="I15" s="544"/>
      <c r="J15" s="544"/>
      <c r="K15" s="444"/>
    </row>
    <row r="16" spans="1:12">
      <c r="A16" s="680"/>
      <c r="B16" s="680"/>
      <c r="C16" s="680"/>
      <c r="D16" s="544"/>
      <c r="E16" s="544"/>
      <c r="F16" s="544"/>
      <c r="G16" s="544"/>
      <c r="H16" s="544"/>
      <c r="I16" s="544"/>
      <c r="J16" s="544"/>
      <c r="K16" s="444" t="s">
        <v>25</v>
      </c>
    </row>
    <row r="17" spans="1:12">
      <c r="A17" s="680"/>
      <c r="B17" s="680"/>
      <c r="C17" s="680"/>
      <c r="D17" s="544"/>
      <c r="E17" s="544"/>
      <c r="F17" s="544"/>
      <c r="G17" s="544"/>
      <c r="H17" s="544"/>
      <c r="I17" s="544"/>
      <c r="J17" s="544"/>
      <c r="K17" s="444"/>
    </row>
    <row r="18" spans="1:12">
      <c r="A18" s="680"/>
      <c r="B18" s="680"/>
      <c r="C18" s="680"/>
      <c r="D18" s="544"/>
      <c r="E18" s="544"/>
      <c r="F18" s="544"/>
      <c r="G18" s="544"/>
      <c r="H18" s="544"/>
      <c r="I18" s="544"/>
      <c r="J18" s="544"/>
      <c r="K18" s="444"/>
    </row>
    <row r="19" spans="1:12">
      <c r="A19" s="680"/>
      <c r="B19" s="680"/>
      <c r="C19" s="680"/>
      <c r="D19" s="544"/>
      <c r="E19" s="544"/>
      <c r="F19" s="544"/>
      <c r="G19" s="544"/>
      <c r="H19" s="544"/>
      <c r="I19" s="544"/>
      <c r="J19" s="544"/>
      <c r="K19" s="444" t="s">
        <v>104</v>
      </c>
    </row>
    <row r="20" spans="1:12">
      <c r="A20" s="680"/>
      <c r="B20" s="680"/>
      <c r="C20" s="680"/>
      <c r="D20" s="544"/>
      <c r="E20" s="544"/>
      <c r="F20" s="544"/>
      <c r="G20" s="544"/>
      <c r="H20" s="544"/>
      <c r="I20" s="544"/>
      <c r="J20" s="544"/>
      <c r="L20" s="542" t="str">
        <f>IF(Content!$E$1=1,L21,L22)</f>
        <v>Source: Eurostat, National statistical agencies, NBU estimates.</v>
      </c>
    </row>
    <row r="21" spans="1:12">
      <c r="A21" s="680"/>
      <c r="B21" s="680"/>
      <c r="C21" s="680"/>
      <c r="D21" s="544"/>
      <c r="E21" s="544"/>
      <c r="F21" s="544"/>
      <c r="G21" s="544"/>
      <c r="H21" s="544"/>
      <c r="I21" s="544"/>
      <c r="J21" s="544"/>
      <c r="L21" s="444" t="s">
        <v>1549</v>
      </c>
    </row>
    <row r="22" spans="1:12">
      <c r="A22" s="680"/>
      <c r="B22" s="680"/>
      <c r="C22" s="680"/>
      <c r="D22" s="544"/>
      <c r="E22" s="544"/>
      <c r="F22" s="544"/>
      <c r="G22" s="544"/>
      <c r="H22" s="544"/>
      <c r="I22" s="544"/>
      <c r="J22" s="544"/>
      <c r="L22" s="444" t="s">
        <v>1550</v>
      </c>
    </row>
    <row r="23" spans="1:12">
      <c r="A23" s="680"/>
      <c r="B23" s="680"/>
      <c r="C23" s="680"/>
      <c r="D23" s="544"/>
      <c r="E23" s="544"/>
      <c r="F23" s="544"/>
      <c r="G23" s="544"/>
      <c r="H23" s="544"/>
      <c r="I23" s="544"/>
      <c r="J23" s="544"/>
    </row>
    <row r="24" spans="1:12">
      <c r="A24" s="685"/>
      <c r="B24" s="685"/>
      <c r="C24" s="6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33"/>
  <sheetViews>
    <sheetView showGridLines="0" workbookViewId="0"/>
  </sheetViews>
  <sheetFormatPr defaultColWidth="8.7109375" defaultRowHeight="12.75"/>
  <cols>
    <col min="1" max="1" width="8.7109375" style="542"/>
    <col min="2" max="2" width="11.28515625" style="542" customWidth="1"/>
    <col min="3" max="3" width="10.85546875" style="542" customWidth="1"/>
    <col min="4" max="4" width="9.85546875" style="542" customWidth="1"/>
    <col min="5" max="16384" width="8.7109375" style="542"/>
  </cols>
  <sheetData>
    <row r="1" spans="1:6">
      <c r="A1" s="12" t="s">
        <v>60</v>
      </c>
      <c r="B1" s="542" t="str">
        <f>IF(Content!$E$1=1,B2,B3)</f>
        <v>Agricultural production</v>
      </c>
      <c r="C1" s="542" t="str">
        <f>IF(Content!$E$1=1,C2,C3)</f>
        <v>Industrial production and construction</v>
      </c>
      <c r="D1" s="542" t="str">
        <f>IF(Content!$E$1=1,D2,D3)</f>
        <v>Services</v>
      </c>
      <c r="F1" s="542" t="str">
        <f>IF(Content!$E$1=1,F2,F3)</f>
        <v>China: contributions to annual GDP growth by sector, pp</v>
      </c>
    </row>
    <row r="2" spans="1:6" ht="12" hidden="1" customHeight="1">
      <c r="A2" s="12"/>
      <c r="B2" s="543" t="s">
        <v>84</v>
      </c>
      <c r="C2" s="543" t="s">
        <v>1492</v>
      </c>
      <c r="D2" s="543" t="s">
        <v>1493</v>
      </c>
      <c r="F2" s="543" t="s">
        <v>1494</v>
      </c>
    </row>
    <row r="3" spans="1:6" hidden="1">
      <c r="B3" s="543" t="s">
        <v>1495</v>
      </c>
      <c r="C3" s="543" t="s">
        <v>1496</v>
      </c>
      <c r="D3" s="543" t="s">
        <v>49</v>
      </c>
      <c r="F3" s="543" t="s">
        <v>1497</v>
      </c>
    </row>
    <row r="4" spans="1:6">
      <c r="A4" s="680" t="s">
        <v>25</v>
      </c>
      <c r="B4" s="544">
        <v>0.1</v>
      </c>
      <c r="C4" s="544">
        <v>2.4</v>
      </c>
      <c r="D4" s="544">
        <v>4.5</v>
      </c>
      <c r="E4" s="444"/>
    </row>
    <row r="5" spans="1:6">
      <c r="A5" s="680" t="s">
        <v>82</v>
      </c>
      <c r="B5" s="544">
        <v>0.2</v>
      </c>
      <c r="C5" s="544">
        <v>2.4</v>
      </c>
      <c r="D5" s="544">
        <v>4.3</v>
      </c>
      <c r="E5" s="444"/>
    </row>
    <row r="6" spans="1:6">
      <c r="A6" s="680" t="s">
        <v>115</v>
      </c>
      <c r="B6" s="544">
        <v>0.3</v>
      </c>
      <c r="C6" s="544">
        <v>2.1</v>
      </c>
      <c r="D6" s="544">
        <v>4.3</v>
      </c>
      <c r="E6" s="444" t="s">
        <v>15</v>
      </c>
    </row>
    <row r="7" spans="1:6">
      <c r="A7" s="680" t="s">
        <v>104</v>
      </c>
      <c r="B7" s="544">
        <v>0.3</v>
      </c>
      <c r="C7" s="544">
        <v>2.2999999999999998</v>
      </c>
      <c r="D7" s="544">
        <v>3.9</v>
      </c>
      <c r="E7" s="444"/>
    </row>
    <row r="8" spans="1:6">
      <c r="A8" s="680" t="s">
        <v>129</v>
      </c>
      <c r="B8" s="544">
        <v>0.1</v>
      </c>
      <c r="C8" s="544">
        <v>2.2999999999999998</v>
      </c>
      <c r="D8" s="544">
        <v>4</v>
      </c>
      <c r="E8" s="444" t="s">
        <v>17</v>
      </c>
    </row>
    <row r="9" spans="1:6">
      <c r="A9" s="680" t="s">
        <v>378</v>
      </c>
      <c r="B9" s="544">
        <v>0.2</v>
      </c>
      <c r="C9" s="544">
        <v>2.2999999999999998</v>
      </c>
      <c r="D9" s="544">
        <v>3.7</v>
      </c>
      <c r="E9" s="444"/>
    </row>
    <row r="10" spans="1:6">
      <c r="A10" s="680" t="s">
        <v>412</v>
      </c>
      <c r="B10" s="544">
        <v>0.2</v>
      </c>
      <c r="C10" s="544">
        <v>2.1</v>
      </c>
      <c r="D10" s="544">
        <v>3.7</v>
      </c>
      <c r="E10" s="444" t="s">
        <v>19</v>
      </c>
    </row>
    <row r="11" spans="1:6">
      <c r="A11" s="680" t="s">
        <v>108</v>
      </c>
      <c r="B11" s="544">
        <v>0.3</v>
      </c>
      <c r="C11" s="544">
        <v>2.2999999999999998</v>
      </c>
      <c r="D11" s="544">
        <v>3.3</v>
      </c>
      <c r="E11" s="444"/>
    </row>
    <row r="12" spans="1:6">
      <c r="A12" s="680" t="s">
        <v>132</v>
      </c>
      <c r="B12" s="544">
        <v>-0.1</v>
      </c>
      <c r="C12" s="544">
        <v>-3.6</v>
      </c>
      <c r="D12" s="544">
        <v>-3</v>
      </c>
      <c r="E12" s="444" t="s">
        <v>21</v>
      </c>
    </row>
    <row r="13" spans="1:6">
      <c r="A13" s="680" t="s">
        <v>756</v>
      </c>
      <c r="B13" s="544">
        <v>0.2</v>
      </c>
      <c r="C13" s="544">
        <v>1.9</v>
      </c>
      <c r="D13" s="544">
        <v>1</v>
      </c>
      <c r="E13" s="444"/>
    </row>
    <row r="14" spans="1:6">
      <c r="A14" s="680" t="s">
        <v>1479</v>
      </c>
      <c r="B14" s="544">
        <v>0.3</v>
      </c>
      <c r="C14" s="544">
        <v>2.2000000000000002</v>
      </c>
      <c r="D14" s="544">
        <v>2.2999999999999998</v>
      </c>
      <c r="E14" s="444" t="s">
        <v>114</v>
      </c>
    </row>
    <row r="15" spans="1:6">
      <c r="A15" s="680"/>
      <c r="B15" s="544"/>
      <c r="C15" s="544"/>
      <c r="D15" s="544"/>
      <c r="E15" s="444"/>
    </row>
    <row r="16" spans="1:6">
      <c r="A16" s="680"/>
      <c r="B16" s="544"/>
      <c r="C16" s="544"/>
      <c r="D16" s="544"/>
      <c r="E16" s="444" t="s">
        <v>25</v>
      </c>
    </row>
    <row r="17" spans="1:7">
      <c r="A17" s="680"/>
      <c r="B17" s="544"/>
      <c r="C17" s="544"/>
      <c r="D17" s="544"/>
      <c r="E17" s="444"/>
    </row>
    <row r="18" spans="1:7">
      <c r="A18" s="680"/>
      <c r="B18" s="544"/>
      <c r="C18" s="544"/>
      <c r="D18" s="544"/>
      <c r="E18" s="444"/>
    </row>
    <row r="19" spans="1:7">
      <c r="A19" s="680"/>
      <c r="B19" s="544"/>
      <c r="C19" s="544"/>
      <c r="D19" s="544"/>
      <c r="E19" s="444" t="s">
        <v>104</v>
      </c>
    </row>
    <row r="20" spans="1:7">
      <c r="A20" s="680"/>
      <c r="B20" s="544"/>
      <c r="C20" s="544"/>
      <c r="D20" s="544"/>
      <c r="F20" s="542" t="str">
        <f>IF(Content!$E$1=1,F21,F22)</f>
        <v>Source: National Bureau of Statistics of China, NBU estimates.</v>
      </c>
    </row>
    <row r="21" spans="1:7">
      <c r="A21" s="680"/>
      <c r="B21" s="544"/>
      <c r="C21" s="544"/>
      <c r="D21" s="544"/>
      <c r="F21" s="444" t="s">
        <v>1565</v>
      </c>
    </row>
    <row r="22" spans="1:7">
      <c r="A22" s="680"/>
      <c r="B22" s="544"/>
      <c r="C22" s="544"/>
      <c r="D22" s="544"/>
      <c r="F22" s="444" t="s">
        <v>1566</v>
      </c>
    </row>
    <row r="23" spans="1:7">
      <c r="A23" s="680"/>
      <c r="B23" s="544"/>
      <c r="C23" s="544"/>
      <c r="D23" s="544"/>
      <c r="E23" s="544"/>
      <c r="F23" s="544"/>
      <c r="G23" s="544"/>
    </row>
    <row r="24" spans="1:7">
      <c r="A24" s="685"/>
      <c r="E24" s="544"/>
      <c r="F24" s="544"/>
      <c r="G24" s="544"/>
    </row>
    <row r="25" spans="1:7">
      <c r="E25" s="544"/>
      <c r="F25" s="544"/>
      <c r="G25" s="544"/>
    </row>
    <row r="26" spans="1:7">
      <c r="E26" s="544"/>
      <c r="F26" s="544"/>
      <c r="G26" s="544"/>
    </row>
    <row r="27" spans="1:7">
      <c r="E27" s="544"/>
      <c r="F27" s="544"/>
      <c r="G27" s="544"/>
    </row>
    <row r="28" spans="1:7">
      <c r="E28" s="544"/>
      <c r="F28" s="544"/>
      <c r="G28" s="544"/>
    </row>
    <row r="29" spans="1:7">
      <c r="E29" s="544"/>
      <c r="F29" s="544"/>
      <c r="G29" s="544"/>
    </row>
    <row r="30" spans="1:7">
      <c r="E30" s="544"/>
      <c r="F30" s="544"/>
      <c r="G30" s="544"/>
    </row>
    <row r="31" spans="1:7">
      <c r="E31" s="544"/>
      <c r="F31" s="544"/>
      <c r="G31" s="544"/>
    </row>
    <row r="32" spans="1:7">
      <c r="E32" s="544"/>
      <c r="F32" s="544"/>
      <c r="G32" s="544"/>
    </row>
    <row r="33" spans="5:7">
      <c r="E33" s="544"/>
      <c r="F33" s="544"/>
      <c r="G33" s="54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24"/>
  <sheetViews>
    <sheetView showGridLines="0" workbookViewId="0">
      <selection activeCell="I20" sqref="I20"/>
    </sheetView>
  </sheetViews>
  <sheetFormatPr defaultColWidth="8.7109375" defaultRowHeight="12.75"/>
  <cols>
    <col min="1" max="1" width="15.42578125" style="542" customWidth="1"/>
    <col min="2" max="3" width="0" style="542" hidden="1" customWidth="1"/>
    <col min="4" max="16384" width="8.7109375" style="542"/>
  </cols>
  <sheetData>
    <row r="1" spans="1:13">
      <c r="A1" s="12" t="s">
        <v>60</v>
      </c>
      <c r="B1" s="12"/>
      <c r="C1" s="12"/>
      <c r="D1" s="542" t="str">
        <f>IF(Content!$E$1=1,D2,D3)</f>
        <v xml:space="preserve">Euro area </v>
      </c>
      <c r="E1" s="542" t="str">
        <f>IF(Content!$E$1=1,E2,E3)</f>
        <v>Czech Republic</v>
      </c>
      <c r="F1" s="542" t="str">
        <f>IF(Content!$E$1=1,F2,F3)</f>
        <v>Romania</v>
      </c>
      <c r="G1" s="542" t="str">
        <f>IF(Content!$E$1=1,G2,G3)</f>
        <v>Turkey</v>
      </c>
      <c r="H1" s="542" t="str">
        <f>IF(Content!$E$1=1,H2,H3)</f>
        <v>Poland</v>
      </c>
      <c r="I1" s="542" t="str">
        <f>IF(Content!$E$1=1,I2,I3)</f>
        <v>Russia</v>
      </c>
      <c r="J1" s="542" t="str">
        <f>IF(Content!$E$1=1,J2,J3)</f>
        <v>China</v>
      </c>
      <c r="K1" s="542" t="str">
        <f>IF(Content!$E$1=1,K2,K3)</f>
        <v>India</v>
      </c>
      <c r="M1" s="542" t="str">
        <f>IF(Content!$E$1=1,M2,M3)</f>
        <v>Contributions to annual GDP growth by sector in Q2 2020, pp</v>
      </c>
    </row>
    <row r="2" spans="1:13" ht="12" hidden="1" customHeight="1">
      <c r="A2" s="12"/>
      <c r="B2" s="12"/>
      <c r="C2" s="12"/>
      <c r="D2" s="712" t="s">
        <v>116</v>
      </c>
      <c r="E2" s="712" t="s">
        <v>530</v>
      </c>
      <c r="F2" s="712" t="s">
        <v>507</v>
      </c>
      <c r="G2" s="712" t="s">
        <v>95</v>
      </c>
      <c r="H2" s="712" t="s">
        <v>74</v>
      </c>
      <c r="I2" s="712" t="s">
        <v>75</v>
      </c>
      <c r="J2" s="712" t="s">
        <v>97</v>
      </c>
      <c r="K2" s="712" t="s">
        <v>602</v>
      </c>
      <c r="M2" s="543" t="s">
        <v>1498</v>
      </c>
    </row>
    <row r="3" spans="1:13" hidden="1">
      <c r="D3" s="542" t="s">
        <v>123</v>
      </c>
      <c r="E3" s="543" t="s">
        <v>533</v>
      </c>
      <c r="F3" s="543" t="s">
        <v>459</v>
      </c>
      <c r="G3" s="543" t="s">
        <v>96</v>
      </c>
      <c r="H3" s="543" t="s">
        <v>73</v>
      </c>
      <c r="I3" s="543" t="s">
        <v>70</v>
      </c>
      <c r="J3" s="543" t="s">
        <v>98</v>
      </c>
      <c r="K3" s="543" t="s">
        <v>603</v>
      </c>
      <c r="M3" s="543" t="s">
        <v>1499</v>
      </c>
    </row>
    <row r="4" spans="1:13">
      <c r="A4" s="771" t="str">
        <f>IF(Content!$E$1=1,B4,C4)</f>
        <v>GDP</v>
      </c>
      <c r="B4" s="680" t="s">
        <v>143</v>
      </c>
      <c r="C4" s="680" t="s">
        <v>145</v>
      </c>
      <c r="D4" s="544">
        <v>-14.7</v>
      </c>
      <c r="E4" s="544">
        <v>-10.89</v>
      </c>
      <c r="F4" s="544">
        <v>-10.3</v>
      </c>
      <c r="G4" s="544">
        <v>-9.9</v>
      </c>
      <c r="H4" s="544">
        <v>-8.1999999999999993</v>
      </c>
      <c r="I4" s="544">
        <v>-8.0299999999999994</v>
      </c>
      <c r="J4" s="544">
        <v>3.2</v>
      </c>
      <c r="K4" s="544">
        <v>-23.92</v>
      </c>
      <c r="L4" s="444"/>
    </row>
    <row r="5" spans="1:13">
      <c r="A5" s="771" t="str">
        <f>IF(Content!$E$1=1,B5,C5)</f>
        <v>Agricultural production</v>
      </c>
      <c r="B5" s="680" t="s">
        <v>1500</v>
      </c>
      <c r="C5" s="680" t="s">
        <v>1495</v>
      </c>
      <c r="D5" s="544">
        <v>-0.04</v>
      </c>
      <c r="E5" s="544">
        <v>0.01</v>
      </c>
      <c r="F5" s="544">
        <v>-0.3</v>
      </c>
      <c r="G5" s="544">
        <v>0.17</v>
      </c>
      <c r="H5" s="544"/>
      <c r="I5" s="544">
        <v>0.01</v>
      </c>
      <c r="J5" s="544">
        <v>0.23</v>
      </c>
      <c r="K5" s="544">
        <v>0.42</v>
      </c>
      <c r="L5" s="444"/>
    </row>
    <row r="6" spans="1:13">
      <c r="A6" s="771" t="str">
        <f>IF(Content!$E$1=1,B6,C6)</f>
        <v>Industrial production</v>
      </c>
      <c r="B6" s="680" t="s">
        <v>1501</v>
      </c>
      <c r="C6" s="680" t="s">
        <v>1502</v>
      </c>
      <c r="D6" s="544">
        <v>-3.17</v>
      </c>
      <c r="E6" s="544">
        <v>-5.28</v>
      </c>
      <c r="F6" s="544">
        <v>-4.5</v>
      </c>
      <c r="G6" s="544">
        <v>-3.25</v>
      </c>
      <c r="H6" s="544">
        <v>-2.4</v>
      </c>
      <c r="I6" s="544">
        <v>-2.23</v>
      </c>
      <c r="J6" s="544">
        <v>1.32</v>
      </c>
      <c r="K6" s="544">
        <v>-7.21</v>
      </c>
      <c r="L6" s="444" t="s">
        <v>15</v>
      </c>
    </row>
    <row r="7" spans="1:13">
      <c r="A7" s="771" t="str">
        <f>IF(Content!$E$1=1,B7,C7)</f>
        <v>Construction</v>
      </c>
      <c r="B7" s="680" t="s">
        <v>1405</v>
      </c>
      <c r="C7" s="680" t="s">
        <v>1412</v>
      </c>
      <c r="D7" s="544">
        <v>-0.73</v>
      </c>
      <c r="E7" s="544">
        <v>-0.24</v>
      </c>
      <c r="F7" s="544">
        <v>0.3</v>
      </c>
      <c r="G7" s="544">
        <v>-0.18</v>
      </c>
      <c r="H7" s="544">
        <v>-0.1</v>
      </c>
      <c r="I7" s="544">
        <v>-0.08</v>
      </c>
      <c r="J7" s="544">
        <v>0.6</v>
      </c>
      <c r="K7" s="544">
        <v>-3.74</v>
      </c>
      <c r="L7" s="444"/>
    </row>
    <row r="8" spans="1:13">
      <c r="A8" s="771" t="str">
        <f>IF(Content!$E$1=1,B8,C8)</f>
        <v>Retail trade and services</v>
      </c>
      <c r="B8" s="680" t="s">
        <v>1503</v>
      </c>
      <c r="C8" s="680" t="s">
        <v>1504</v>
      </c>
      <c r="D8" s="544">
        <v>-4.3499999999999996</v>
      </c>
      <c r="E8" s="544">
        <v>-3.56</v>
      </c>
      <c r="F8" s="544">
        <v>-2.5</v>
      </c>
      <c r="G8" s="544">
        <v>-5.94</v>
      </c>
      <c r="H8" s="544">
        <v>-3.6</v>
      </c>
      <c r="I8" s="544">
        <v>-3.43</v>
      </c>
      <c r="J8" s="544">
        <v>-0.06</v>
      </c>
      <c r="K8" s="544">
        <v>-8.39</v>
      </c>
      <c r="L8" s="444" t="s">
        <v>17</v>
      </c>
    </row>
    <row r="9" spans="1:13">
      <c r="A9" s="771" t="str">
        <f>IF(Content!$E$1=1,B9,C9)</f>
        <v>Information and communication</v>
      </c>
      <c r="B9" s="680" t="s">
        <v>1505</v>
      </c>
      <c r="C9" s="680" t="s">
        <v>1506</v>
      </c>
      <c r="D9" s="544">
        <v>-0.22</v>
      </c>
      <c r="E9" s="544">
        <v>0.08</v>
      </c>
      <c r="F9" s="544">
        <v>0.6</v>
      </c>
      <c r="G9" s="544">
        <v>0.31</v>
      </c>
      <c r="H9" s="544">
        <v>0.1</v>
      </c>
      <c r="I9" s="544">
        <v>-0.06</v>
      </c>
      <c r="J9" s="544">
        <v>0.6</v>
      </c>
      <c r="K9" s="544"/>
      <c r="L9" s="444"/>
    </row>
    <row r="10" spans="1:13">
      <c r="A10" s="771" t="str">
        <f>IF(Content!$E$1=1,B10,C10)</f>
        <v>Others</v>
      </c>
      <c r="B10" s="680" t="s">
        <v>1507</v>
      </c>
      <c r="C10" s="680" t="s">
        <v>53</v>
      </c>
      <c r="D10" s="544">
        <v>-6.19</v>
      </c>
      <c r="E10" s="544">
        <v>-1.9</v>
      </c>
      <c r="F10" s="544">
        <v>-3.9</v>
      </c>
      <c r="G10" s="544">
        <v>-1.01</v>
      </c>
      <c r="H10" s="544">
        <v>-2.1999999999999993</v>
      </c>
      <c r="I10" s="544">
        <v>-2.2400000000000002</v>
      </c>
      <c r="J10" s="544">
        <v>0.52</v>
      </c>
      <c r="K10" s="544">
        <v>-5.01</v>
      </c>
      <c r="L10" s="444" t="s">
        <v>19</v>
      </c>
    </row>
    <row r="11" spans="1:13">
      <c r="A11" s="680"/>
      <c r="C11" s="680"/>
      <c r="D11" s="544"/>
      <c r="E11" s="544"/>
      <c r="F11" s="544"/>
      <c r="G11" s="544"/>
      <c r="H11" s="544"/>
      <c r="I11" s="544"/>
      <c r="J11" s="544"/>
      <c r="K11" s="544"/>
      <c r="L11" s="444"/>
    </row>
    <row r="12" spans="1:13">
      <c r="A12" s="680"/>
      <c r="C12" s="680"/>
      <c r="D12" s="544"/>
      <c r="E12" s="544"/>
      <c r="F12" s="544"/>
      <c r="G12" s="544"/>
      <c r="H12" s="544"/>
      <c r="I12" s="544"/>
      <c r="J12" s="544"/>
      <c r="K12" s="544"/>
      <c r="L12" s="444" t="s">
        <v>21</v>
      </c>
    </row>
    <row r="13" spans="1:13">
      <c r="A13" s="680"/>
      <c r="B13" s="680"/>
      <c r="C13" s="680"/>
      <c r="D13" s="544"/>
      <c r="E13" s="544"/>
      <c r="F13" s="544"/>
      <c r="G13" s="544"/>
      <c r="H13" s="544"/>
      <c r="I13" s="544"/>
      <c r="J13" s="544"/>
      <c r="K13" s="544"/>
      <c r="L13" s="444"/>
    </row>
    <row r="14" spans="1:13">
      <c r="A14" s="680"/>
      <c r="B14" s="680"/>
      <c r="C14" s="680"/>
      <c r="D14" s="544"/>
      <c r="E14" s="544"/>
      <c r="F14" s="544"/>
      <c r="G14" s="544"/>
      <c r="H14" s="544"/>
      <c r="I14" s="544"/>
      <c r="J14" s="544"/>
      <c r="K14" s="544"/>
      <c r="L14" s="444" t="s">
        <v>114</v>
      </c>
    </row>
    <row r="15" spans="1:13">
      <c r="A15" s="680"/>
      <c r="B15" s="680"/>
      <c r="C15" s="680"/>
      <c r="D15" s="544"/>
      <c r="E15" s="544"/>
      <c r="F15" s="544"/>
      <c r="G15" s="544"/>
      <c r="H15" s="544"/>
      <c r="I15" s="544"/>
      <c r="J15" s="544"/>
      <c r="K15" s="544"/>
      <c r="L15" s="444"/>
    </row>
    <row r="16" spans="1:13">
      <c r="A16" s="680"/>
      <c r="B16" s="680"/>
      <c r="C16" s="680"/>
      <c r="D16" s="544"/>
      <c r="E16" s="544"/>
      <c r="F16" s="544"/>
      <c r="G16" s="544"/>
      <c r="H16" s="544"/>
      <c r="I16" s="544"/>
      <c r="J16" s="544"/>
      <c r="K16" s="544"/>
      <c r="L16" s="444" t="s">
        <v>25</v>
      </c>
    </row>
    <row r="17" spans="1:13">
      <c r="A17" s="680"/>
      <c r="B17" s="680"/>
      <c r="C17" s="680"/>
      <c r="D17" s="544"/>
      <c r="E17" s="544"/>
      <c r="F17" s="544"/>
      <c r="G17" s="544"/>
      <c r="H17" s="544"/>
      <c r="I17" s="544"/>
      <c r="J17" s="544"/>
      <c r="K17" s="544"/>
      <c r="L17" s="444"/>
    </row>
    <row r="18" spans="1:13">
      <c r="A18" s="680"/>
      <c r="B18" s="680"/>
      <c r="C18" s="680"/>
      <c r="D18" s="544"/>
      <c r="E18" s="544"/>
      <c r="F18" s="544"/>
      <c r="G18" s="544"/>
      <c r="H18" s="544"/>
      <c r="I18" s="544"/>
      <c r="J18" s="544"/>
      <c r="K18" s="544"/>
      <c r="L18" s="444"/>
    </row>
    <row r="19" spans="1:13">
      <c r="A19" s="680"/>
      <c r="B19" s="680"/>
      <c r="C19" s="680"/>
      <c r="D19" s="544"/>
      <c r="E19" s="544"/>
      <c r="F19" s="544"/>
      <c r="G19" s="544"/>
      <c r="H19" s="544"/>
      <c r="I19" s="544"/>
      <c r="J19" s="544"/>
      <c r="K19" s="544"/>
      <c r="L19" s="444" t="s">
        <v>104</v>
      </c>
    </row>
    <row r="20" spans="1:13">
      <c r="A20" s="680"/>
      <c r="B20" s="680"/>
      <c r="C20" s="680"/>
      <c r="D20" s="544"/>
      <c r="E20" s="544"/>
      <c r="F20" s="544"/>
      <c r="G20" s="544"/>
      <c r="H20" s="544"/>
      <c r="I20" s="544"/>
      <c r="J20" s="544"/>
      <c r="K20" s="544"/>
      <c r="M20" s="542" t="str">
        <f>IF(Content!$E$1=1,M21,M22)</f>
        <v>Source: Eurostat, National statistical agencies, NBU estimates.</v>
      </c>
    </row>
    <row r="21" spans="1:13">
      <c r="A21" s="680"/>
      <c r="B21" s="680"/>
      <c r="C21" s="680"/>
      <c r="D21" s="544"/>
      <c r="E21" s="544"/>
      <c r="F21" s="544"/>
      <c r="G21" s="544"/>
      <c r="H21" s="544"/>
      <c r="I21" s="544"/>
      <c r="J21" s="544"/>
      <c r="K21" s="544"/>
      <c r="M21" s="444" t="s">
        <v>1549</v>
      </c>
    </row>
    <row r="22" spans="1:13">
      <c r="A22" s="680"/>
      <c r="B22" s="680"/>
      <c r="C22" s="680"/>
      <c r="D22" s="544"/>
      <c r="E22" s="544"/>
      <c r="F22" s="544"/>
      <c r="G22" s="544"/>
      <c r="H22" s="544"/>
      <c r="I22" s="544"/>
      <c r="J22" s="544"/>
      <c r="K22" s="544"/>
      <c r="M22" s="444" t="s">
        <v>1550</v>
      </c>
    </row>
    <row r="23" spans="1:13">
      <c r="A23" s="680"/>
      <c r="B23" s="680"/>
      <c r="C23" s="680"/>
      <c r="D23" s="544"/>
      <c r="E23" s="544"/>
      <c r="F23" s="544"/>
      <c r="G23" s="544"/>
      <c r="H23" s="544"/>
      <c r="I23" s="544"/>
      <c r="J23" s="544"/>
      <c r="K23" s="544"/>
    </row>
    <row r="24" spans="1:13">
      <c r="A24" s="685"/>
      <c r="B24" s="685"/>
      <c r="C24" s="6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Z32"/>
  <sheetViews>
    <sheetView showGridLines="0" workbookViewId="0"/>
  </sheetViews>
  <sheetFormatPr defaultColWidth="8.7109375" defaultRowHeight="12.75"/>
  <cols>
    <col min="1" max="8" width="8.7109375" style="542"/>
    <col min="9" max="10" width="5.140625" style="542" customWidth="1"/>
    <col min="11" max="16384" width="8.7109375" style="542"/>
  </cols>
  <sheetData>
    <row r="1" spans="1:26">
      <c r="A1" s="12" t="s">
        <v>60</v>
      </c>
      <c r="B1" s="542" t="str">
        <f>IF(Content!$E$1=1,B2,B3)</f>
        <v>Czech Republic</v>
      </c>
      <c r="C1" s="543" t="str">
        <f>IF(Content!$E$1=1,C2,C3)</f>
        <v>Euro area</v>
      </c>
      <c r="D1" s="543" t="str">
        <f>IF(Content!$E$1=1,D2,D3)</f>
        <v>Poland</v>
      </c>
      <c r="E1" s="543" t="str">
        <f>IF(Content!$E$1=1,E2,E3)</f>
        <v>Romania</v>
      </c>
      <c r="F1" s="543" t="str">
        <f>IF(Content!$E$1=1,F2,F3)</f>
        <v>Turkey</v>
      </c>
      <c r="G1" s="543" t="str">
        <f>IF(Content!$E$1=1,G2,G3)</f>
        <v>China</v>
      </c>
      <c r="H1" s="543" t="str">
        <f>IF(Content!$E$1=1,H2,H3)</f>
        <v>Russia</v>
      </c>
      <c r="I1" s="543" t="str">
        <f>IF(Content!$E$1=1,I2,I3)</f>
        <v>USA*</v>
      </c>
      <c r="K1" s="542" t="str">
        <f>IF(Content!$E$1=1,K2,K3)</f>
        <v>Czech Republic</v>
      </c>
      <c r="L1" s="542" t="str">
        <f>IF(Content!$E$1=1,L2,L3)</f>
        <v>Euro area</v>
      </c>
      <c r="M1" s="542" t="str">
        <f>IF(Content!$E$1=1,M2,M3)</f>
        <v>Poland</v>
      </c>
      <c r="N1" s="542" t="str">
        <f>IF(Content!$E$1=1,N2,N3)</f>
        <v>Romania</v>
      </c>
      <c r="O1" s="542" t="str">
        <f>IF(Content!$E$1=1,O2,O3)</f>
        <v>Turkey</v>
      </c>
      <c r="P1" s="542" t="str">
        <f>IF(Content!$E$1=1,P2,P3)</f>
        <v>Russia</v>
      </c>
      <c r="Q1" s="542" t="str">
        <f>IF(Content!$E$1=1,Q2,Q3)</f>
        <v>USA</v>
      </c>
      <c r="R1" s="542" t="str">
        <f>IF(Content!$E$1=1,R2,R3)</f>
        <v>China</v>
      </c>
      <c r="S1" s="542" t="str">
        <f>IF(Content!$E$1=1,S2,S3)</f>
        <v>India</v>
      </c>
      <c r="U1" s="542" t="str">
        <f>IF(Content!$E$1=1,U2,U3)</f>
        <v>Retail trade and construction, % yoy</v>
      </c>
    </row>
    <row r="2" spans="1:26" ht="12" hidden="1" customHeight="1">
      <c r="A2" s="12"/>
      <c r="B2" s="713" t="s">
        <v>530</v>
      </c>
      <c r="C2" s="543" t="s">
        <v>116</v>
      </c>
      <c r="D2" s="543" t="s">
        <v>74</v>
      </c>
      <c r="E2" s="543" t="s">
        <v>507</v>
      </c>
      <c r="F2" s="543" t="s">
        <v>95</v>
      </c>
      <c r="G2" s="543" t="s">
        <v>97</v>
      </c>
      <c r="H2" s="543" t="s">
        <v>75</v>
      </c>
      <c r="I2" s="543" t="s">
        <v>1508</v>
      </c>
      <c r="K2" s="689" t="s">
        <v>530</v>
      </c>
      <c r="L2" s="714" t="s">
        <v>116</v>
      </c>
      <c r="M2" s="689" t="s">
        <v>74</v>
      </c>
      <c r="N2" s="689" t="s">
        <v>507</v>
      </c>
      <c r="O2" s="689" t="s">
        <v>95</v>
      </c>
      <c r="P2" s="714" t="s">
        <v>75</v>
      </c>
      <c r="Q2" s="714" t="s">
        <v>118</v>
      </c>
      <c r="R2" s="714" t="s">
        <v>97</v>
      </c>
      <c r="S2" s="714" t="s">
        <v>602</v>
      </c>
      <c r="U2" s="714" t="s">
        <v>1509</v>
      </c>
    </row>
    <row r="3" spans="1:26" hidden="1">
      <c r="B3" s="543" t="s">
        <v>533</v>
      </c>
      <c r="C3" s="543" t="s">
        <v>117</v>
      </c>
      <c r="D3" s="543" t="s">
        <v>73</v>
      </c>
      <c r="E3" s="543" t="s">
        <v>459</v>
      </c>
      <c r="F3" s="543" t="s">
        <v>96</v>
      </c>
      <c r="G3" s="543" t="s">
        <v>98</v>
      </c>
      <c r="H3" s="543" t="s">
        <v>70</v>
      </c>
      <c r="I3" s="543" t="s">
        <v>1510</v>
      </c>
      <c r="K3" s="543" t="s">
        <v>533</v>
      </c>
      <c r="L3" s="543" t="s">
        <v>117</v>
      </c>
      <c r="M3" s="543" t="s">
        <v>73</v>
      </c>
      <c r="N3" s="543" t="s">
        <v>459</v>
      </c>
      <c r="O3" s="543" t="s">
        <v>96</v>
      </c>
      <c r="P3" s="543" t="s">
        <v>70</v>
      </c>
      <c r="Q3" s="543" t="s">
        <v>119</v>
      </c>
      <c r="R3" s="543" t="s">
        <v>98</v>
      </c>
      <c r="S3" s="543" t="s">
        <v>603</v>
      </c>
      <c r="U3" s="543" t="s">
        <v>1511</v>
      </c>
    </row>
    <row r="4" spans="1:26">
      <c r="A4" s="715">
        <v>43466</v>
      </c>
      <c r="B4" s="716">
        <v>4.8</v>
      </c>
      <c r="C4" s="716">
        <v>2.2999999999999998</v>
      </c>
      <c r="D4" s="716">
        <v>3.2</v>
      </c>
      <c r="E4" s="716">
        <v>7.5</v>
      </c>
      <c r="F4" s="716">
        <v>-8</v>
      </c>
      <c r="G4" s="717">
        <v>8.1999999999999993</v>
      </c>
      <c r="H4" s="716">
        <v>2.2000000000000028</v>
      </c>
      <c r="I4" s="544">
        <v>2.5</v>
      </c>
      <c r="J4" s="544"/>
      <c r="K4" s="689">
        <v>-11</v>
      </c>
      <c r="L4" s="689">
        <v>0.5</v>
      </c>
      <c r="M4" s="689">
        <v>3.2</v>
      </c>
      <c r="N4" s="689">
        <v>-2.8</v>
      </c>
      <c r="O4" s="689">
        <v>27.5</v>
      </c>
      <c r="P4" s="689">
        <v>0.1</v>
      </c>
      <c r="Q4" s="689">
        <v>-2.1</v>
      </c>
      <c r="R4" s="689">
        <v>10.5</v>
      </c>
      <c r="S4" s="689">
        <v>6.4</v>
      </c>
      <c r="T4" s="444"/>
      <c r="U4" s="543"/>
    </row>
    <row r="5" spans="1:26">
      <c r="A5" s="715">
        <v>43497</v>
      </c>
      <c r="B5" s="716">
        <v>5.6</v>
      </c>
      <c r="C5" s="716">
        <v>3.1</v>
      </c>
      <c r="D5" s="716">
        <v>4.8</v>
      </c>
      <c r="E5" s="716">
        <v>9.4</v>
      </c>
      <c r="F5" s="716">
        <v>-6</v>
      </c>
      <c r="G5" s="717">
        <v>8.1999999999999993</v>
      </c>
      <c r="H5" s="716">
        <v>2.2999999999999972</v>
      </c>
      <c r="I5" s="544">
        <v>2</v>
      </c>
      <c r="J5" s="544"/>
      <c r="K5" s="689">
        <v>7.8</v>
      </c>
      <c r="L5" s="689">
        <v>7.2</v>
      </c>
      <c r="M5" s="689">
        <v>15.1</v>
      </c>
      <c r="N5" s="689">
        <v>11.2</v>
      </c>
      <c r="O5" s="689">
        <v>27.2</v>
      </c>
      <c r="P5" s="689">
        <v>0.3</v>
      </c>
      <c r="Q5" s="689">
        <v>-3.7</v>
      </c>
      <c r="R5" s="689">
        <v>10.5</v>
      </c>
      <c r="S5" s="689">
        <v>1.9</v>
      </c>
      <c r="T5" s="444"/>
      <c r="U5" s="542" t="str">
        <f>IF(Content!$E$1=1,U6,U7)</f>
        <v>Retail trade</v>
      </c>
      <c r="Z5" s="542" t="str">
        <f>IF(Content!$E$1=1,Z6,Z7)</f>
        <v>Construction</v>
      </c>
    </row>
    <row r="6" spans="1:26">
      <c r="A6" s="715">
        <v>43525</v>
      </c>
      <c r="B6" s="716">
        <v>6.6</v>
      </c>
      <c r="C6" s="716">
        <v>2.2999999999999998</v>
      </c>
      <c r="D6" s="716">
        <v>6.2</v>
      </c>
      <c r="E6" s="716">
        <v>9.5</v>
      </c>
      <c r="F6" s="716">
        <v>-3.9</v>
      </c>
      <c r="G6" s="716">
        <v>8.6999999999999993</v>
      </c>
      <c r="H6" s="716">
        <v>2.4</v>
      </c>
      <c r="I6" s="544">
        <v>3.6</v>
      </c>
      <c r="J6" s="544"/>
      <c r="K6" s="689">
        <v>11.6</v>
      </c>
      <c r="L6" s="689">
        <v>6.5</v>
      </c>
      <c r="M6" s="689">
        <v>13.3</v>
      </c>
      <c r="N6" s="689">
        <v>22.8</v>
      </c>
      <c r="O6" s="689">
        <v>27</v>
      </c>
      <c r="P6" s="689">
        <v>0.2</v>
      </c>
      <c r="Q6" s="689">
        <v>-2.4</v>
      </c>
      <c r="R6" s="689">
        <v>10.5</v>
      </c>
      <c r="S6" s="689">
        <v>5.0999999999999996</v>
      </c>
      <c r="T6" s="444" t="s">
        <v>15</v>
      </c>
      <c r="U6" s="443" t="s">
        <v>1512</v>
      </c>
      <c r="V6" s="444"/>
      <c r="W6" s="444"/>
      <c r="X6" s="444"/>
      <c r="Y6" s="444"/>
      <c r="Z6" s="444" t="s">
        <v>1405</v>
      </c>
    </row>
    <row r="7" spans="1:26">
      <c r="A7" s="715">
        <v>43556</v>
      </c>
      <c r="B7" s="716">
        <v>5.3</v>
      </c>
      <c r="C7" s="716">
        <v>2.2000000000000002</v>
      </c>
      <c r="D7" s="716">
        <v>5.8</v>
      </c>
      <c r="E7" s="716">
        <v>6.4</v>
      </c>
      <c r="F7" s="716">
        <v>-7.1</v>
      </c>
      <c r="G7" s="716">
        <v>7.2</v>
      </c>
      <c r="H7" s="716">
        <v>2</v>
      </c>
      <c r="I7" s="544">
        <v>3.9</v>
      </c>
      <c r="J7" s="544"/>
      <c r="K7" s="689">
        <v>9.8000000000000007</v>
      </c>
      <c r="L7" s="689">
        <v>3.2</v>
      </c>
      <c r="M7" s="689">
        <v>14.9</v>
      </c>
      <c r="N7" s="689">
        <v>46.8</v>
      </c>
      <c r="O7" s="689">
        <v>26.4</v>
      </c>
      <c r="P7" s="689">
        <v>0</v>
      </c>
      <c r="Q7" s="689">
        <v>-0.6</v>
      </c>
      <c r="R7" s="689">
        <v>4.9000000000000004</v>
      </c>
      <c r="S7" s="689">
        <v>-0.7</v>
      </c>
      <c r="T7" s="444"/>
      <c r="U7" s="444" t="s">
        <v>1513</v>
      </c>
      <c r="V7" s="444"/>
      <c r="W7" s="444"/>
      <c r="X7" s="444"/>
      <c r="Y7" s="444"/>
      <c r="Z7" s="444" t="s">
        <v>1412</v>
      </c>
    </row>
    <row r="8" spans="1:26">
      <c r="A8" s="715">
        <v>43586</v>
      </c>
      <c r="B8" s="716">
        <v>2.8</v>
      </c>
      <c r="C8" s="716">
        <v>1.1000000000000001</v>
      </c>
      <c r="D8" s="716">
        <v>2.6</v>
      </c>
      <c r="E8" s="716">
        <v>3.3</v>
      </c>
      <c r="F8" s="716">
        <v>-3.2</v>
      </c>
      <c r="G8" s="716">
        <v>8.6</v>
      </c>
      <c r="H8" s="716">
        <v>1.9</v>
      </c>
      <c r="I8" s="544">
        <v>2.9</v>
      </c>
      <c r="J8" s="544"/>
      <c r="K8" s="689">
        <v>1</v>
      </c>
      <c r="L8" s="689">
        <v>2</v>
      </c>
      <c r="M8" s="689">
        <v>7.1</v>
      </c>
      <c r="N8" s="689">
        <v>25.9</v>
      </c>
      <c r="O8" s="689">
        <v>24.9</v>
      </c>
      <c r="P8" s="689">
        <v>0.2</v>
      </c>
      <c r="Q8" s="689">
        <v>-0.9</v>
      </c>
      <c r="R8" s="689">
        <v>4.9000000000000004</v>
      </c>
      <c r="S8" s="689">
        <v>3</v>
      </c>
      <c r="T8" s="444" t="s">
        <v>17</v>
      </c>
      <c r="U8" s="444"/>
      <c r="V8" s="444"/>
      <c r="W8" s="444"/>
      <c r="X8" s="444"/>
      <c r="Y8" s="444"/>
      <c r="Z8" s="444"/>
    </row>
    <row r="9" spans="1:26">
      <c r="A9" s="715">
        <v>43617</v>
      </c>
      <c r="B9" s="716">
        <v>6.4</v>
      </c>
      <c r="C9" s="716">
        <v>2.9</v>
      </c>
      <c r="D9" s="716">
        <v>5.9</v>
      </c>
      <c r="E9" s="716">
        <v>5.8</v>
      </c>
      <c r="F9" s="716">
        <v>-1.4</v>
      </c>
      <c r="G9" s="716">
        <v>9.8000000000000007</v>
      </c>
      <c r="H9" s="716">
        <v>1.7999999999999972</v>
      </c>
      <c r="I9" s="544">
        <v>3.4</v>
      </c>
      <c r="J9" s="544"/>
      <c r="K9" s="689">
        <v>3.2</v>
      </c>
      <c r="L9" s="689">
        <v>1.6</v>
      </c>
      <c r="M9" s="689">
        <v>3.7</v>
      </c>
      <c r="N9" s="689">
        <v>22.1</v>
      </c>
      <c r="O9" s="689">
        <v>21.1</v>
      </c>
      <c r="P9" s="689">
        <v>0.1</v>
      </c>
      <c r="Q9" s="689">
        <v>0.6</v>
      </c>
      <c r="R9" s="689">
        <v>4.9000000000000004</v>
      </c>
      <c r="S9" s="689">
        <v>-1.3</v>
      </c>
      <c r="T9" s="444"/>
    </row>
    <row r="10" spans="1:26">
      <c r="A10" s="715">
        <v>43647</v>
      </c>
      <c r="B10" s="716">
        <v>4.2</v>
      </c>
      <c r="C10" s="716">
        <v>2.2999999999999998</v>
      </c>
      <c r="D10" s="716">
        <v>4.8</v>
      </c>
      <c r="E10" s="716">
        <v>7</v>
      </c>
      <c r="F10" s="716">
        <v>-4.0999999999999996</v>
      </c>
      <c r="G10" s="716">
        <v>7.6</v>
      </c>
      <c r="H10" s="716">
        <v>1.5</v>
      </c>
      <c r="I10" s="544">
        <v>3.5</v>
      </c>
      <c r="J10" s="544"/>
      <c r="K10" s="689">
        <v>4.4000000000000004</v>
      </c>
      <c r="L10" s="689">
        <v>2</v>
      </c>
      <c r="M10" s="689">
        <v>4.4000000000000004</v>
      </c>
      <c r="N10" s="689">
        <v>39</v>
      </c>
      <c r="O10" s="689">
        <v>18.399999999999999</v>
      </c>
      <c r="P10" s="689">
        <v>0.2</v>
      </c>
      <c r="Q10" s="689">
        <v>2.9</v>
      </c>
      <c r="R10" s="689">
        <v>5.8</v>
      </c>
      <c r="S10" s="689">
        <v>2.9</v>
      </c>
      <c r="T10" s="444" t="s">
        <v>19</v>
      </c>
    </row>
    <row r="11" spans="1:26">
      <c r="A11" s="715">
        <v>43678</v>
      </c>
      <c r="B11" s="716">
        <v>4.5</v>
      </c>
      <c r="C11" s="716">
        <v>2.9</v>
      </c>
      <c r="D11" s="716">
        <v>4.7</v>
      </c>
      <c r="E11" s="716">
        <v>7.4</v>
      </c>
      <c r="F11" s="716">
        <v>-3.5</v>
      </c>
      <c r="G11" s="716">
        <v>7.5</v>
      </c>
      <c r="H11" s="716">
        <v>1.1000000000000001</v>
      </c>
      <c r="I11" s="544">
        <v>4.3</v>
      </c>
      <c r="J11" s="544"/>
      <c r="K11" s="689">
        <v>-2.4</v>
      </c>
      <c r="L11" s="689">
        <v>1.1000000000000001</v>
      </c>
      <c r="M11" s="689">
        <v>4.8</v>
      </c>
      <c r="N11" s="689">
        <v>37.299999999999997</v>
      </c>
      <c r="O11" s="689">
        <v>10.8</v>
      </c>
      <c r="P11" s="689">
        <v>0.3</v>
      </c>
      <c r="Q11" s="689">
        <v>3.3</v>
      </c>
      <c r="R11" s="689">
        <v>5.8</v>
      </c>
      <c r="S11" s="689">
        <v>-5.7</v>
      </c>
      <c r="T11" s="444"/>
    </row>
    <row r="12" spans="1:26">
      <c r="A12" s="715">
        <v>43709</v>
      </c>
      <c r="B12" s="716">
        <v>4.9000000000000004</v>
      </c>
      <c r="C12" s="716">
        <v>2.9</v>
      </c>
      <c r="D12" s="716">
        <v>3.8</v>
      </c>
      <c r="E12" s="716">
        <v>7.1</v>
      </c>
      <c r="F12" s="716">
        <v>4.5999999999999996</v>
      </c>
      <c r="G12" s="716">
        <v>7.8</v>
      </c>
      <c r="H12" s="716">
        <v>0.9</v>
      </c>
      <c r="I12" s="544">
        <v>3.8</v>
      </c>
      <c r="J12" s="544"/>
      <c r="K12" s="689">
        <v>-1.5</v>
      </c>
      <c r="L12" s="689">
        <v>0</v>
      </c>
      <c r="M12" s="689">
        <v>5.3</v>
      </c>
      <c r="N12" s="689">
        <v>30.8</v>
      </c>
      <c r="O12" s="689">
        <v>4</v>
      </c>
      <c r="P12" s="689">
        <v>0.8</v>
      </c>
      <c r="Q12" s="689">
        <v>6.3</v>
      </c>
      <c r="R12" s="689">
        <v>5.8</v>
      </c>
      <c r="S12" s="689">
        <v>-7</v>
      </c>
      <c r="T12" s="444" t="s">
        <v>21</v>
      </c>
    </row>
    <row r="13" spans="1:26">
      <c r="A13" s="715">
        <v>43739</v>
      </c>
      <c r="B13" s="716">
        <v>4.5999999999999996</v>
      </c>
      <c r="C13" s="716">
        <v>1.9</v>
      </c>
      <c r="D13" s="716">
        <v>4.5</v>
      </c>
      <c r="E13" s="716">
        <v>6.8</v>
      </c>
      <c r="F13" s="716">
        <v>8.3000000000000007</v>
      </c>
      <c r="G13" s="716">
        <v>7.2</v>
      </c>
      <c r="H13" s="716">
        <v>1.9</v>
      </c>
      <c r="I13" s="544">
        <v>3.3</v>
      </c>
      <c r="J13" s="544"/>
      <c r="K13" s="689">
        <v>0.5</v>
      </c>
      <c r="L13" s="689">
        <v>0.5</v>
      </c>
      <c r="M13" s="689">
        <v>-4.0999999999999996</v>
      </c>
      <c r="N13" s="689">
        <v>27.6</v>
      </c>
      <c r="O13" s="689">
        <v>4.3</v>
      </c>
      <c r="P13" s="689">
        <v>1</v>
      </c>
      <c r="Q13" s="689">
        <v>6.2</v>
      </c>
      <c r="R13" s="689">
        <v>3.9</v>
      </c>
      <c r="S13" s="689">
        <v>-9.6999999999999993</v>
      </c>
      <c r="T13" s="444"/>
    </row>
    <row r="14" spans="1:26">
      <c r="A14" s="715">
        <v>43770</v>
      </c>
      <c r="B14" s="716">
        <v>3.9</v>
      </c>
      <c r="C14" s="716">
        <v>2.4</v>
      </c>
      <c r="D14" s="716">
        <v>5.9</v>
      </c>
      <c r="E14" s="716">
        <v>6.6</v>
      </c>
      <c r="F14" s="716">
        <v>10.5</v>
      </c>
      <c r="G14" s="716">
        <v>8</v>
      </c>
      <c r="H14" s="716">
        <v>2.6</v>
      </c>
      <c r="I14" s="544">
        <v>3.3</v>
      </c>
      <c r="J14" s="544"/>
      <c r="K14" s="689">
        <v>5.2</v>
      </c>
      <c r="L14" s="689">
        <v>1.2</v>
      </c>
      <c r="M14" s="689">
        <v>-1.1000000000000001</v>
      </c>
      <c r="N14" s="689">
        <v>27.1</v>
      </c>
      <c r="O14" s="689">
        <v>7.6</v>
      </c>
      <c r="P14" s="689">
        <v>0.2</v>
      </c>
      <c r="Q14" s="689">
        <v>8.8000000000000007</v>
      </c>
      <c r="R14" s="689">
        <v>3.9</v>
      </c>
      <c r="S14" s="689">
        <v>-0.7</v>
      </c>
      <c r="T14" s="444" t="s">
        <v>114</v>
      </c>
    </row>
    <row r="15" spans="1:26">
      <c r="A15" s="715">
        <v>43800</v>
      </c>
      <c r="B15" s="716">
        <v>4</v>
      </c>
      <c r="C15" s="716">
        <v>2</v>
      </c>
      <c r="D15" s="716">
        <v>4.0999999999999996</v>
      </c>
      <c r="E15" s="716">
        <v>8.5</v>
      </c>
      <c r="F15" s="716">
        <v>12</v>
      </c>
      <c r="G15" s="717">
        <v>8</v>
      </c>
      <c r="H15" s="716">
        <v>1.7999999999999972</v>
      </c>
      <c r="I15" s="544">
        <v>5.6</v>
      </c>
      <c r="J15" s="544"/>
      <c r="K15" s="689">
        <v>4.5</v>
      </c>
      <c r="L15" s="689">
        <v>-2.7</v>
      </c>
      <c r="M15" s="689">
        <v>-5.4</v>
      </c>
      <c r="N15" s="689">
        <v>23.1</v>
      </c>
      <c r="O15" s="689">
        <v>10.8</v>
      </c>
      <c r="P15" s="689">
        <v>0.4</v>
      </c>
      <c r="Q15" s="689">
        <v>9.4</v>
      </c>
      <c r="R15" s="689">
        <v>3.9</v>
      </c>
      <c r="S15" s="689">
        <v>0.2</v>
      </c>
      <c r="T15" s="444"/>
    </row>
    <row r="16" spans="1:26">
      <c r="A16" s="715">
        <v>43831</v>
      </c>
      <c r="B16" s="716">
        <v>4.7</v>
      </c>
      <c r="C16" s="716">
        <v>2.2000000000000002</v>
      </c>
      <c r="D16" s="716">
        <v>8.3000000000000007</v>
      </c>
      <c r="E16" s="716">
        <v>11.1</v>
      </c>
      <c r="F16" s="716">
        <v>9.5</v>
      </c>
      <c r="G16" s="717">
        <v>8</v>
      </c>
      <c r="H16" s="716">
        <v>2.7000000000000028</v>
      </c>
      <c r="I16" s="544">
        <v>4.9000000000000004</v>
      </c>
      <c r="J16" s="544"/>
      <c r="K16" s="689">
        <v>4.4000000000000004</v>
      </c>
      <c r="L16" s="689">
        <v>6.4</v>
      </c>
      <c r="M16" s="689">
        <v>8.6</v>
      </c>
      <c r="N16" s="689">
        <v>49.8</v>
      </c>
      <c r="O16" s="689">
        <v>9.3000000000000007</v>
      </c>
      <c r="P16" s="689">
        <v>1</v>
      </c>
      <c r="Q16" s="689">
        <v>10</v>
      </c>
      <c r="R16" s="689">
        <v>-16</v>
      </c>
      <c r="S16" s="689">
        <v>-0.3</v>
      </c>
      <c r="T16" s="444" t="s">
        <v>25</v>
      </c>
    </row>
    <row r="17" spans="1:26">
      <c r="A17" s="715">
        <v>43862</v>
      </c>
      <c r="B17" s="716">
        <v>3.6</v>
      </c>
      <c r="C17" s="716">
        <v>2.5</v>
      </c>
      <c r="D17" s="716">
        <v>7</v>
      </c>
      <c r="E17" s="716">
        <v>11.3</v>
      </c>
      <c r="F17" s="716">
        <v>11.2</v>
      </c>
      <c r="G17" s="716">
        <v>-20.5</v>
      </c>
      <c r="H17" s="716">
        <v>4.7000000000000028</v>
      </c>
      <c r="I17" s="544">
        <v>4.5</v>
      </c>
      <c r="J17" s="544"/>
      <c r="K17" s="689">
        <v>3.6</v>
      </c>
      <c r="L17" s="689">
        <v>-0.1</v>
      </c>
      <c r="M17" s="689">
        <v>7.2</v>
      </c>
      <c r="N17" s="689">
        <v>26.8</v>
      </c>
      <c r="O17" s="689">
        <v>8.5</v>
      </c>
      <c r="P17" s="689">
        <v>2.2999999999999972</v>
      </c>
      <c r="Q17" s="689">
        <v>10.8</v>
      </c>
      <c r="R17" s="689">
        <v>-16</v>
      </c>
      <c r="S17" s="689">
        <v>2.8</v>
      </c>
      <c r="T17" s="444"/>
    </row>
    <row r="18" spans="1:26">
      <c r="A18" s="715">
        <v>43891</v>
      </c>
      <c r="B18" s="716">
        <v>-6</v>
      </c>
      <c r="C18" s="716">
        <v>-8.1999999999999993</v>
      </c>
      <c r="D18" s="716">
        <v>-0.4</v>
      </c>
      <c r="E18" s="716">
        <v>3.3</v>
      </c>
      <c r="F18" s="716">
        <v>0.8</v>
      </c>
      <c r="G18" s="716">
        <v>-15.8</v>
      </c>
      <c r="H18" s="716">
        <v>5.7000000000000028</v>
      </c>
      <c r="I18" s="544">
        <v>-5.6</v>
      </c>
      <c r="J18" s="544"/>
      <c r="K18" s="689">
        <v>-0.3</v>
      </c>
      <c r="L18" s="689">
        <v>-16.5</v>
      </c>
      <c r="M18" s="689">
        <v>1.5</v>
      </c>
      <c r="N18" s="689">
        <v>31.6</v>
      </c>
      <c r="O18" s="689">
        <v>6.9</v>
      </c>
      <c r="P18" s="689">
        <v>0.1</v>
      </c>
      <c r="Q18" s="689">
        <v>8</v>
      </c>
      <c r="R18" s="689">
        <v>-16</v>
      </c>
      <c r="S18" s="689">
        <v>-24.3</v>
      </c>
      <c r="T18" s="444"/>
    </row>
    <row r="19" spans="1:26">
      <c r="A19" s="715">
        <v>43922</v>
      </c>
      <c r="B19" s="716">
        <v>-10.5</v>
      </c>
      <c r="C19" s="716">
        <v>-19.3</v>
      </c>
      <c r="D19" s="716">
        <v>-11.8</v>
      </c>
      <c r="E19" s="716">
        <v>-19.399999999999999</v>
      </c>
      <c r="F19" s="716">
        <v>-20.5</v>
      </c>
      <c r="G19" s="716">
        <v>-7.5</v>
      </c>
      <c r="H19" s="716">
        <v>-22.6</v>
      </c>
      <c r="I19" s="544">
        <v>-19.899999999999999</v>
      </c>
      <c r="J19" s="544"/>
      <c r="K19" s="689">
        <v>-5</v>
      </c>
      <c r="L19" s="689">
        <v>-30.9</v>
      </c>
      <c r="M19" s="689">
        <v>-0.8</v>
      </c>
      <c r="N19" s="689">
        <v>11.5</v>
      </c>
      <c r="O19" s="689">
        <v>6.1</v>
      </c>
      <c r="P19" s="689">
        <v>-2.2999999999999972</v>
      </c>
      <c r="Q19" s="689">
        <v>2.8</v>
      </c>
      <c r="R19" s="689">
        <v>10.3</v>
      </c>
      <c r="S19" s="689">
        <v>-85</v>
      </c>
      <c r="T19" s="444" t="s">
        <v>104</v>
      </c>
    </row>
    <row r="20" spans="1:26">
      <c r="A20" s="715">
        <v>43952</v>
      </c>
      <c r="B20" s="716">
        <v>0.7</v>
      </c>
      <c r="C20" s="716">
        <v>-2.6</v>
      </c>
      <c r="D20" s="716">
        <v>0.9</v>
      </c>
      <c r="E20" s="716">
        <v>-4.2</v>
      </c>
      <c r="F20" s="716">
        <v>-17.2</v>
      </c>
      <c r="G20" s="716">
        <v>-2.8</v>
      </c>
      <c r="H20" s="716">
        <v>-18.600000000000001</v>
      </c>
      <c r="I20" s="544">
        <v>-5.6</v>
      </c>
      <c r="J20" s="544"/>
      <c r="K20" s="689">
        <v>-8.9</v>
      </c>
      <c r="L20" s="689">
        <v>-10.5</v>
      </c>
      <c r="M20" s="689">
        <v>-3</v>
      </c>
      <c r="N20" s="689">
        <v>13.4</v>
      </c>
      <c r="O20" s="689">
        <v>5.8</v>
      </c>
      <c r="P20" s="689">
        <v>-3.1</v>
      </c>
      <c r="Q20" s="689">
        <v>0</v>
      </c>
      <c r="R20" s="689">
        <v>10.3</v>
      </c>
      <c r="S20" s="689">
        <v>-40.700000000000003</v>
      </c>
    </row>
    <row r="21" spans="1:26">
      <c r="A21" s="715">
        <v>43983</v>
      </c>
      <c r="B21" s="716">
        <v>-1.4</v>
      </c>
      <c r="C21" s="716">
        <v>1.4</v>
      </c>
      <c r="D21" s="716">
        <v>2.7</v>
      </c>
      <c r="E21" s="716">
        <v>2.1</v>
      </c>
      <c r="F21" s="716">
        <v>0.7</v>
      </c>
      <c r="G21" s="716">
        <v>-1.8</v>
      </c>
      <c r="H21" s="716">
        <v>-7.1</v>
      </c>
      <c r="I21" s="542">
        <v>2.2000000000000002</v>
      </c>
      <c r="K21" s="689">
        <v>-11.8</v>
      </c>
      <c r="L21" s="689">
        <v>-4.7</v>
      </c>
      <c r="M21" s="689">
        <v>-6.4</v>
      </c>
      <c r="N21" s="689">
        <v>9.1</v>
      </c>
      <c r="O21" s="689">
        <v>7.5</v>
      </c>
      <c r="P21" s="689">
        <v>-0.1</v>
      </c>
      <c r="Q21" s="689">
        <v>3</v>
      </c>
      <c r="R21" s="689">
        <v>10.3</v>
      </c>
      <c r="S21" s="689">
        <v>-18.8</v>
      </c>
    </row>
    <row r="22" spans="1:26">
      <c r="A22" s="715">
        <v>44013</v>
      </c>
      <c r="B22" s="542">
        <v>1.8</v>
      </c>
      <c r="C22" s="542">
        <v>-0.1</v>
      </c>
      <c r="D22" s="542">
        <v>4.3</v>
      </c>
      <c r="E22" s="542">
        <v>5</v>
      </c>
      <c r="F22" s="542">
        <v>12.5</v>
      </c>
      <c r="G22" s="542">
        <v>-1.1000000000000001</v>
      </c>
      <c r="H22" s="542">
        <v>-1.9</v>
      </c>
      <c r="I22" s="542">
        <v>2.7</v>
      </c>
      <c r="K22" s="542">
        <v>-10.4</v>
      </c>
      <c r="L22" s="542">
        <v>-3.4</v>
      </c>
      <c r="M22" s="542">
        <v>-11</v>
      </c>
      <c r="N22" s="542">
        <v>13.3</v>
      </c>
      <c r="O22" s="542">
        <v>9.1999999999999993</v>
      </c>
      <c r="P22" s="542">
        <v>-0.2</v>
      </c>
      <c r="Q22" s="542">
        <v>1.2</v>
      </c>
      <c r="R22" s="542">
        <v>10.199999999999999</v>
      </c>
      <c r="S22" s="542">
        <v>-10.6</v>
      </c>
    </row>
    <row r="23" spans="1:26">
      <c r="A23" s="715">
        <v>44044</v>
      </c>
      <c r="B23" s="542">
        <v>1.6</v>
      </c>
      <c r="C23" s="542">
        <v>3.7</v>
      </c>
      <c r="D23" s="542">
        <v>6.4</v>
      </c>
      <c r="E23" s="542">
        <v>1.6</v>
      </c>
      <c r="F23" s="542">
        <v>5.8</v>
      </c>
      <c r="G23" s="542">
        <v>0.5</v>
      </c>
      <c r="H23" s="542">
        <v>-2.7</v>
      </c>
      <c r="I23" s="542">
        <v>2.8</v>
      </c>
      <c r="K23" s="542">
        <v>-9.8000000000000007</v>
      </c>
      <c r="L23" s="542">
        <v>-0.9</v>
      </c>
      <c r="M23" s="542">
        <v>-12.1</v>
      </c>
      <c r="N23" s="542">
        <v>12.4</v>
      </c>
      <c r="O23" s="542">
        <v>13</v>
      </c>
      <c r="P23" s="542">
        <v>-0.6</v>
      </c>
      <c r="Q23" s="542">
        <v>1.6</v>
      </c>
      <c r="R23" s="542">
        <v>10.199999999999999</v>
      </c>
    </row>
    <row r="24" spans="1:26">
      <c r="A24" s="715">
        <v>44075</v>
      </c>
      <c r="G24" s="542">
        <v>3.3</v>
      </c>
      <c r="H24" s="542">
        <v>-3</v>
      </c>
      <c r="I24" s="542">
        <v>5.4</v>
      </c>
      <c r="P24" s="542">
        <v>-0.1</v>
      </c>
      <c r="R24" s="542">
        <v>10.199999999999999</v>
      </c>
      <c r="U24" s="543" t="str">
        <f>IF(Content!$E$1=1,Y24,Z24)</f>
        <v>USA retail trade - s/a</v>
      </c>
      <c r="Y24" s="444" t="s">
        <v>1514</v>
      </c>
      <c r="Z24" s="444" t="s">
        <v>1515</v>
      </c>
    </row>
    <row r="25" spans="1:26">
      <c r="A25" s="685"/>
      <c r="K25" s="718"/>
      <c r="U25" s="543" t="str">
        <f>IF(Content!$E$1=1,Y25,Z25)</f>
        <v>China construction - quarterly data</v>
      </c>
      <c r="Y25" s="444" t="s">
        <v>1516</v>
      </c>
      <c r="Z25" s="444" t="s">
        <v>1517</v>
      </c>
    </row>
    <row r="26" spans="1:26">
      <c r="A26" s="685"/>
      <c r="K26" s="718"/>
    </row>
    <row r="27" spans="1:26">
      <c r="A27" s="685"/>
      <c r="K27" s="719"/>
      <c r="U27" s="543" t="str">
        <f>IF(Content!$E$1=1,U28,U29)</f>
        <v>Source: National statistical agencies, Eurostat,  St. Louis Fes.</v>
      </c>
    </row>
    <row r="28" spans="1:26">
      <c r="A28" s="685"/>
      <c r="U28" s="444" t="s">
        <v>1518</v>
      </c>
    </row>
    <row r="29" spans="1:26">
      <c r="A29" s="685"/>
      <c r="U29" s="444" t="s">
        <v>1519</v>
      </c>
    </row>
    <row r="30" spans="1:26">
      <c r="A30" s="685"/>
    </row>
    <row r="31" spans="1:26">
      <c r="A31" s="685"/>
    </row>
    <row r="32" spans="1:26">
      <c r="A32" s="685"/>
    </row>
  </sheetData>
  <hyperlinks>
    <hyperlink ref="A1" location="Content!A1" display="&lt;&lt;"/>
  </hyperlinks>
  <pageMargins left="0.7" right="0.7" top="0.75" bottom="0.75" header="0.3" footer="0.3"/>
  <pageSetup paperSize="9" orientation="portrait" horizontalDpi="4294967293"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L33"/>
  <sheetViews>
    <sheetView showGridLines="0" workbookViewId="0"/>
  </sheetViews>
  <sheetFormatPr defaultColWidth="8.7109375" defaultRowHeight="12.75"/>
  <cols>
    <col min="1" max="7" width="8.7109375" style="542"/>
    <col min="8" max="8" width="4.28515625" style="542" customWidth="1"/>
    <col min="9" max="16384" width="8.7109375" style="542"/>
  </cols>
  <sheetData>
    <row r="1" spans="1:12">
      <c r="A1" s="12" t="s">
        <v>60</v>
      </c>
      <c r="B1" s="542" t="str">
        <f>IF(Content!$E$1=1,B2,B3)</f>
        <v>Poland</v>
      </c>
      <c r="C1" s="542" t="str">
        <f>IF(Content!$E$1=1,C2,C3)</f>
        <v>China</v>
      </c>
      <c r="D1" s="542" t="str">
        <f>IF(Content!$E$1=1,D2,D3)</f>
        <v>Euro area</v>
      </c>
      <c r="E1" s="542" t="str">
        <f>IF(Content!$E$1=1,E2,E3)</f>
        <v>Turkey</v>
      </c>
      <c r="F1" s="542" t="str">
        <f>IF(Content!$E$1=1,F2,F3)</f>
        <v>Russia</v>
      </c>
      <c r="G1" s="542" t="str">
        <f>IF(Content!$E$1=1,G2,G3)</f>
        <v>India</v>
      </c>
      <c r="J1" s="542" t="str">
        <f>IF(Content!$E$1=1,J2,J3)</f>
        <v>Industrial production, % yoy</v>
      </c>
    </row>
    <row r="2" spans="1:12" ht="12" hidden="1" customHeight="1">
      <c r="A2" s="12"/>
      <c r="B2" s="542" t="s">
        <v>796</v>
      </c>
      <c r="C2" s="543" t="s">
        <v>97</v>
      </c>
      <c r="D2" s="543" t="s">
        <v>116</v>
      </c>
      <c r="E2" s="542" t="s">
        <v>95</v>
      </c>
      <c r="F2" s="542" t="s">
        <v>75</v>
      </c>
      <c r="G2" s="543" t="s">
        <v>602</v>
      </c>
      <c r="J2" s="714" t="s">
        <v>1520</v>
      </c>
    </row>
    <row r="3" spans="1:12" hidden="1">
      <c r="B3" s="543" t="s">
        <v>73</v>
      </c>
      <c r="C3" s="543" t="s">
        <v>98</v>
      </c>
      <c r="D3" s="543" t="s">
        <v>117</v>
      </c>
      <c r="E3" s="543" t="s">
        <v>96</v>
      </c>
      <c r="F3" s="543" t="s">
        <v>70</v>
      </c>
      <c r="G3" s="543" t="s">
        <v>603</v>
      </c>
      <c r="I3" s="543"/>
      <c r="J3" s="543" t="s">
        <v>1521</v>
      </c>
    </row>
    <row r="4" spans="1:12">
      <c r="A4" s="720">
        <v>43466</v>
      </c>
      <c r="B4" s="557">
        <v>6</v>
      </c>
      <c r="C4" s="557">
        <v>5.7</v>
      </c>
      <c r="D4" s="557">
        <v>-0.2</v>
      </c>
      <c r="E4" s="557">
        <v>-7.5</v>
      </c>
      <c r="F4" s="557">
        <v>2.6</v>
      </c>
      <c r="G4" s="557">
        <v>1.6</v>
      </c>
      <c r="H4" s="689"/>
      <c r="I4" s="544"/>
      <c r="J4" s="543"/>
    </row>
    <row r="5" spans="1:12">
      <c r="A5" s="720">
        <v>43497</v>
      </c>
      <c r="B5" s="557">
        <v>6.9</v>
      </c>
      <c r="C5" s="557">
        <v>5.3</v>
      </c>
      <c r="D5" s="557">
        <v>0</v>
      </c>
      <c r="E5" s="557">
        <v>-5</v>
      </c>
      <c r="F5" s="557">
        <v>4.0999999999999996</v>
      </c>
      <c r="G5" s="557">
        <v>0.2</v>
      </c>
      <c r="H5" s="689"/>
      <c r="I5" s="544"/>
    </row>
    <row r="6" spans="1:12">
      <c r="A6" s="720">
        <v>43525</v>
      </c>
      <c r="B6" s="557">
        <v>5.5</v>
      </c>
      <c r="C6" s="557">
        <v>8.5</v>
      </c>
      <c r="D6" s="557">
        <v>-0.5</v>
      </c>
      <c r="E6" s="557">
        <v>-4.5999999999999996</v>
      </c>
      <c r="F6" s="557">
        <v>2.7</v>
      </c>
      <c r="G6" s="557">
        <v>2.7</v>
      </c>
      <c r="H6" s="689"/>
      <c r="I6" s="544"/>
      <c r="J6" s="443"/>
      <c r="K6" s="444"/>
      <c r="L6" s="444"/>
    </row>
    <row r="7" spans="1:12">
      <c r="A7" s="720">
        <v>43556</v>
      </c>
      <c r="B7" s="557">
        <v>9.1</v>
      </c>
      <c r="C7" s="557">
        <v>5.4</v>
      </c>
      <c r="D7" s="557">
        <v>-0.5</v>
      </c>
      <c r="E7" s="557">
        <v>-1.2</v>
      </c>
      <c r="F7" s="557">
        <v>5.0999999999999996</v>
      </c>
      <c r="G7" s="557">
        <v>3.2</v>
      </c>
      <c r="H7" s="689"/>
      <c r="I7" s="544"/>
      <c r="J7" s="444"/>
      <c r="K7" s="444"/>
      <c r="L7" s="444"/>
    </row>
    <row r="8" spans="1:12">
      <c r="A8" s="720">
        <v>43586</v>
      </c>
      <c r="B8" s="557">
        <v>7.6</v>
      </c>
      <c r="C8" s="557">
        <v>5</v>
      </c>
      <c r="D8" s="557">
        <v>-1.1000000000000001</v>
      </c>
      <c r="E8" s="557">
        <v>-0.1</v>
      </c>
      <c r="F8" s="557">
        <v>0.9</v>
      </c>
      <c r="G8" s="557">
        <v>4.5</v>
      </c>
      <c r="H8" s="689"/>
      <c r="I8" s="544"/>
      <c r="J8" s="444"/>
      <c r="K8" s="444"/>
      <c r="L8" s="444"/>
    </row>
    <row r="9" spans="1:12">
      <c r="A9" s="720">
        <v>43617</v>
      </c>
      <c r="B9" s="557">
        <v>-2.8</v>
      </c>
      <c r="C9" s="557">
        <v>6.3</v>
      </c>
      <c r="D9" s="557">
        <v>-2.2999999999999998</v>
      </c>
      <c r="E9" s="557">
        <v>-9.5</v>
      </c>
      <c r="F9" s="557">
        <v>3.1</v>
      </c>
      <c r="G9" s="557">
        <v>1.3</v>
      </c>
      <c r="H9" s="689"/>
      <c r="I9" s="544"/>
    </row>
    <row r="10" spans="1:12">
      <c r="A10" s="720">
        <v>43647</v>
      </c>
      <c r="B10" s="557">
        <v>5.7</v>
      </c>
      <c r="C10" s="557">
        <v>4.8</v>
      </c>
      <c r="D10" s="557">
        <v>-1.3</v>
      </c>
      <c r="E10" s="557">
        <v>-0.4</v>
      </c>
      <c r="F10" s="557">
        <v>4.3</v>
      </c>
      <c r="G10" s="557">
        <v>4.9000000000000004</v>
      </c>
      <c r="H10" s="689"/>
      <c r="I10" s="544"/>
    </row>
    <row r="11" spans="1:12">
      <c r="A11" s="720">
        <v>43678</v>
      </c>
      <c r="B11" s="557">
        <v>-1.6</v>
      </c>
      <c r="C11" s="557">
        <v>4.4000000000000004</v>
      </c>
      <c r="D11" s="557">
        <v>-2.2999999999999998</v>
      </c>
      <c r="E11" s="557">
        <v>-1.7</v>
      </c>
      <c r="F11" s="557">
        <v>3.8</v>
      </c>
      <c r="G11" s="557">
        <v>-1.4</v>
      </c>
      <c r="H11" s="689"/>
      <c r="I11" s="544"/>
    </row>
    <row r="12" spans="1:12">
      <c r="A12" s="720">
        <v>43709</v>
      </c>
      <c r="B12" s="557">
        <v>5.5</v>
      </c>
      <c r="C12" s="557">
        <v>5.8</v>
      </c>
      <c r="D12" s="557">
        <v>-1.3</v>
      </c>
      <c r="E12" s="557">
        <v>4.0999999999999996</v>
      </c>
      <c r="F12" s="557">
        <v>4.9000000000000004</v>
      </c>
      <c r="G12" s="557">
        <v>-4.5999999999999996</v>
      </c>
      <c r="H12" s="689"/>
      <c r="I12" s="544"/>
    </row>
    <row r="13" spans="1:12">
      <c r="A13" s="720">
        <v>43739</v>
      </c>
      <c r="B13" s="557">
        <v>3.6</v>
      </c>
      <c r="C13" s="557">
        <v>4.7</v>
      </c>
      <c r="D13" s="557">
        <v>-1.6</v>
      </c>
      <c r="E13" s="557">
        <v>2.8</v>
      </c>
      <c r="F13" s="557">
        <v>4.3</v>
      </c>
      <c r="G13" s="557">
        <v>-6.6</v>
      </c>
      <c r="H13" s="689"/>
      <c r="I13" s="544"/>
    </row>
    <row r="14" spans="1:12">
      <c r="A14" s="720">
        <v>43770</v>
      </c>
      <c r="B14" s="557">
        <v>1.4</v>
      </c>
      <c r="C14" s="557">
        <v>6.2</v>
      </c>
      <c r="D14" s="557">
        <v>-1.3</v>
      </c>
      <c r="E14" s="557">
        <v>4.0999999999999996</v>
      </c>
      <c r="F14" s="557">
        <v>1.4</v>
      </c>
      <c r="G14" s="557">
        <v>2.1</v>
      </c>
      <c r="H14" s="689"/>
      <c r="I14" s="544"/>
    </row>
    <row r="15" spans="1:12">
      <c r="A15" s="720">
        <v>43800</v>
      </c>
      <c r="B15" s="557">
        <v>3.6</v>
      </c>
      <c r="C15" s="721">
        <v>6.9</v>
      </c>
      <c r="D15" s="557">
        <v>-3.3</v>
      </c>
      <c r="E15" s="557">
        <v>10</v>
      </c>
      <c r="F15" s="557">
        <v>2.7</v>
      </c>
      <c r="G15" s="557">
        <v>0.4</v>
      </c>
      <c r="H15" s="689"/>
      <c r="I15" s="544"/>
    </row>
    <row r="16" spans="1:12">
      <c r="A16" s="720">
        <v>43831</v>
      </c>
      <c r="B16" s="557">
        <v>0.9</v>
      </c>
      <c r="C16" s="721">
        <v>6.9</v>
      </c>
      <c r="D16" s="557">
        <v>-2.1</v>
      </c>
      <c r="E16" s="557">
        <v>7.7</v>
      </c>
      <c r="F16" s="557">
        <v>1.5</v>
      </c>
      <c r="G16" s="557">
        <v>2.2000000000000002</v>
      </c>
      <c r="H16" s="689"/>
      <c r="I16" s="544"/>
    </row>
    <row r="17" spans="1:12">
      <c r="A17" s="720">
        <v>43862</v>
      </c>
      <c r="B17" s="557">
        <v>4.8</v>
      </c>
      <c r="C17" s="557">
        <v>-13.5</v>
      </c>
      <c r="D17" s="557">
        <v>-2.1</v>
      </c>
      <c r="E17" s="557">
        <v>11.4</v>
      </c>
      <c r="F17" s="557">
        <v>4.8</v>
      </c>
      <c r="G17" s="557">
        <v>5.2</v>
      </c>
      <c r="H17" s="689"/>
      <c r="I17" s="544"/>
    </row>
    <row r="18" spans="1:12">
      <c r="A18" s="720">
        <v>43891</v>
      </c>
      <c r="B18" s="557">
        <v>-2.6</v>
      </c>
      <c r="C18" s="557">
        <v>-1.1000000000000001</v>
      </c>
      <c r="D18" s="557">
        <v>-13.4</v>
      </c>
      <c r="E18" s="557">
        <v>-1</v>
      </c>
      <c r="F18" s="557">
        <v>2.4</v>
      </c>
      <c r="G18" s="557">
        <v>-18.7</v>
      </c>
      <c r="H18" s="689"/>
      <c r="I18" s="544"/>
    </row>
    <row r="19" spans="1:12">
      <c r="A19" s="720">
        <v>43922</v>
      </c>
      <c r="B19" s="557">
        <v>-25.1</v>
      </c>
      <c r="C19" s="557">
        <v>3.9</v>
      </c>
      <c r="D19" s="557">
        <v>-28.6</v>
      </c>
      <c r="E19" s="557">
        <v>-31.2</v>
      </c>
      <c r="F19" s="557">
        <v>-4.5</v>
      </c>
      <c r="G19" s="557">
        <v>-57.3</v>
      </c>
      <c r="H19" s="689"/>
      <c r="I19" s="544"/>
    </row>
    <row r="20" spans="1:12">
      <c r="A20" s="720">
        <v>43952</v>
      </c>
      <c r="B20" s="557">
        <v>-17.2</v>
      </c>
      <c r="C20" s="557">
        <v>4.4000000000000004</v>
      </c>
      <c r="D20" s="557">
        <v>-20.399999999999999</v>
      </c>
      <c r="E20" s="557">
        <v>-30.5</v>
      </c>
      <c r="F20" s="557">
        <v>-7.9</v>
      </c>
      <c r="G20" s="557">
        <v>-33.4</v>
      </c>
      <c r="H20" s="689"/>
      <c r="I20" s="544"/>
    </row>
    <row r="21" spans="1:12">
      <c r="A21" s="720">
        <v>43983</v>
      </c>
      <c r="B21" s="543">
        <v>0.3</v>
      </c>
      <c r="C21" s="557">
        <v>4.8</v>
      </c>
      <c r="D21" s="557">
        <v>-12</v>
      </c>
      <c r="E21" s="557">
        <v>17.600000000000001</v>
      </c>
      <c r="F21" s="557">
        <v>-7.1</v>
      </c>
      <c r="G21" s="557">
        <v>-15.8</v>
      </c>
      <c r="H21" s="689"/>
      <c r="I21" s="544"/>
    </row>
    <row r="22" spans="1:12">
      <c r="A22" s="720">
        <v>44013</v>
      </c>
      <c r="B22" s="543">
        <v>0.9</v>
      </c>
      <c r="C22" s="557">
        <v>4.8</v>
      </c>
      <c r="D22" s="557">
        <v>-7.1</v>
      </c>
      <c r="E22" s="557">
        <v>-0.8</v>
      </c>
      <c r="F22" s="557">
        <v>-5.9</v>
      </c>
      <c r="G22" s="557">
        <v>-10.8</v>
      </c>
      <c r="H22" s="689"/>
      <c r="I22" s="544"/>
    </row>
    <row r="23" spans="1:12">
      <c r="A23" s="720">
        <v>44044</v>
      </c>
      <c r="B23" s="543">
        <v>1.3</v>
      </c>
      <c r="C23" s="557">
        <v>5.6</v>
      </c>
      <c r="D23" s="557">
        <v>-7.2</v>
      </c>
      <c r="E23" s="557">
        <v>16</v>
      </c>
      <c r="F23" s="557">
        <v>-4.2</v>
      </c>
      <c r="G23" s="557">
        <v>-8</v>
      </c>
      <c r="H23" s="689"/>
      <c r="I23" s="544"/>
      <c r="J23" s="542" t="str">
        <f>IF(Content!$E$1=1,K23,L23)</f>
        <v>* - sa</v>
      </c>
      <c r="K23" s="444" t="s">
        <v>1522</v>
      </c>
      <c r="L23" s="444" t="s">
        <v>1523</v>
      </c>
    </row>
    <row r="24" spans="1:12">
      <c r="A24" s="720">
        <v>44075</v>
      </c>
      <c r="B24" s="543"/>
      <c r="C24" s="557">
        <v>6.9</v>
      </c>
      <c r="D24" s="557"/>
      <c r="E24" s="557"/>
      <c r="F24" s="557">
        <v>-5</v>
      </c>
      <c r="G24" s="557"/>
      <c r="H24" s="689"/>
      <c r="I24" s="544"/>
      <c r="J24" s="542" t="str">
        <f>IF(Content!$E$1=1,J25,J26)</f>
        <v>Source: National statistical agencies, Eurostat,  St. Louis Fed.</v>
      </c>
    </row>
    <row r="25" spans="1:12">
      <c r="A25" s="720"/>
      <c r="B25" s="543"/>
      <c r="C25" s="557"/>
      <c r="D25" s="557"/>
      <c r="E25" s="557"/>
      <c r="F25" s="557"/>
      <c r="G25" s="557"/>
      <c r="H25" s="689"/>
      <c r="I25" s="544"/>
      <c r="J25" s="444" t="s">
        <v>1518</v>
      </c>
    </row>
    <row r="26" spans="1:12">
      <c r="A26" s="720"/>
      <c r="B26" s="557"/>
      <c r="C26" s="557"/>
      <c r="D26" s="557"/>
      <c r="E26" s="557"/>
      <c r="F26" s="557"/>
      <c r="G26" s="557"/>
      <c r="H26" s="689"/>
      <c r="I26" s="544"/>
      <c r="J26" s="444" t="s">
        <v>1524</v>
      </c>
    </row>
    <row r="27" spans="1:12">
      <c r="A27" s="720"/>
      <c r="B27" s="543"/>
      <c r="C27" s="557"/>
      <c r="D27" s="557"/>
      <c r="E27" s="557"/>
      <c r="F27" s="557"/>
      <c r="G27" s="557"/>
      <c r="H27" s="689"/>
      <c r="I27" s="544"/>
    </row>
    <row r="28" spans="1:12">
      <c r="A28" s="720"/>
      <c r="B28" s="543"/>
      <c r="C28" s="557"/>
      <c r="D28" s="557"/>
      <c r="E28" s="557"/>
      <c r="F28" s="557"/>
      <c r="G28" s="557"/>
      <c r="H28" s="689"/>
      <c r="I28" s="544"/>
    </row>
    <row r="29" spans="1:12">
      <c r="A29" s="720"/>
      <c r="B29" s="543"/>
      <c r="C29" s="557"/>
      <c r="D29" s="557"/>
      <c r="E29" s="557"/>
      <c r="F29" s="557"/>
      <c r="G29" s="543"/>
      <c r="H29" s="714"/>
      <c r="I29" s="544"/>
    </row>
    <row r="30" spans="1:12">
      <c r="A30" s="720"/>
      <c r="B30" s="543"/>
      <c r="C30" s="557"/>
      <c r="D30" s="557"/>
      <c r="E30" s="557"/>
      <c r="F30" s="557"/>
      <c r="G30" s="543"/>
      <c r="H30" s="714"/>
      <c r="I30" s="544"/>
    </row>
    <row r="31" spans="1:12">
      <c r="A31" s="720"/>
      <c r="B31" s="543"/>
      <c r="C31" s="557"/>
      <c r="D31" s="557"/>
      <c r="E31" s="557"/>
      <c r="F31" s="557"/>
      <c r="G31" s="543"/>
      <c r="H31" s="714"/>
      <c r="I31" s="544"/>
    </row>
    <row r="32" spans="1:12">
      <c r="A32" s="720"/>
      <c r="B32" s="543"/>
      <c r="C32" s="557"/>
      <c r="D32" s="557"/>
      <c r="E32" s="557"/>
      <c r="F32" s="557"/>
      <c r="G32" s="543"/>
      <c r="H32" s="714"/>
      <c r="I32" s="544"/>
    </row>
    <row r="33" spans="1:9">
      <c r="A33" s="720"/>
      <c r="B33" s="543"/>
      <c r="C33" s="557"/>
      <c r="D33" s="557"/>
      <c r="E33" s="557"/>
      <c r="F33" s="557"/>
      <c r="G33" s="543"/>
      <c r="H33" s="714"/>
      <c r="I33" s="544"/>
    </row>
  </sheetData>
  <hyperlinks>
    <hyperlink ref="A1" location="Content!A1" display="&lt;&lt;"/>
  </hyperlinks>
  <pageMargins left="0.7" right="0.7" top="0.75" bottom="0.75" header="0.3" footer="0.3"/>
  <pageSetup paperSize="9" orientation="portrait" horizontalDpi="4294967293" verticalDpi="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U84"/>
  <sheetViews>
    <sheetView showGridLines="0" zoomScaleNormal="100" workbookViewId="0"/>
  </sheetViews>
  <sheetFormatPr defaultColWidth="9.28515625" defaultRowHeight="12.75"/>
  <cols>
    <col min="1" max="1" width="9.28515625" style="29"/>
    <col min="2" max="8" width="9.28515625" style="28"/>
    <col min="9" max="9" width="9.28515625" style="228"/>
    <col min="10" max="16384" width="9.28515625" style="28"/>
  </cols>
  <sheetData>
    <row r="1" spans="1:21">
      <c r="A1" s="12" t="s">
        <v>60</v>
      </c>
      <c r="B1" s="28" t="str">
        <f>IF(Content!$E$1=1,B2,B3)</f>
        <v>CPI</v>
      </c>
      <c r="C1" s="28" t="str">
        <f>IF(Content!$E$1=1,C2,C3)</f>
        <v xml:space="preserve">Core CPI </v>
      </c>
      <c r="D1" s="28" t="str">
        <f>IF(Content!$E$1=1,D2,D3)</f>
        <v>Lower line</v>
      </c>
      <c r="E1" s="28" t="str">
        <f>IF(Content!$E$1=1,E2,E3)</f>
        <v>Core inflation measures</v>
      </c>
      <c r="F1" s="28" t="str">
        <f>IF(Content!$E$1=1,F2,F3)</f>
        <v>Inflation target</v>
      </c>
      <c r="G1" s="28" t="str">
        <f>IF(Content!$E$1=1,G2,G3)</f>
        <v>Target range</v>
      </c>
      <c r="H1" s="28" t="str">
        <f>IF(Content!$E$1=1,H2,H3)</f>
        <v>Upper target line</v>
      </c>
      <c r="K1" s="28" t="str">
        <f>IF(Content!$E$1=1,K2,K3)</f>
        <v>Underlying inflation trends*, %  yoy</v>
      </c>
    </row>
    <row r="2" spans="1:21" s="140" customFormat="1" hidden="1">
      <c r="A2" s="141"/>
      <c r="B2" s="140" t="s">
        <v>0</v>
      </c>
      <c r="C2" s="140" t="s">
        <v>3</v>
      </c>
      <c r="D2" s="140" t="s">
        <v>5</v>
      </c>
      <c r="E2" s="140" t="s">
        <v>363</v>
      </c>
      <c r="F2" s="542" t="s">
        <v>404</v>
      </c>
      <c r="G2" s="542" t="s">
        <v>4</v>
      </c>
      <c r="H2" s="543" t="s">
        <v>407</v>
      </c>
      <c r="I2" s="228"/>
      <c r="K2" s="140" t="s">
        <v>442</v>
      </c>
    </row>
    <row r="3" spans="1:21" s="140" customFormat="1" hidden="1">
      <c r="A3" s="242"/>
      <c r="B3" s="140" t="s">
        <v>6</v>
      </c>
      <c r="C3" s="140" t="s">
        <v>342</v>
      </c>
      <c r="D3" s="140" t="s">
        <v>40</v>
      </c>
      <c r="E3" s="140" t="s">
        <v>443</v>
      </c>
      <c r="F3" s="140" t="s">
        <v>377</v>
      </c>
      <c r="G3" s="140" t="s">
        <v>405</v>
      </c>
      <c r="H3" s="140" t="s">
        <v>406</v>
      </c>
      <c r="I3" s="228"/>
      <c r="K3" s="140" t="s">
        <v>433</v>
      </c>
    </row>
    <row r="4" spans="1:21">
      <c r="A4" s="29">
        <v>43101</v>
      </c>
      <c r="B4" s="30">
        <v>14.1</v>
      </c>
      <c r="C4" s="30">
        <v>9.8000000000000007</v>
      </c>
      <c r="D4" s="30">
        <v>8.58</v>
      </c>
      <c r="E4" s="30">
        <v>3.96</v>
      </c>
      <c r="F4" s="30"/>
      <c r="G4" s="30"/>
      <c r="H4" s="30"/>
      <c r="I4" s="27" t="s">
        <v>2</v>
      </c>
      <c r="R4" s="30"/>
      <c r="S4" s="30"/>
      <c r="T4" s="30"/>
      <c r="U4" s="30"/>
    </row>
    <row r="5" spans="1:21">
      <c r="A5" s="29">
        <v>43132</v>
      </c>
      <c r="B5" s="30">
        <v>14</v>
      </c>
      <c r="C5" s="30">
        <v>9.6999999999999993</v>
      </c>
      <c r="D5" s="30">
        <v>8.6300000000000008</v>
      </c>
      <c r="E5" s="30">
        <v>3.86</v>
      </c>
      <c r="F5" s="30"/>
      <c r="G5" s="30"/>
      <c r="H5" s="30"/>
      <c r="I5" s="27"/>
      <c r="R5" s="30"/>
      <c r="S5" s="30"/>
      <c r="T5" s="30"/>
      <c r="U5" s="30"/>
    </row>
    <row r="6" spans="1:21">
      <c r="A6" s="29">
        <v>43160</v>
      </c>
      <c r="B6" s="30">
        <v>13.2</v>
      </c>
      <c r="C6" s="30">
        <v>9.4</v>
      </c>
      <c r="D6" s="30">
        <v>8.64</v>
      </c>
      <c r="E6" s="30">
        <v>4.0999999999999996</v>
      </c>
      <c r="F6" s="30">
        <v>7.5</v>
      </c>
      <c r="G6" s="30">
        <v>5.5</v>
      </c>
      <c r="H6" s="30">
        <v>9.5</v>
      </c>
      <c r="I6" s="27"/>
      <c r="R6" s="30"/>
      <c r="S6" s="30"/>
      <c r="T6" s="30"/>
      <c r="U6" s="30"/>
    </row>
    <row r="7" spans="1:21">
      <c r="A7" s="29">
        <v>43191</v>
      </c>
      <c r="B7" s="30">
        <v>13.1</v>
      </c>
      <c r="C7" s="30">
        <v>9.4</v>
      </c>
      <c r="D7" s="30">
        <v>8.43</v>
      </c>
      <c r="E7" s="30">
        <v>3.85</v>
      </c>
      <c r="F7" s="30"/>
      <c r="G7" s="30"/>
      <c r="H7" s="30"/>
      <c r="I7" s="27"/>
      <c r="R7" s="30"/>
      <c r="S7" s="30"/>
      <c r="T7" s="30"/>
      <c r="U7" s="30"/>
    </row>
    <row r="8" spans="1:21">
      <c r="A8" s="29">
        <v>43221</v>
      </c>
      <c r="B8" s="30">
        <v>11.7</v>
      </c>
      <c r="C8" s="30">
        <v>9.3000000000000007</v>
      </c>
      <c r="D8" s="30">
        <v>8.09</v>
      </c>
      <c r="E8" s="30">
        <v>2.73</v>
      </c>
      <c r="F8" s="30"/>
      <c r="G8" s="30"/>
      <c r="H8" s="30"/>
      <c r="I8" s="27"/>
      <c r="R8" s="30"/>
      <c r="S8" s="30"/>
      <c r="T8" s="30"/>
      <c r="U8" s="30"/>
    </row>
    <row r="9" spans="1:21">
      <c r="A9" s="29">
        <v>43252</v>
      </c>
      <c r="B9" s="30">
        <v>9.9</v>
      </c>
      <c r="C9" s="30">
        <v>9</v>
      </c>
      <c r="D9" s="30">
        <v>7.97</v>
      </c>
      <c r="E9" s="30">
        <v>1.48</v>
      </c>
      <c r="F9" s="30">
        <v>7</v>
      </c>
      <c r="G9" s="30">
        <v>5</v>
      </c>
      <c r="H9" s="30">
        <v>9</v>
      </c>
      <c r="I9" s="27"/>
      <c r="R9" s="30"/>
      <c r="S9" s="30"/>
      <c r="T9" s="30"/>
      <c r="U9" s="30"/>
    </row>
    <row r="10" spans="1:21">
      <c r="A10" s="29">
        <v>43282</v>
      </c>
      <c r="B10" s="30">
        <v>8.9</v>
      </c>
      <c r="C10" s="30">
        <v>8.8000000000000007</v>
      </c>
      <c r="D10" s="30">
        <v>7.86</v>
      </c>
      <c r="E10" s="30">
        <v>1.28</v>
      </c>
      <c r="F10" s="30"/>
      <c r="G10" s="30"/>
      <c r="H10" s="30"/>
      <c r="I10" s="27" t="s">
        <v>229</v>
      </c>
      <c r="R10" s="30"/>
      <c r="S10" s="30"/>
      <c r="T10" s="30"/>
      <c r="U10" s="30"/>
    </row>
    <row r="11" spans="1:21">
      <c r="A11" s="29">
        <v>43313</v>
      </c>
      <c r="B11" s="30">
        <v>9</v>
      </c>
      <c r="C11" s="30">
        <v>8.6999999999999993</v>
      </c>
      <c r="D11" s="30">
        <v>7.93</v>
      </c>
      <c r="E11" s="30">
        <v>1.1100000000000001</v>
      </c>
      <c r="F11" s="30"/>
      <c r="G11" s="30"/>
      <c r="H11" s="30"/>
      <c r="I11" s="27"/>
      <c r="R11" s="30"/>
      <c r="S11" s="30"/>
      <c r="T11" s="30"/>
      <c r="U11" s="30"/>
    </row>
    <row r="12" spans="1:21">
      <c r="A12" s="29">
        <v>43344</v>
      </c>
      <c r="B12" s="30">
        <v>8.9</v>
      </c>
      <c r="C12" s="30">
        <v>8.6999999999999993</v>
      </c>
      <c r="D12" s="30">
        <v>8.02</v>
      </c>
      <c r="E12" s="30">
        <v>1.24</v>
      </c>
      <c r="F12" s="30">
        <v>6.5</v>
      </c>
      <c r="G12" s="30">
        <v>4.5</v>
      </c>
      <c r="H12" s="30">
        <v>8.5</v>
      </c>
      <c r="I12" s="27"/>
      <c r="R12" s="30"/>
      <c r="S12" s="30"/>
      <c r="T12" s="30"/>
      <c r="U12" s="30"/>
    </row>
    <row r="13" spans="1:21">
      <c r="A13" s="29">
        <v>43374</v>
      </c>
      <c r="B13" s="28">
        <v>9.5</v>
      </c>
      <c r="C13" s="28">
        <v>8.8000000000000007</v>
      </c>
      <c r="D13" s="30">
        <v>8.42</v>
      </c>
      <c r="E13" s="30">
        <v>1.21</v>
      </c>
      <c r="F13" s="30"/>
      <c r="G13" s="30"/>
      <c r="H13" s="30"/>
      <c r="I13" s="27"/>
      <c r="R13" s="30"/>
      <c r="S13" s="30"/>
      <c r="T13" s="30"/>
      <c r="U13" s="30"/>
    </row>
    <row r="14" spans="1:21">
      <c r="A14" s="29">
        <v>43405</v>
      </c>
      <c r="B14" s="28">
        <v>10</v>
      </c>
      <c r="C14" s="28">
        <v>8.9</v>
      </c>
      <c r="D14" s="30">
        <v>8.31</v>
      </c>
      <c r="E14" s="30">
        <v>1.41</v>
      </c>
      <c r="F14" s="30"/>
      <c r="G14" s="30"/>
      <c r="H14" s="30"/>
      <c r="I14" s="27"/>
      <c r="R14" s="30"/>
      <c r="S14" s="30"/>
      <c r="T14" s="30"/>
      <c r="U14" s="30"/>
    </row>
    <row r="15" spans="1:21">
      <c r="A15" s="29">
        <v>43435</v>
      </c>
      <c r="B15" s="28">
        <v>9.8000000000000007</v>
      </c>
      <c r="C15" s="28">
        <v>8.6999999999999993</v>
      </c>
      <c r="D15" s="30">
        <v>8.09</v>
      </c>
      <c r="E15" s="30">
        <v>1.6</v>
      </c>
      <c r="F15" s="30">
        <v>6</v>
      </c>
      <c r="G15" s="30">
        <v>4</v>
      </c>
      <c r="H15" s="30">
        <v>8</v>
      </c>
      <c r="I15" s="27"/>
      <c r="R15" s="30"/>
      <c r="S15" s="30"/>
      <c r="T15" s="30"/>
      <c r="U15" s="30"/>
    </row>
    <row r="16" spans="1:21">
      <c r="A16" s="29">
        <v>43466</v>
      </c>
      <c r="B16" s="28">
        <v>9.1999999999999993</v>
      </c>
      <c r="C16" s="28">
        <v>8.3000000000000007</v>
      </c>
      <c r="D16" s="28">
        <v>7.7</v>
      </c>
      <c r="E16" s="28">
        <v>1.5</v>
      </c>
      <c r="I16" s="27" t="s">
        <v>230</v>
      </c>
      <c r="R16" s="30"/>
      <c r="S16" s="30"/>
      <c r="T16" s="30"/>
      <c r="U16" s="30"/>
    </row>
    <row r="17" spans="1:21">
      <c r="A17" s="29">
        <v>43497</v>
      </c>
      <c r="B17" s="28">
        <v>8.8000000000000007</v>
      </c>
      <c r="C17" s="28">
        <v>7.8</v>
      </c>
      <c r="D17" s="28">
        <v>7.3</v>
      </c>
      <c r="E17" s="28">
        <v>1.4</v>
      </c>
      <c r="I17" s="27"/>
      <c r="R17" s="30"/>
      <c r="S17" s="30"/>
      <c r="T17" s="30"/>
      <c r="U17" s="30"/>
    </row>
    <row r="18" spans="1:21">
      <c r="A18" s="29">
        <v>43525</v>
      </c>
      <c r="B18" s="28">
        <v>8.6</v>
      </c>
      <c r="C18" s="28">
        <v>7.6</v>
      </c>
      <c r="D18" s="28">
        <v>6.7</v>
      </c>
      <c r="E18" s="28">
        <v>1.5</v>
      </c>
      <c r="F18" s="28">
        <v>5.75</v>
      </c>
      <c r="G18" s="28">
        <v>3.75</v>
      </c>
      <c r="H18" s="28">
        <v>7.75</v>
      </c>
      <c r="I18" s="27"/>
      <c r="K18" s="28" t="str">
        <f>IF(Content!$E$1=1,K20,K22)</f>
        <v>* Read more in the January 2017 Inflation Report (pages 20–21).</v>
      </c>
      <c r="R18" s="30"/>
      <c r="S18" s="30"/>
      <c r="T18" s="30"/>
      <c r="U18" s="30"/>
    </row>
    <row r="19" spans="1:21">
      <c r="A19" s="29">
        <v>43556</v>
      </c>
      <c r="B19" s="544">
        <v>8.8000000000000007</v>
      </c>
      <c r="C19" s="28">
        <v>7.4</v>
      </c>
      <c r="D19" s="28">
        <v>6.8</v>
      </c>
      <c r="E19" s="30">
        <v>1.54</v>
      </c>
      <c r="F19" s="30"/>
      <c r="G19" s="30"/>
      <c r="H19" s="30"/>
      <c r="I19" s="27"/>
      <c r="K19" s="28" t="str">
        <f>IF(Content!$E$1=1,K21,K23)</f>
        <v>Source: NBU staff estimates.</v>
      </c>
      <c r="R19" s="30"/>
      <c r="S19" s="30"/>
      <c r="T19" s="30"/>
      <c r="U19" s="30"/>
    </row>
    <row r="20" spans="1:21">
      <c r="A20" s="29">
        <v>43586</v>
      </c>
      <c r="B20" s="544">
        <v>9.6</v>
      </c>
      <c r="C20" s="28">
        <v>7.4</v>
      </c>
      <c r="D20" s="28">
        <v>7.1</v>
      </c>
      <c r="E20" s="30">
        <v>2.04</v>
      </c>
      <c r="F20" s="30"/>
      <c r="G20" s="30"/>
      <c r="H20" s="30"/>
      <c r="I20" s="27"/>
      <c r="K20" s="27" t="s">
        <v>402</v>
      </c>
      <c r="R20" s="30"/>
      <c r="S20" s="30"/>
      <c r="T20" s="30"/>
      <c r="U20" s="30"/>
    </row>
    <row r="21" spans="1:21">
      <c r="A21" s="29">
        <v>43617</v>
      </c>
      <c r="B21" s="544">
        <v>9</v>
      </c>
      <c r="C21" s="28">
        <v>7.4</v>
      </c>
      <c r="D21" s="28">
        <v>7.1</v>
      </c>
      <c r="E21" s="30">
        <v>1.23</v>
      </c>
      <c r="F21" s="30">
        <v>5.5</v>
      </c>
      <c r="G21" s="30">
        <v>3.5</v>
      </c>
      <c r="H21" s="30">
        <v>7.5</v>
      </c>
      <c r="I21" s="27"/>
      <c r="K21" s="27" t="s">
        <v>41</v>
      </c>
      <c r="R21" s="30"/>
      <c r="S21" s="30"/>
      <c r="T21" s="30"/>
      <c r="U21" s="30"/>
    </row>
    <row r="22" spans="1:21">
      <c r="A22" s="29">
        <v>43647</v>
      </c>
      <c r="B22" s="28">
        <v>9.1</v>
      </c>
      <c r="C22" s="28">
        <v>7.4</v>
      </c>
      <c r="D22" s="30">
        <v>7.24</v>
      </c>
      <c r="E22" s="30">
        <v>1.3</v>
      </c>
      <c r="F22" s="30"/>
      <c r="G22" s="30"/>
      <c r="H22" s="30"/>
      <c r="I22" s="27" t="s">
        <v>441</v>
      </c>
      <c r="K22" s="27" t="s">
        <v>364</v>
      </c>
      <c r="R22" s="30"/>
      <c r="S22" s="30"/>
      <c r="T22" s="30"/>
      <c r="U22" s="30"/>
    </row>
    <row r="23" spans="1:21">
      <c r="A23" s="29">
        <v>43678</v>
      </c>
      <c r="B23" s="28">
        <v>8.8000000000000007</v>
      </c>
      <c r="C23" s="28">
        <v>7.2</v>
      </c>
      <c r="D23" s="30">
        <v>7.06</v>
      </c>
      <c r="E23" s="30">
        <v>0.85</v>
      </c>
      <c r="F23" s="30"/>
      <c r="G23" s="30"/>
      <c r="H23" s="30"/>
      <c r="I23" s="27"/>
      <c r="K23" s="27" t="s">
        <v>42</v>
      </c>
      <c r="R23" s="30"/>
      <c r="S23" s="30"/>
      <c r="T23" s="30"/>
      <c r="U23" s="30"/>
    </row>
    <row r="24" spans="1:21">
      <c r="A24" s="29">
        <v>43709</v>
      </c>
      <c r="B24" s="28">
        <v>7.5</v>
      </c>
      <c r="C24" s="28">
        <v>6.5</v>
      </c>
      <c r="D24" s="30">
        <v>6.3</v>
      </c>
      <c r="E24" s="30">
        <v>0.81</v>
      </c>
      <c r="F24" s="30">
        <v>5.25</v>
      </c>
      <c r="G24" s="30">
        <v>3.25</v>
      </c>
      <c r="H24" s="30">
        <v>7.25</v>
      </c>
      <c r="I24" s="27"/>
      <c r="R24" s="30"/>
      <c r="S24" s="30"/>
      <c r="T24" s="30"/>
      <c r="U24" s="30"/>
    </row>
    <row r="25" spans="1:21">
      <c r="A25" s="29">
        <v>43739</v>
      </c>
      <c r="B25" s="28">
        <v>6.5</v>
      </c>
      <c r="C25" s="28">
        <v>5.8</v>
      </c>
      <c r="D25" s="30">
        <v>5.21</v>
      </c>
      <c r="E25" s="30">
        <v>0.87</v>
      </c>
      <c r="F25" s="30"/>
      <c r="G25" s="30"/>
      <c r="H25" s="30"/>
      <c r="I25" s="27"/>
      <c r="R25" s="30"/>
      <c r="S25" s="30"/>
      <c r="T25" s="30"/>
      <c r="U25" s="30"/>
    </row>
    <row r="26" spans="1:21">
      <c r="A26" s="29">
        <v>43770</v>
      </c>
      <c r="B26" s="28">
        <v>5.0999999999999996</v>
      </c>
      <c r="C26" s="28">
        <v>4.8</v>
      </c>
      <c r="D26" s="30">
        <v>4.53</v>
      </c>
      <c r="E26" s="30">
        <v>0.68</v>
      </c>
      <c r="F26" s="30"/>
      <c r="G26" s="30"/>
      <c r="H26" s="30"/>
      <c r="I26" s="27"/>
      <c r="R26" s="30"/>
      <c r="S26" s="30"/>
      <c r="T26" s="30"/>
      <c r="U26" s="30"/>
    </row>
    <row r="27" spans="1:21">
      <c r="A27" s="29">
        <v>43800</v>
      </c>
      <c r="B27" s="28">
        <v>4.0999999999999996</v>
      </c>
      <c r="C27" s="28">
        <v>3.9</v>
      </c>
      <c r="D27" s="30">
        <v>3.45</v>
      </c>
      <c r="E27" s="30">
        <v>1.06</v>
      </c>
      <c r="F27" s="30">
        <v>5</v>
      </c>
      <c r="G27" s="30">
        <v>4</v>
      </c>
      <c r="H27" s="30">
        <v>6</v>
      </c>
      <c r="I27" s="27"/>
      <c r="R27" s="30"/>
      <c r="S27" s="30"/>
      <c r="T27" s="30"/>
      <c r="U27" s="30"/>
    </row>
    <row r="28" spans="1:21">
      <c r="A28" s="29">
        <v>43831</v>
      </c>
      <c r="B28" s="28">
        <v>3.2</v>
      </c>
      <c r="C28" s="28">
        <v>3.3</v>
      </c>
      <c r="D28" s="30">
        <v>2.46</v>
      </c>
      <c r="E28" s="30">
        <v>1.52</v>
      </c>
      <c r="F28" s="30">
        <v>5</v>
      </c>
      <c r="G28" s="30">
        <v>4</v>
      </c>
      <c r="H28" s="30">
        <v>6</v>
      </c>
      <c r="I28" s="27" t="s">
        <v>496</v>
      </c>
      <c r="R28" s="30"/>
      <c r="S28" s="30"/>
      <c r="T28" s="30"/>
      <c r="U28" s="30"/>
    </row>
    <row r="29" spans="1:21">
      <c r="A29" s="29">
        <v>43862</v>
      </c>
      <c r="B29" s="28">
        <v>2.4</v>
      </c>
      <c r="C29" s="28">
        <v>3</v>
      </c>
      <c r="D29" s="30">
        <v>1.91</v>
      </c>
      <c r="E29" s="30">
        <v>1.7</v>
      </c>
      <c r="F29" s="30">
        <v>5</v>
      </c>
      <c r="G29" s="30">
        <v>4</v>
      </c>
      <c r="H29" s="30">
        <v>6</v>
      </c>
      <c r="R29" s="30"/>
      <c r="S29" s="30"/>
      <c r="T29" s="30"/>
      <c r="U29" s="30"/>
    </row>
    <row r="30" spans="1:21">
      <c r="A30" s="29">
        <v>43891</v>
      </c>
      <c r="B30" s="28">
        <v>2.2999999999999998</v>
      </c>
      <c r="C30" s="28">
        <v>3.1</v>
      </c>
      <c r="D30" s="30">
        <v>2.2599999999999998</v>
      </c>
      <c r="E30" s="30">
        <v>1.31</v>
      </c>
      <c r="F30" s="30">
        <v>5</v>
      </c>
      <c r="G30" s="30">
        <v>4</v>
      </c>
      <c r="H30" s="30">
        <v>6</v>
      </c>
      <c r="I30" s="27"/>
      <c r="R30" s="30"/>
      <c r="S30" s="30"/>
      <c r="T30" s="30"/>
      <c r="U30" s="30"/>
    </row>
    <row r="31" spans="1:21">
      <c r="A31" s="29">
        <v>43922</v>
      </c>
      <c r="B31" s="28">
        <v>2.1</v>
      </c>
      <c r="C31" s="28">
        <v>3.1</v>
      </c>
      <c r="D31" s="30">
        <v>2.48</v>
      </c>
      <c r="E31" s="30">
        <v>1.05</v>
      </c>
      <c r="F31" s="30">
        <v>5</v>
      </c>
      <c r="G31" s="30">
        <v>4</v>
      </c>
      <c r="H31" s="30">
        <v>6</v>
      </c>
      <c r="R31" s="30"/>
      <c r="S31" s="30"/>
      <c r="T31" s="30"/>
      <c r="U31" s="30"/>
    </row>
    <row r="32" spans="1:21">
      <c r="A32" s="29">
        <v>43952</v>
      </c>
      <c r="B32" s="28">
        <v>1.7</v>
      </c>
      <c r="C32" s="28">
        <v>3</v>
      </c>
      <c r="D32" s="30">
        <v>2.0699999999999998</v>
      </c>
      <c r="E32" s="30">
        <v>1.01</v>
      </c>
      <c r="F32" s="30">
        <v>5</v>
      </c>
      <c r="G32" s="30">
        <v>4</v>
      </c>
      <c r="H32" s="30">
        <v>6</v>
      </c>
      <c r="R32" s="30"/>
      <c r="S32" s="30"/>
      <c r="T32" s="30"/>
      <c r="U32" s="30"/>
    </row>
    <row r="33" spans="1:21">
      <c r="A33" s="29">
        <v>43983</v>
      </c>
      <c r="B33" s="30">
        <v>2.4</v>
      </c>
      <c r="C33" s="30">
        <v>3</v>
      </c>
      <c r="D33" s="30">
        <v>2.0499999999999998</v>
      </c>
      <c r="E33" s="30">
        <v>0.94</v>
      </c>
      <c r="F33" s="30">
        <v>5</v>
      </c>
      <c r="G33" s="30">
        <v>4</v>
      </c>
      <c r="H33" s="30">
        <v>6</v>
      </c>
      <c r="I33" s="27"/>
      <c r="R33" s="30"/>
      <c r="S33" s="30"/>
      <c r="T33" s="30"/>
      <c r="U33" s="30"/>
    </row>
    <row r="34" spans="1:21">
      <c r="A34" s="29">
        <v>44013</v>
      </c>
      <c r="B34" s="30">
        <v>2.4</v>
      </c>
      <c r="C34" s="30">
        <v>3</v>
      </c>
      <c r="D34" s="30">
        <v>1.87</v>
      </c>
      <c r="E34" s="30">
        <v>1.1299999999999999</v>
      </c>
      <c r="F34" s="30">
        <v>5</v>
      </c>
      <c r="G34" s="30">
        <v>4</v>
      </c>
      <c r="H34" s="30">
        <v>6</v>
      </c>
      <c r="R34" s="30"/>
      <c r="S34" s="30"/>
      <c r="T34" s="30"/>
      <c r="U34" s="30"/>
    </row>
    <row r="35" spans="1:21">
      <c r="A35" s="29">
        <v>44044</v>
      </c>
      <c r="B35" s="30">
        <v>2.5</v>
      </c>
      <c r="C35" s="30">
        <v>3.2</v>
      </c>
      <c r="D35" s="30">
        <v>1.87</v>
      </c>
      <c r="E35" s="30">
        <v>1.33</v>
      </c>
      <c r="F35" s="30">
        <v>5</v>
      </c>
      <c r="G35" s="30">
        <v>4</v>
      </c>
      <c r="H35" s="30">
        <v>6</v>
      </c>
      <c r="R35" s="30"/>
      <c r="S35" s="30"/>
      <c r="T35" s="30"/>
      <c r="U35" s="30"/>
    </row>
    <row r="36" spans="1:21">
      <c r="A36" s="29">
        <v>44075</v>
      </c>
      <c r="B36" s="30">
        <v>2.2999999999999998</v>
      </c>
      <c r="C36" s="30">
        <v>3.1</v>
      </c>
      <c r="D36" s="30">
        <v>1.8</v>
      </c>
      <c r="E36" s="30">
        <v>1.3</v>
      </c>
      <c r="F36" s="30">
        <v>5</v>
      </c>
      <c r="G36" s="30">
        <v>4</v>
      </c>
      <c r="H36" s="30">
        <v>6</v>
      </c>
      <c r="I36" s="262" t="s">
        <v>1070</v>
      </c>
      <c r="R36" s="30"/>
      <c r="S36" s="30"/>
      <c r="T36" s="30"/>
      <c r="U36" s="30"/>
    </row>
    <row r="37" spans="1:21">
      <c r="B37" s="30"/>
      <c r="C37" s="30"/>
      <c r="D37" s="30"/>
      <c r="E37" s="30"/>
      <c r="R37" s="30"/>
      <c r="S37" s="30"/>
      <c r="T37" s="30"/>
      <c r="U37" s="30"/>
    </row>
    <row r="38" spans="1:21">
      <c r="B38" s="30"/>
      <c r="C38" s="30"/>
      <c r="D38" s="30"/>
      <c r="E38" s="30"/>
      <c r="R38" s="30"/>
      <c r="S38" s="30"/>
      <c r="T38" s="30"/>
      <c r="U38" s="30"/>
    </row>
    <row r="39" spans="1:21">
      <c r="B39" s="30"/>
      <c r="C39" s="30"/>
      <c r="D39" s="30"/>
      <c r="E39" s="30"/>
      <c r="R39" s="30"/>
      <c r="S39" s="30"/>
      <c r="T39" s="30"/>
      <c r="U39" s="30"/>
    </row>
    <row r="40" spans="1:21">
      <c r="B40" s="30"/>
      <c r="C40" s="30"/>
      <c r="D40" s="30"/>
      <c r="E40" s="30"/>
      <c r="R40" s="30"/>
      <c r="S40" s="30"/>
      <c r="T40" s="30"/>
      <c r="U40" s="30"/>
    </row>
    <row r="41" spans="1:21">
      <c r="B41" s="30"/>
      <c r="C41" s="30"/>
      <c r="D41" s="30"/>
      <c r="E41" s="30"/>
      <c r="R41" s="30"/>
      <c r="S41" s="30"/>
      <c r="T41" s="30"/>
      <c r="U41" s="30"/>
    </row>
    <row r="42" spans="1:21">
      <c r="B42" s="30"/>
      <c r="C42" s="30"/>
      <c r="D42" s="30"/>
      <c r="E42" s="30"/>
      <c r="R42" s="30"/>
      <c r="S42" s="30"/>
      <c r="T42" s="30"/>
      <c r="U42" s="30"/>
    </row>
    <row r="43" spans="1:21">
      <c r="B43" s="30"/>
      <c r="C43" s="30"/>
      <c r="D43" s="30"/>
      <c r="E43" s="30"/>
      <c r="R43" s="30"/>
      <c r="S43" s="30"/>
      <c r="T43" s="30"/>
      <c r="U43" s="30"/>
    </row>
    <row r="44" spans="1:21">
      <c r="B44" s="30"/>
      <c r="C44" s="30"/>
      <c r="D44" s="30"/>
      <c r="E44" s="30"/>
      <c r="R44" s="30"/>
      <c r="S44" s="30"/>
      <c r="T44" s="30"/>
      <c r="U44" s="30"/>
    </row>
    <row r="45" spans="1:21">
      <c r="B45" s="30"/>
      <c r="C45" s="30"/>
      <c r="D45" s="30"/>
      <c r="E45" s="30"/>
      <c r="R45" s="30"/>
      <c r="S45" s="30"/>
      <c r="T45" s="30"/>
      <c r="U45" s="30"/>
    </row>
    <row r="46" spans="1:21">
      <c r="B46" s="30"/>
      <c r="C46" s="30"/>
      <c r="D46" s="30"/>
      <c r="E46" s="30"/>
      <c r="R46" s="30"/>
      <c r="S46" s="30"/>
      <c r="T46" s="30"/>
      <c r="U46" s="30"/>
    </row>
    <row r="47" spans="1:21">
      <c r="B47" s="30"/>
      <c r="C47" s="30"/>
      <c r="D47" s="30"/>
      <c r="E47" s="30"/>
      <c r="R47" s="30"/>
      <c r="S47" s="30"/>
      <c r="T47" s="30"/>
      <c r="U47" s="30"/>
    </row>
    <row r="48" spans="1:21">
      <c r="B48" s="30"/>
      <c r="C48" s="30"/>
      <c r="D48" s="30"/>
      <c r="E48" s="30"/>
      <c r="R48" s="30"/>
      <c r="S48" s="30"/>
      <c r="T48" s="30"/>
      <c r="U48" s="30"/>
    </row>
    <row r="49" spans="2:21">
      <c r="B49" s="30"/>
      <c r="C49" s="30"/>
      <c r="D49" s="30"/>
      <c r="E49" s="30"/>
      <c r="R49" s="30"/>
      <c r="S49" s="30"/>
      <c r="T49" s="30"/>
      <c r="U49" s="30"/>
    </row>
    <row r="50" spans="2:21">
      <c r="B50" s="30"/>
      <c r="C50" s="30"/>
      <c r="D50" s="30"/>
      <c r="E50" s="30"/>
      <c r="R50" s="30"/>
      <c r="S50" s="30"/>
      <c r="T50" s="30"/>
      <c r="U50" s="30"/>
    </row>
    <row r="51" spans="2:21">
      <c r="B51" s="30"/>
      <c r="C51" s="30"/>
      <c r="D51" s="30"/>
      <c r="E51" s="30"/>
      <c r="R51" s="30"/>
      <c r="S51" s="30"/>
      <c r="T51" s="30"/>
      <c r="U51" s="30"/>
    </row>
    <row r="52" spans="2:21">
      <c r="B52" s="30"/>
      <c r="C52" s="30"/>
      <c r="D52" s="30"/>
      <c r="E52" s="30"/>
      <c r="R52" s="30"/>
      <c r="S52" s="30"/>
      <c r="T52" s="30"/>
      <c r="U52" s="30"/>
    </row>
    <row r="53" spans="2:21">
      <c r="B53" s="30"/>
      <c r="C53" s="30"/>
      <c r="D53" s="30"/>
      <c r="E53" s="30"/>
      <c r="R53" s="30"/>
      <c r="S53" s="30"/>
      <c r="T53" s="30"/>
      <c r="U53" s="30"/>
    </row>
    <row r="54" spans="2:21">
      <c r="B54" s="30"/>
      <c r="C54" s="30"/>
      <c r="D54" s="30"/>
      <c r="E54" s="30"/>
      <c r="R54" s="30"/>
      <c r="S54" s="30"/>
      <c r="T54" s="30"/>
      <c r="U54" s="30"/>
    </row>
    <row r="55" spans="2:21">
      <c r="B55" s="30"/>
      <c r="C55" s="30"/>
      <c r="D55" s="30"/>
      <c r="E55" s="30"/>
      <c r="R55" s="30"/>
      <c r="S55" s="30"/>
      <c r="T55" s="30"/>
      <c r="U55" s="30"/>
    </row>
    <row r="56" spans="2:21">
      <c r="B56" s="30"/>
      <c r="C56" s="30"/>
      <c r="D56" s="30"/>
      <c r="E56" s="30"/>
      <c r="R56" s="30"/>
      <c r="S56" s="30"/>
      <c r="T56" s="30"/>
      <c r="U56" s="30"/>
    </row>
    <row r="57" spans="2:21">
      <c r="B57" s="30"/>
      <c r="C57" s="30"/>
      <c r="D57" s="30"/>
      <c r="E57" s="30"/>
      <c r="R57" s="30"/>
      <c r="S57" s="30"/>
      <c r="T57" s="30"/>
      <c r="U57" s="30"/>
    </row>
    <row r="58" spans="2:21">
      <c r="B58" s="30"/>
      <c r="C58" s="30"/>
      <c r="D58" s="30"/>
      <c r="E58" s="30"/>
      <c r="R58" s="30"/>
      <c r="S58" s="30"/>
      <c r="T58" s="30"/>
      <c r="U58" s="30"/>
    </row>
    <row r="59" spans="2:21">
      <c r="B59" s="30"/>
      <c r="C59" s="30"/>
      <c r="D59" s="30"/>
      <c r="E59" s="30"/>
      <c r="R59" s="30"/>
      <c r="S59" s="30"/>
      <c r="T59" s="30"/>
      <c r="U59" s="30"/>
    </row>
    <row r="60" spans="2:21">
      <c r="R60" s="30"/>
      <c r="S60" s="30"/>
      <c r="T60" s="30"/>
      <c r="U60" s="30"/>
    </row>
    <row r="61" spans="2:21">
      <c r="R61" s="30"/>
      <c r="S61" s="30"/>
      <c r="T61" s="30"/>
      <c r="U61" s="30"/>
    </row>
    <row r="62" spans="2:21">
      <c r="R62" s="30"/>
      <c r="S62" s="30"/>
      <c r="T62" s="30"/>
      <c r="U62" s="30"/>
    </row>
    <row r="63" spans="2:21">
      <c r="R63" s="30"/>
      <c r="S63" s="30"/>
      <c r="T63" s="30"/>
      <c r="U63" s="30"/>
    </row>
    <row r="64" spans="2:21">
      <c r="R64" s="30"/>
      <c r="S64" s="30"/>
      <c r="T64" s="30"/>
      <c r="U64" s="30"/>
    </row>
    <row r="65" spans="18:21">
      <c r="R65" s="30"/>
      <c r="S65" s="30"/>
      <c r="T65" s="30"/>
      <c r="U65" s="30"/>
    </row>
    <row r="66" spans="18:21">
      <c r="R66" s="30"/>
      <c r="S66" s="30"/>
      <c r="T66" s="30"/>
      <c r="U66" s="30"/>
    </row>
    <row r="67" spans="18:21">
      <c r="R67" s="30"/>
      <c r="S67" s="30"/>
      <c r="T67" s="30"/>
      <c r="U67" s="30"/>
    </row>
    <row r="68" spans="18:21">
      <c r="R68" s="30"/>
      <c r="S68" s="30"/>
      <c r="T68" s="30"/>
      <c r="U68" s="30"/>
    </row>
    <row r="69" spans="18:21">
      <c r="R69" s="30"/>
      <c r="S69" s="30"/>
      <c r="T69" s="30"/>
      <c r="U69" s="30"/>
    </row>
    <row r="70" spans="18:21">
      <c r="R70" s="30"/>
      <c r="S70" s="30"/>
      <c r="T70" s="30"/>
      <c r="U70" s="30"/>
    </row>
    <row r="71" spans="18:21">
      <c r="R71" s="30"/>
      <c r="S71" s="30"/>
      <c r="T71" s="30"/>
      <c r="U71" s="30"/>
    </row>
    <row r="72" spans="18:21">
      <c r="R72" s="30"/>
      <c r="S72" s="30"/>
      <c r="T72" s="30"/>
      <c r="U72" s="30"/>
    </row>
    <row r="73" spans="18:21">
      <c r="R73" s="30"/>
      <c r="S73" s="30"/>
      <c r="T73" s="30"/>
      <c r="U73" s="30"/>
    </row>
    <row r="74" spans="18:21">
      <c r="R74" s="30"/>
      <c r="S74" s="30"/>
      <c r="T74" s="30"/>
      <c r="U74" s="30"/>
    </row>
    <row r="75" spans="18:21">
      <c r="R75" s="30"/>
      <c r="S75" s="30"/>
      <c r="T75" s="30"/>
      <c r="U75" s="30"/>
    </row>
    <row r="76" spans="18:21">
      <c r="R76" s="30"/>
      <c r="S76" s="30"/>
      <c r="T76" s="30"/>
      <c r="U76" s="30"/>
    </row>
    <row r="77" spans="18:21">
      <c r="R77" s="30"/>
      <c r="S77" s="30"/>
      <c r="T77" s="30"/>
      <c r="U77" s="30"/>
    </row>
    <row r="78" spans="18:21">
      <c r="R78" s="30"/>
      <c r="S78" s="30"/>
      <c r="T78" s="30"/>
      <c r="U78" s="30"/>
    </row>
    <row r="79" spans="18:21">
      <c r="R79" s="30"/>
      <c r="S79" s="30"/>
      <c r="T79" s="30"/>
      <c r="U79" s="30"/>
    </row>
    <row r="80" spans="18:21">
      <c r="R80" s="30"/>
      <c r="S80" s="30"/>
      <c r="T80" s="30"/>
      <c r="U80" s="30"/>
    </row>
    <row r="81" spans="18:21">
      <c r="R81" s="30"/>
      <c r="S81" s="30"/>
      <c r="T81" s="30"/>
      <c r="U81" s="30"/>
    </row>
    <row r="82" spans="18:21">
      <c r="R82" s="30"/>
      <c r="S82" s="30"/>
      <c r="T82" s="30"/>
      <c r="U82" s="30"/>
    </row>
    <row r="83" spans="18:21">
      <c r="R83" s="30"/>
      <c r="S83" s="30"/>
      <c r="T83" s="30"/>
      <c r="U83" s="30"/>
    </row>
    <row r="84" spans="18:21">
      <c r="R84" s="30"/>
      <c r="S84" s="30"/>
      <c r="T84" s="30"/>
      <c r="U84" s="30"/>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63"/>
  <sheetViews>
    <sheetView showGridLines="0" workbookViewId="0">
      <selection activeCell="O29" sqref="O29"/>
    </sheetView>
  </sheetViews>
  <sheetFormatPr defaultColWidth="9.28515625" defaultRowHeight="12.75"/>
  <cols>
    <col min="1" max="1" width="9.28515625" style="657"/>
    <col min="2" max="2" width="5.28515625" style="657" bestFit="1" customWidth="1"/>
    <col min="3" max="3" width="6" style="657" bestFit="1" customWidth="1"/>
    <col min="4" max="4" width="16.85546875" style="657" bestFit="1" customWidth="1"/>
    <col min="5" max="5" width="3.28515625" style="657" bestFit="1" customWidth="1"/>
    <col min="6" max="6" width="9.28515625" style="657" bestFit="1" customWidth="1"/>
    <col min="7" max="7" width="3.28515625" style="657" bestFit="1" customWidth="1"/>
    <col min="8" max="8" width="6.28515625" style="657" bestFit="1" customWidth="1"/>
    <col min="9" max="9" width="2" style="657" bestFit="1" customWidth="1"/>
    <col min="10" max="10" width="15.28515625" style="658" customWidth="1"/>
    <col min="11" max="11" width="3.28515625" style="657" bestFit="1" customWidth="1"/>
    <col min="12" max="12" width="5" style="657" bestFit="1" customWidth="1"/>
    <col min="13" max="13" width="3.28515625" style="657" bestFit="1" customWidth="1"/>
    <col min="14" max="14" width="20.28515625" style="657" bestFit="1" customWidth="1"/>
    <col min="15" max="15" width="20.28515625" style="657" customWidth="1"/>
    <col min="16" max="16384" width="9.28515625" style="657"/>
  </cols>
  <sheetData>
    <row r="1" spans="1:22">
      <c r="A1" s="12" t="s">
        <v>60</v>
      </c>
      <c r="C1" s="657" t="str">
        <f>IF(Content!$E$1=1,C2,C3)</f>
        <v>CPI</v>
      </c>
      <c r="D1" s="657" t="str">
        <f>IF(Content!$E$1=1,D2,D3)</f>
        <v>Previous forecast</v>
      </c>
      <c r="E1" s="657" t="str">
        <f>IF(Content!$E$1=1,E2,E3)</f>
        <v>Tolerance bands</v>
      </c>
      <c r="I1" s="657" t="str">
        <f>IF(Content!$E$1=1,I2,I3)</f>
        <v>Target</v>
      </c>
      <c r="K1" s="657" t="str">
        <f>IF(Content!$E$1=1,K2,K3)</f>
        <v>CPI (eop, % yoy) and inflation targets</v>
      </c>
      <c r="U1" s="658" t="str">
        <f>IF(Content!$E$1=1,U2,U3)</f>
        <v>Forecast</v>
      </c>
      <c r="V1" s="658" t="str">
        <f>IF(Content!$E$1=1,V2,V3)</f>
        <v>Monetary policy horizon</v>
      </c>
    </row>
    <row r="2" spans="1:22" hidden="1">
      <c r="B2" s="659"/>
      <c r="C2" s="657" t="s">
        <v>0</v>
      </c>
      <c r="D2" s="657" t="s">
        <v>164</v>
      </c>
      <c r="E2" s="657" t="s">
        <v>4</v>
      </c>
      <c r="H2" s="660"/>
      <c r="I2" s="660" t="s">
        <v>207</v>
      </c>
      <c r="K2" s="657" t="s">
        <v>388</v>
      </c>
      <c r="U2" s="658" t="s">
        <v>356</v>
      </c>
      <c r="V2" s="658" t="s">
        <v>358</v>
      </c>
    </row>
    <row r="3" spans="1:22" hidden="1">
      <c r="B3" s="659"/>
      <c r="C3" s="657" t="s">
        <v>6</v>
      </c>
      <c r="D3" s="657" t="s">
        <v>162</v>
      </c>
      <c r="E3" s="657" t="s">
        <v>209</v>
      </c>
      <c r="I3" s="657" t="s">
        <v>208</v>
      </c>
      <c r="K3" s="657" t="s">
        <v>460</v>
      </c>
      <c r="U3" s="658" t="s">
        <v>357</v>
      </c>
      <c r="V3" s="658" t="s">
        <v>359</v>
      </c>
    </row>
    <row r="4" spans="1:22">
      <c r="A4" s="658"/>
      <c r="B4" s="659" t="s">
        <v>25</v>
      </c>
      <c r="C4" s="370"/>
      <c r="D4" s="371"/>
      <c r="E4" s="657">
        <v>5.5</v>
      </c>
      <c r="F4" s="657">
        <v>9.5</v>
      </c>
      <c r="G4" s="657">
        <v>4</v>
      </c>
      <c r="H4" s="660"/>
    </row>
    <row r="5" spans="1:22">
      <c r="A5" s="658"/>
      <c r="B5" s="659"/>
      <c r="E5" s="657">
        <v>5.5</v>
      </c>
      <c r="F5" s="657">
        <v>9.5</v>
      </c>
      <c r="G5" s="657">
        <v>4</v>
      </c>
    </row>
    <row r="6" spans="1:22">
      <c r="A6" s="658"/>
      <c r="C6" s="371">
        <v>13.2</v>
      </c>
      <c r="D6" s="371"/>
      <c r="E6" s="657">
        <v>5.5</v>
      </c>
      <c r="F6" s="657">
        <v>9.5</v>
      </c>
      <c r="G6" s="657">
        <v>4</v>
      </c>
      <c r="H6" s="660">
        <v>7.5</v>
      </c>
    </row>
    <row r="7" spans="1:22">
      <c r="A7" s="658"/>
      <c r="B7" s="659" t="s">
        <v>26</v>
      </c>
      <c r="C7" s="371"/>
      <c r="D7" s="371"/>
      <c r="E7" s="657">
        <v>5</v>
      </c>
      <c r="F7" s="657">
        <v>9</v>
      </c>
      <c r="G7" s="657">
        <v>4</v>
      </c>
      <c r="H7" s="660"/>
    </row>
    <row r="8" spans="1:22">
      <c r="A8" s="658" t="s">
        <v>26</v>
      </c>
      <c r="B8" s="659"/>
      <c r="E8" s="657">
        <v>5</v>
      </c>
      <c r="F8" s="657">
        <v>9</v>
      </c>
      <c r="G8" s="657">
        <v>4</v>
      </c>
    </row>
    <row r="9" spans="1:22">
      <c r="A9" s="658"/>
      <c r="C9" s="371">
        <v>9.9</v>
      </c>
      <c r="D9" s="371"/>
      <c r="E9" s="657">
        <v>5</v>
      </c>
      <c r="F9" s="657">
        <v>9</v>
      </c>
      <c r="G9" s="657">
        <v>4</v>
      </c>
      <c r="H9" s="660">
        <v>7</v>
      </c>
    </row>
    <row r="10" spans="1:22">
      <c r="A10" s="658"/>
      <c r="B10" s="659" t="s">
        <v>27</v>
      </c>
      <c r="C10" s="371"/>
      <c r="D10" s="371"/>
      <c r="E10" s="657">
        <v>4.5</v>
      </c>
      <c r="F10" s="657">
        <v>8.5</v>
      </c>
      <c r="G10" s="657">
        <v>4</v>
      </c>
      <c r="H10" s="660"/>
    </row>
    <row r="11" spans="1:22">
      <c r="A11" s="658"/>
      <c r="B11" s="659"/>
      <c r="E11" s="657">
        <v>4.5</v>
      </c>
      <c r="F11" s="657">
        <v>8.5</v>
      </c>
      <c r="G11" s="657">
        <v>4</v>
      </c>
    </row>
    <row r="12" spans="1:22">
      <c r="A12" s="658"/>
      <c r="C12" s="371">
        <v>8.9</v>
      </c>
      <c r="D12" s="371"/>
      <c r="E12" s="657">
        <v>4.5</v>
      </c>
      <c r="F12" s="657">
        <v>8.5</v>
      </c>
      <c r="G12" s="657">
        <v>4</v>
      </c>
      <c r="H12" s="660">
        <v>6.5</v>
      </c>
    </row>
    <row r="13" spans="1:22">
      <c r="A13" s="658"/>
      <c r="B13" s="659" t="s">
        <v>104</v>
      </c>
      <c r="C13" s="371"/>
      <c r="D13" s="371"/>
      <c r="E13" s="657">
        <v>4</v>
      </c>
      <c r="F13" s="657">
        <v>8</v>
      </c>
      <c r="G13" s="657">
        <v>4</v>
      </c>
      <c r="H13" s="660"/>
    </row>
    <row r="14" spans="1:22">
      <c r="A14" s="658" t="s">
        <v>104</v>
      </c>
      <c r="B14" s="659"/>
      <c r="E14" s="657">
        <v>4</v>
      </c>
      <c r="F14" s="657">
        <v>8</v>
      </c>
      <c r="G14" s="657">
        <v>4</v>
      </c>
    </row>
    <row r="15" spans="1:22">
      <c r="A15" s="658"/>
      <c r="C15" s="370">
        <v>9.8000000000000007</v>
      </c>
      <c r="D15" s="370"/>
      <c r="E15" s="657">
        <v>4</v>
      </c>
      <c r="F15" s="657">
        <v>8</v>
      </c>
      <c r="G15" s="657">
        <v>4</v>
      </c>
      <c r="H15" s="660">
        <v>6</v>
      </c>
    </row>
    <row r="16" spans="1:22">
      <c r="A16" s="658"/>
      <c r="B16" s="659" t="s">
        <v>129</v>
      </c>
      <c r="C16" s="370"/>
      <c r="D16" s="370"/>
      <c r="E16" s="657">
        <v>3.75</v>
      </c>
      <c r="F16" s="657">
        <v>7.75</v>
      </c>
      <c r="G16" s="657">
        <v>4</v>
      </c>
      <c r="H16" s="660"/>
    </row>
    <row r="17" spans="1:12">
      <c r="A17" s="658"/>
      <c r="B17" s="659"/>
      <c r="E17" s="657">
        <v>3.75</v>
      </c>
      <c r="F17" s="657">
        <v>7.75</v>
      </c>
      <c r="G17" s="657">
        <v>4</v>
      </c>
    </row>
    <row r="18" spans="1:12">
      <c r="A18" s="658"/>
      <c r="C18" s="371">
        <v>8.6</v>
      </c>
      <c r="D18" s="371"/>
      <c r="E18" s="657">
        <v>3.75</v>
      </c>
      <c r="F18" s="657">
        <v>7.75</v>
      </c>
      <c r="G18" s="657">
        <v>4</v>
      </c>
      <c r="H18" s="660">
        <v>5.75</v>
      </c>
      <c r="K18" s="661" t="str">
        <f>IF(Content!$E$1=1,L28,K19)</f>
        <v>Source:  SSSU, NBU staff estimates.</v>
      </c>
    </row>
    <row r="19" spans="1:12">
      <c r="A19" s="658"/>
      <c r="B19" s="659" t="s">
        <v>130</v>
      </c>
      <c r="C19" s="371"/>
      <c r="D19" s="371"/>
      <c r="E19" s="657">
        <v>3.5</v>
      </c>
      <c r="F19" s="657">
        <v>7.5</v>
      </c>
      <c r="G19" s="657">
        <v>4</v>
      </c>
      <c r="H19" s="660"/>
      <c r="K19" s="444" t="s">
        <v>320</v>
      </c>
    </row>
    <row r="20" spans="1:12">
      <c r="A20" s="658" t="s">
        <v>130</v>
      </c>
      <c r="B20" s="659"/>
      <c r="E20" s="657">
        <v>3.5</v>
      </c>
      <c r="F20" s="657">
        <v>7.5</v>
      </c>
      <c r="G20" s="657">
        <v>4</v>
      </c>
    </row>
    <row r="21" spans="1:12">
      <c r="A21" s="658"/>
      <c r="C21" s="371">
        <v>9</v>
      </c>
      <c r="D21" s="371"/>
      <c r="E21" s="657">
        <v>3.5</v>
      </c>
      <c r="F21" s="657">
        <v>7.5</v>
      </c>
      <c r="G21" s="657">
        <v>4</v>
      </c>
      <c r="H21" s="660">
        <v>5.5</v>
      </c>
    </row>
    <row r="22" spans="1:12">
      <c r="A22" s="658"/>
      <c r="B22" s="659" t="s">
        <v>131</v>
      </c>
      <c r="C22" s="371"/>
      <c r="D22" s="371"/>
      <c r="E22" s="657">
        <v>3.25</v>
      </c>
      <c r="F22" s="657">
        <v>7.25</v>
      </c>
      <c r="G22" s="657">
        <v>4</v>
      </c>
      <c r="H22" s="660"/>
    </row>
    <row r="23" spans="1:12">
      <c r="A23" s="658"/>
      <c r="B23" s="659"/>
      <c r="E23" s="657">
        <v>3.25</v>
      </c>
      <c r="F23" s="657">
        <v>7.25</v>
      </c>
      <c r="G23" s="657">
        <v>4</v>
      </c>
    </row>
    <row r="24" spans="1:12">
      <c r="A24" s="658"/>
      <c r="C24" s="371">
        <v>7.5</v>
      </c>
      <c r="D24" s="371"/>
      <c r="E24" s="657">
        <v>3.25</v>
      </c>
      <c r="F24" s="657">
        <v>7.25</v>
      </c>
      <c r="G24" s="657">
        <v>4</v>
      </c>
      <c r="H24" s="660">
        <v>5.25</v>
      </c>
    </row>
    <row r="25" spans="1:12">
      <c r="A25" s="658"/>
      <c r="B25" s="659" t="s">
        <v>108</v>
      </c>
      <c r="C25" s="371"/>
      <c r="D25" s="371"/>
      <c r="E25" s="657">
        <v>4</v>
      </c>
      <c r="F25" s="657">
        <v>6</v>
      </c>
      <c r="G25" s="657">
        <v>2</v>
      </c>
      <c r="H25" s="660"/>
    </row>
    <row r="26" spans="1:12">
      <c r="A26" s="658" t="s">
        <v>108</v>
      </c>
      <c r="B26" s="659"/>
      <c r="E26" s="657">
        <v>4</v>
      </c>
      <c r="F26" s="657">
        <v>6</v>
      </c>
      <c r="G26" s="657">
        <v>2</v>
      </c>
    </row>
    <row r="27" spans="1:12">
      <c r="A27" s="658"/>
      <c r="C27" s="370">
        <v>4.0999999999999996</v>
      </c>
      <c r="D27" s="370"/>
      <c r="E27" s="657">
        <v>4</v>
      </c>
      <c r="F27" s="657">
        <v>6</v>
      </c>
      <c r="G27" s="657">
        <v>2</v>
      </c>
      <c r="H27" s="660"/>
      <c r="I27" s="657">
        <v>5</v>
      </c>
    </row>
    <row r="28" spans="1:12">
      <c r="A28" s="658"/>
      <c r="B28" s="659" t="s">
        <v>132</v>
      </c>
      <c r="C28" s="370"/>
      <c r="D28" s="370"/>
      <c r="E28" s="657">
        <v>4</v>
      </c>
      <c r="F28" s="657">
        <v>6</v>
      </c>
      <c r="G28" s="657">
        <v>2</v>
      </c>
      <c r="H28" s="660"/>
      <c r="I28" s="657">
        <v>5</v>
      </c>
      <c r="L28" s="444" t="s">
        <v>28</v>
      </c>
    </row>
    <row r="29" spans="1:12">
      <c r="A29" s="658"/>
      <c r="B29" s="659"/>
      <c r="E29" s="657">
        <v>4</v>
      </c>
      <c r="F29" s="657">
        <v>6</v>
      </c>
      <c r="G29" s="657">
        <v>2</v>
      </c>
      <c r="I29" s="657">
        <v>5</v>
      </c>
    </row>
    <row r="30" spans="1:12">
      <c r="A30" s="658"/>
      <c r="C30" s="371">
        <v>2.2999999999999998</v>
      </c>
      <c r="D30" s="371"/>
      <c r="E30" s="657">
        <v>4</v>
      </c>
      <c r="F30" s="657">
        <v>6</v>
      </c>
      <c r="G30" s="657">
        <v>2</v>
      </c>
      <c r="H30" s="660"/>
      <c r="I30" s="657">
        <v>5</v>
      </c>
      <c r="J30" s="657"/>
    </row>
    <row r="31" spans="1:12">
      <c r="A31" s="658"/>
      <c r="B31" s="659" t="s">
        <v>133</v>
      </c>
      <c r="C31" s="371"/>
      <c r="D31" s="371"/>
      <c r="E31" s="657">
        <v>4</v>
      </c>
      <c r="F31" s="657">
        <v>6</v>
      </c>
      <c r="G31" s="657">
        <v>2</v>
      </c>
      <c r="H31" s="660"/>
      <c r="I31" s="657">
        <v>5</v>
      </c>
      <c r="J31" s="657"/>
    </row>
    <row r="32" spans="1:12">
      <c r="A32" s="658" t="s">
        <v>133</v>
      </c>
      <c r="B32" s="659"/>
      <c r="E32" s="657">
        <v>4</v>
      </c>
      <c r="F32" s="657">
        <v>6</v>
      </c>
      <c r="G32" s="657">
        <v>2</v>
      </c>
      <c r="I32" s="657">
        <v>5</v>
      </c>
      <c r="J32" s="657"/>
    </row>
    <row r="33" spans="1:10">
      <c r="A33" s="658"/>
      <c r="C33" s="371">
        <v>2.4</v>
      </c>
      <c r="D33" s="371">
        <v>2.4</v>
      </c>
      <c r="E33" s="657">
        <v>4</v>
      </c>
      <c r="F33" s="657">
        <v>6</v>
      </c>
      <c r="G33" s="657">
        <v>2</v>
      </c>
      <c r="H33" s="660"/>
      <c r="I33" s="657">
        <v>5</v>
      </c>
      <c r="J33" s="657"/>
    </row>
    <row r="34" spans="1:10">
      <c r="A34" s="658"/>
      <c r="B34" s="659" t="s">
        <v>134</v>
      </c>
      <c r="C34" s="371"/>
      <c r="D34" s="371"/>
      <c r="E34" s="657">
        <v>4</v>
      </c>
      <c r="F34" s="657">
        <v>6</v>
      </c>
      <c r="G34" s="657">
        <v>2</v>
      </c>
      <c r="H34" s="660"/>
      <c r="I34" s="657">
        <v>5</v>
      </c>
      <c r="J34" s="657"/>
    </row>
    <row r="35" spans="1:10">
      <c r="A35" s="658"/>
      <c r="B35" s="659"/>
      <c r="E35" s="657">
        <v>4</v>
      </c>
      <c r="F35" s="657">
        <v>6</v>
      </c>
      <c r="G35" s="657">
        <v>2</v>
      </c>
      <c r="I35" s="657">
        <v>5</v>
      </c>
      <c r="J35" s="657"/>
    </row>
    <row r="36" spans="1:10">
      <c r="A36" s="658"/>
      <c r="C36" s="371">
        <v>2.2999999999999998</v>
      </c>
      <c r="D36" s="371">
        <v>3.1</v>
      </c>
      <c r="E36" s="657">
        <v>4</v>
      </c>
      <c r="F36" s="657">
        <v>6</v>
      </c>
      <c r="G36" s="657">
        <v>2</v>
      </c>
      <c r="H36" s="660"/>
      <c r="I36" s="657">
        <v>5</v>
      </c>
      <c r="J36" s="657"/>
    </row>
    <row r="37" spans="1:10">
      <c r="A37" s="658"/>
      <c r="B37" s="659" t="s">
        <v>112</v>
      </c>
      <c r="C37" s="371"/>
      <c r="D37" s="371"/>
      <c r="E37" s="657">
        <v>4</v>
      </c>
      <c r="F37" s="657">
        <v>6</v>
      </c>
      <c r="G37" s="657">
        <v>2</v>
      </c>
      <c r="H37" s="660"/>
      <c r="I37" s="657">
        <v>5</v>
      </c>
      <c r="J37" s="657"/>
    </row>
    <row r="38" spans="1:10">
      <c r="A38" s="658" t="s">
        <v>112</v>
      </c>
      <c r="E38" s="657">
        <v>4</v>
      </c>
      <c r="F38" s="657">
        <v>6</v>
      </c>
      <c r="G38" s="657">
        <v>2</v>
      </c>
      <c r="I38" s="657">
        <v>5</v>
      </c>
      <c r="J38" s="657"/>
    </row>
    <row r="39" spans="1:10">
      <c r="A39" s="658"/>
      <c r="C39" s="370">
        <v>4.0999999999999996</v>
      </c>
      <c r="D39" s="370">
        <v>4.7</v>
      </c>
      <c r="E39" s="657">
        <v>4</v>
      </c>
      <c r="F39" s="657">
        <v>6</v>
      </c>
      <c r="G39" s="657">
        <v>2</v>
      </c>
      <c r="I39" s="657">
        <v>5</v>
      </c>
      <c r="J39" s="657"/>
    </row>
    <row r="40" spans="1:10">
      <c r="A40" s="658"/>
      <c r="B40" s="659" t="s">
        <v>222</v>
      </c>
      <c r="C40" s="370"/>
      <c r="D40" s="370"/>
      <c r="E40" s="657">
        <v>4</v>
      </c>
      <c r="F40" s="657">
        <v>6</v>
      </c>
      <c r="G40" s="657">
        <v>2</v>
      </c>
      <c r="H40" s="660"/>
      <c r="I40" s="657">
        <v>5</v>
      </c>
      <c r="J40" s="657"/>
    </row>
    <row r="41" spans="1:10">
      <c r="A41" s="658"/>
      <c r="B41" s="659"/>
      <c r="E41" s="657">
        <v>4</v>
      </c>
      <c r="F41" s="657">
        <v>6</v>
      </c>
      <c r="G41" s="657">
        <v>2</v>
      </c>
      <c r="I41" s="657">
        <v>5</v>
      </c>
      <c r="J41" s="657"/>
    </row>
    <row r="42" spans="1:10">
      <c r="A42" s="658"/>
      <c r="C42" s="371">
        <v>5.6</v>
      </c>
      <c r="D42" s="371">
        <v>6</v>
      </c>
      <c r="E42" s="657">
        <v>4</v>
      </c>
      <c r="F42" s="657">
        <v>6</v>
      </c>
      <c r="G42" s="657">
        <v>2</v>
      </c>
      <c r="H42" s="660"/>
      <c r="I42" s="657">
        <v>5</v>
      </c>
    </row>
    <row r="43" spans="1:10">
      <c r="A43" s="658"/>
      <c r="B43" s="659" t="s">
        <v>223</v>
      </c>
      <c r="C43" s="371"/>
      <c r="D43" s="371"/>
      <c r="E43" s="657">
        <v>4</v>
      </c>
      <c r="F43" s="657">
        <v>6</v>
      </c>
      <c r="G43" s="657">
        <v>2</v>
      </c>
      <c r="H43" s="660"/>
      <c r="I43" s="657">
        <v>5</v>
      </c>
    </row>
    <row r="44" spans="1:10">
      <c r="A44" s="658" t="s">
        <v>223</v>
      </c>
      <c r="B44" s="659"/>
      <c r="E44" s="657">
        <v>4</v>
      </c>
      <c r="F44" s="657">
        <v>6</v>
      </c>
      <c r="G44" s="657">
        <v>2</v>
      </c>
      <c r="I44" s="657">
        <v>5</v>
      </c>
    </row>
    <row r="45" spans="1:10">
      <c r="A45" s="658"/>
      <c r="C45" s="371">
        <v>6.2</v>
      </c>
      <c r="D45" s="371">
        <v>5.9</v>
      </c>
      <c r="E45" s="657">
        <v>4</v>
      </c>
      <c r="F45" s="657">
        <v>6</v>
      </c>
      <c r="G45" s="657">
        <v>2</v>
      </c>
      <c r="H45" s="660"/>
      <c r="I45" s="657">
        <v>5</v>
      </c>
    </row>
    <row r="46" spans="1:10">
      <c r="A46" s="658"/>
      <c r="B46" s="659" t="s">
        <v>224</v>
      </c>
      <c r="C46" s="371"/>
      <c r="D46" s="371"/>
      <c r="E46" s="657">
        <v>4</v>
      </c>
      <c r="F46" s="657">
        <v>6</v>
      </c>
      <c r="G46" s="657">
        <v>2</v>
      </c>
      <c r="H46" s="660"/>
      <c r="I46" s="657">
        <v>5</v>
      </c>
    </row>
    <row r="47" spans="1:10">
      <c r="A47" s="658"/>
      <c r="B47" s="659"/>
      <c r="E47" s="657">
        <v>4</v>
      </c>
      <c r="F47" s="657">
        <v>6</v>
      </c>
      <c r="G47" s="657">
        <v>2</v>
      </c>
      <c r="I47" s="657">
        <v>5</v>
      </c>
    </row>
    <row r="48" spans="1:10">
      <c r="A48" s="658"/>
      <c r="C48" s="371">
        <v>6.9</v>
      </c>
      <c r="D48" s="371">
        <v>5.7</v>
      </c>
      <c r="E48" s="657">
        <v>4</v>
      </c>
      <c r="F48" s="657">
        <v>6</v>
      </c>
      <c r="G48" s="657">
        <v>2</v>
      </c>
      <c r="H48" s="660"/>
      <c r="I48" s="657">
        <v>5</v>
      </c>
    </row>
    <row r="49" spans="1:9">
      <c r="A49" s="658"/>
      <c r="B49" s="659" t="s">
        <v>225</v>
      </c>
      <c r="C49" s="371"/>
      <c r="D49" s="371"/>
      <c r="E49" s="657">
        <v>4</v>
      </c>
      <c r="F49" s="657">
        <v>6</v>
      </c>
      <c r="G49" s="657">
        <v>2</v>
      </c>
      <c r="H49" s="660"/>
      <c r="I49" s="657">
        <v>5</v>
      </c>
    </row>
    <row r="50" spans="1:9">
      <c r="A50" s="658" t="s">
        <v>225</v>
      </c>
      <c r="E50" s="657">
        <v>4</v>
      </c>
      <c r="F50" s="657">
        <v>6</v>
      </c>
      <c r="G50" s="657">
        <v>2</v>
      </c>
      <c r="I50" s="657">
        <v>5</v>
      </c>
    </row>
    <row r="51" spans="1:9">
      <c r="A51" s="658"/>
      <c r="C51" s="370">
        <v>6.5</v>
      </c>
      <c r="D51" s="370">
        <v>5.5</v>
      </c>
      <c r="E51" s="657">
        <v>4</v>
      </c>
      <c r="F51" s="657">
        <v>6</v>
      </c>
      <c r="G51" s="657">
        <v>2</v>
      </c>
      <c r="I51" s="657">
        <v>5</v>
      </c>
    </row>
    <row r="52" spans="1:9">
      <c r="B52" s="659" t="s">
        <v>498</v>
      </c>
      <c r="E52" s="657">
        <v>4</v>
      </c>
      <c r="F52" s="657">
        <v>6</v>
      </c>
      <c r="G52" s="657">
        <v>2</v>
      </c>
      <c r="I52" s="657">
        <v>5</v>
      </c>
    </row>
    <row r="53" spans="1:9">
      <c r="B53" s="659"/>
      <c r="E53" s="657">
        <v>4</v>
      </c>
      <c r="F53" s="657">
        <v>6</v>
      </c>
      <c r="G53" s="657">
        <v>2</v>
      </c>
      <c r="I53" s="657">
        <v>5</v>
      </c>
    </row>
    <row r="54" spans="1:9">
      <c r="C54" s="657">
        <v>6.1</v>
      </c>
      <c r="D54" s="657">
        <v>5.3</v>
      </c>
      <c r="E54" s="657">
        <v>4</v>
      </c>
      <c r="F54" s="657">
        <v>6</v>
      </c>
      <c r="G54" s="657">
        <v>2</v>
      </c>
      <c r="I54" s="657">
        <v>5</v>
      </c>
    </row>
    <row r="55" spans="1:9">
      <c r="B55" s="659" t="s">
        <v>499</v>
      </c>
      <c r="E55" s="657">
        <v>4</v>
      </c>
      <c r="F55" s="657">
        <v>6</v>
      </c>
      <c r="G55" s="657">
        <v>2</v>
      </c>
      <c r="I55" s="657">
        <v>5</v>
      </c>
    </row>
    <row r="56" spans="1:9">
      <c r="A56" s="658" t="s">
        <v>499</v>
      </c>
      <c r="B56" s="659"/>
      <c r="E56" s="657">
        <v>4</v>
      </c>
      <c r="F56" s="657">
        <v>6</v>
      </c>
      <c r="G56" s="657">
        <v>2</v>
      </c>
      <c r="I56" s="657">
        <v>5</v>
      </c>
    </row>
    <row r="57" spans="1:9">
      <c r="A57" s="658"/>
      <c r="C57" s="657">
        <v>5.8</v>
      </c>
      <c r="D57" s="657">
        <v>5.2</v>
      </c>
      <c r="E57" s="657">
        <v>4</v>
      </c>
      <c r="F57" s="657">
        <v>6</v>
      </c>
      <c r="G57" s="657">
        <v>2</v>
      </c>
      <c r="I57" s="657">
        <v>5</v>
      </c>
    </row>
    <row r="58" spans="1:9">
      <c r="A58" s="658"/>
      <c r="B58" s="659" t="s">
        <v>500</v>
      </c>
      <c r="E58" s="657">
        <v>4</v>
      </c>
      <c r="F58" s="657">
        <v>6</v>
      </c>
      <c r="G58" s="657">
        <v>2</v>
      </c>
      <c r="I58" s="657">
        <v>5</v>
      </c>
    </row>
    <row r="59" spans="1:9">
      <c r="A59" s="658"/>
      <c r="B59" s="659"/>
      <c r="E59" s="657">
        <v>4</v>
      </c>
      <c r="F59" s="657">
        <v>6</v>
      </c>
      <c r="G59" s="657">
        <v>2</v>
      </c>
      <c r="I59" s="657">
        <v>5</v>
      </c>
    </row>
    <row r="60" spans="1:9">
      <c r="A60" s="658"/>
      <c r="C60" s="657">
        <v>5.6</v>
      </c>
      <c r="D60" s="657">
        <v>5.0999999999999996</v>
      </c>
      <c r="E60" s="657">
        <v>4</v>
      </c>
      <c r="F60" s="657">
        <v>6</v>
      </c>
      <c r="G60" s="657">
        <v>2</v>
      </c>
      <c r="I60" s="657">
        <v>5</v>
      </c>
    </row>
    <row r="61" spans="1:9">
      <c r="A61" s="658"/>
      <c r="B61" s="659" t="s">
        <v>501</v>
      </c>
      <c r="E61" s="657">
        <v>4</v>
      </c>
      <c r="F61" s="657">
        <v>6</v>
      </c>
      <c r="G61" s="657">
        <v>2</v>
      </c>
      <c r="I61" s="657">
        <v>5</v>
      </c>
    </row>
    <row r="62" spans="1:9">
      <c r="A62" s="658" t="s">
        <v>501</v>
      </c>
      <c r="E62" s="657">
        <v>4</v>
      </c>
      <c r="F62" s="657">
        <v>6</v>
      </c>
      <c r="G62" s="657">
        <v>2</v>
      </c>
      <c r="I62" s="657">
        <v>5</v>
      </c>
    </row>
    <row r="63" spans="1:9">
      <c r="B63" s="659"/>
      <c r="C63" s="657">
        <v>5</v>
      </c>
      <c r="D63" s="657">
        <v>5</v>
      </c>
      <c r="E63" s="657">
        <v>4</v>
      </c>
      <c r="F63" s="657">
        <v>6</v>
      </c>
      <c r="G63" s="657">
        <v>2</v>
      </c>
      <c r="I63" s="657">
        <v>5</v>
      </c>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U36"/>
  <sheetViews>
    <sheetView showGridLines="0" zoomScaleNormal="100" workbookViewId="0">
      <pane xSplit="1" ySplit="1" topLeftCell="B2" activePane="bottomRight" state="frozen"/>
      <selection pane="topRight"/>
      <selection pane="bottomLeft"/>
      <selection pane="bottomRight"/>
    </sheetView>
  </sheetViews>
  <sheetFormatPr defaultColWidth="10.85546875" defaultRowHeight="15"/>
  <cols>
    <col min="1" max="16384" width="10.85546875" style="545"/>
  </cols>
  <sheetData>
    <row r="1" spans="1:21">
      <c r="A1" s="12" t="s">
        <v>60</v>
      </c>
      <c r="B1" s="28" t="str">
        <f>IF(Content!$E$1=1,B2,B3)</f>
        <v>CPI, % yoy</v>
      </c>
      <c r="C1" s="28" t="str">
        <f>IF(Content!$E$1=1,C2,C3)</f>
        <v>Market services</v>
      </c>
      <c r="D1" s="28" t="str">
        <f>IF(Content!$E$1=1,D2,D3)</f>
        <v>Foods</v>
      </c>
      <c r="E1" s="28" t="str">
        <f>IF(Content!$E$1=1,E2,E3)</f>
        <v>Non-foods</v>
      </c>
      <c r="F1" s="28" t="str">
        <f>IF(Content!$E$1=1,F2,F3)</f>
        <v>Natural gas</v>
      </c>
      <c r="G1" s="28" t="str">
        <f>IF(Content!$E$1=1,G2,G3)</f>
        <v>Other admins</v>
      </c>
      <c r="H1" s="28" t="str">
        <f>IF(Content!$E$1=1,H2,H3)</f>
        <v>Fuel</v>
      </c>
      <c r="J1" s="28" t="str">
        <f>IF(Content!$E$1=1,J2,J3)</f>
        <v>Contributions to the annual change in the CPI, pp</v>
      </c>
    </row>
    <row r="2" spans="1:21" hidden="1">
      <c r="B2" s="545" t="s">
        <v>1206</v>
      </c>
      <c r="C2" s="545" t="s">
        <v>347</v>
      </c>
      <c r="D2" s="545" t="s">
        <v>1197</v>
      </c>
      <c r="E2" s="545" t="s">
        <v>1207</v>
      </c>
      <c r="F2" s="545" t="s">
        <v>351</v>
      </c>
      <c r="G2" s="545" t="s">
        <v>1208</v>
      </c>
      <c r="H2" s="545" t="s">
        <v>205</v>
      </c>
      <c r="J2" s="545" t="s">
        <v>1209</v>
      </c>
    </row>
    <row r="3" spans="1:21" hidden="1">
      <c r="B3" s="545" t="s">
        <v>1210</v>
      </c>
      <c r="C3" s="545" t="s">
        <v>348</v>
      </c>
      <c r="D3" s="545" t="s">
        <v>69</v>
      </c>
      <c r="E3" s="545" t="s">
        <v>1211</v>
      </c>
      <c r="F3" s="545" t="s">
        <v>352</v>
      </c>
      <c r="G3" s="545" t="s">
        <v>1212</v>
      </c>
      <c r="H3" s="545" t="s">
        <v>199</v>
      </c>
      <c r="J3" s="545" t="s">
        <v>1439</v>
      </c>
    </row>
    <row r="4" spans="1:21">
      <c r="A4" s="767">
        <v>43101</v>
      </c>
      <c r="B4" s="768">
        <v>14.1</v>
      </c>
      <c r="C4" s="769">
        <v>1.81</v>
      </c>
      <c r="D4" s="769">
        <v>6.79</v>
      </c>
      <c r="E4" s="769">
        <v>0.87</v>
      </c>
      <c r="F4" s="769">
        <v>0.03</v>
      </c>
      <c r="G4" s="769">
        <v>3.57</v>
      </c>
      <c r="H4" s="769">
        <v>1.06</v>
      </c>
      <c r="P4" s="546"/>
      <c r="Q4" s="546"/>
      <c r="R4" s="546"/>
      <c r="S4" s="546"/>
      <c r="T4" s="546"/>
      <c r="U4" s="546"/>
    </row>
    <row r="5" spans="1:21">
      <c r="A5" s="767">
        <v>43132</v>
      </c>
      <c r="B5" s="768">
        <v>14</v>
      </c>
      <c r="C5" s="769">
        <v>1.79</v>
      </c>
      <c r="D5" s="769">
        <v>6.72</v>
      </c>
      <c r="E5" s="769">
        <v>0.89</v>
      </c>
      <c r="F5" s="769">
        <v>0.03</v>
      </c>
      <c r="G5" s="769">
        <v>3.51</v>
      </c>
      <c r="H5" s="769">
        <v>1.06</v>
      </c>
      <c r="P5" s="546"/>
      <c r="Q5" s="546"/>
      <c r="R5" s="546"/>
      <c r="S5" s="546"/>
      <c r="T5" s="546"/>
      <c r="U5" s="546"/>
    </row>
    <row r="6" spans="1:21">
      <c r="A6" s="767">
        <v>43160</v>
      </c>
      <c r="B6" s="768">
        <v>13.2</v>
      </c>
      <c r="C6" s="769">
        <v>1.71</v>
      </c>
      <c r="D6" s="769">
        <v>6.79</v>
      </c>
      <c r="E6" s="769">
        <v>0.85</v>
      </c>
      <c r="F6" s="769">
        <v>0.02</v>
      </c>
      <c r="G6" s="769">
        <v>2.97</v>
      </c>
      <c r="H6" s="769">
        <v>0.88</v>
      </c>
      <c r="P6" s="546"/>
      <c r="Q6" s="546"/>
      <c r="R6" s="546"/>
      <c r="S6" s="546"/>
      <c r="T6" s="546"/>
      <c r="U6" s="546"/>
    </row>
    <row r="7" spans="1:21">
      <c r="A7" s="767">
        <v>43191</v>
      </c>
      <c r="B7" s="768">
        <v>13.1</v>
      </c>
      <c r="C7" s="769">
        <v>1.65</v>
      </c>
      <c r="D7" s="769">
        <v>6.84</v>
      </c>
      <c r="E7" s="769">
        <v>0.88</v>
      </c>
      <c r="F7" s="769">
        <v>0.02</v>
      </c>
      <c r="G7" s="769">
        <v>2.95</v>
      </c>
      <c r="H7" s="769">
        <v>0.77</v>
      </c>
      <c r="P7" s="546"/>
      <c r="Q7" s="546"/>
      <c r="R7" s="546"/>
      <c r="S7" s="546"/>
      <c r="T7" s="546"/>
      <c r="U7" s="546"/>
    </row>
    <row r="8" spans="1:21">
      <c r="A8" s="767">
        <v>43221</v>
      </c>
      <c r="B8" s="768">
        <v>11.7</v>
      </c>
      <c r="C8" s="769">
        <v>1.6</v>
      </c>
      <c r="D8" s="769">
        <v>5.62</v>
      </c>
      <c r="E8" s="769">
        <v>0.87</v>
      </c>
      <c r="F8" s="769">
        <v>0.01</v>
      </c>
      <c r="G8" s="769">
        <v>2.82</v>
      </c>
      <c r="H8" s="769">
        <v>0.75</v>
      </c>
      <c r="P8" s="546"/>
      <c r="Q8" s="546"/>
      <c r="R8" s="546"/>
      <c r="S8" s="546"/>
      <c r="T8" s="546"/>
      <c r="U8" s="546"/>
    </row>
    <row r="9" spans="1:21">
      <c r="A9" s="767">
        <v>43252</v>
      </c>
      <c r="B9" s="768">
        <v>9.9</v>
      </c>
      <c r="C9" s="769">
        <v>1.54</v>
      </c>
      <c r="D9" s="769">
        <v>4.05</v>
      </c>
      <c r="E9" s="769">
        <v>0.8</v>
      </c>
      <c r="F9" s="769">
        <v>0</v>
      </c>
      <c r="G9" s="769">
        <v>2.71</v>
      </c>
      <c r="H9" s="769">
        <v>0.8</v>
      </c>
      <c r="P9" s="546"/>
      <c r="Q9" s="546"/>
      <c r="R9" s="546"/>
      <c r="S9" s="546"/>
      <c r="T9" s="546"/>
      <c r="U9" s="546"/>
    </row>
    <row r="10" spans="1:21">
      <c r="A10" s="767">
        <v>43282</v>
      </c>
      <c r="B10" s="768">
        <v>8.9</v>
      </c>
      <c r="C10" s="769">
        <v>1.47</v>
      </c>
      <c r="D10" s="769">
        <v>3.14</v>
      </c>
      <c r="E10" s="769">
        <v>0.73</v>
      </c>
      <c r="F10" s="769">
        <v>0</v>
      </c>
      <c r="G10" s="769">
        <v>2.75</v>
      </c>
      <c r="H10" s="769">
        <v>0.82</v>
      </c>
      <c r="P10" s="546"/>
      <c r="Q10" s="546"/>
      <c r="R10" s="546"/>
      <c r="S10" s="546"/>
      <c r="T10" s="546"/>
      <c r="U10" s="546"/>
    </row>
    <row r="11" spans="1:21">
      <c r="A11" s="767">
        <v>43313</v>
      </c>
      <c r="B11" s="768">
        <v>9</v>
      </c>
      <c r="C11" s="769">
        <v>1.51</v>
      </c>
      <c r="D11" s="769">
        <v>3.13</v>
      </c>
      <c r="E11" s="769">
        <v>0.77</v>
      </c>
      <c r="F11" s="769">
        <v>0</v>
      </c>
      <c r="G11" s="769">
        <v>2.77</v>
      </c>
      <c r="H11" s="769">
        <v>0.84</v>
      </c>
      <c r="P11" s="546"/>
      <c r="Q11" s="546"/>
      <c r="R11" s="546"/>
      <c r="S11" s="546"/>
      <c r="T11" s="546"/>
      <c r="U11" s="546"/>
    </row>
    <row r="12" spans="1:21">
      <c r="A12" s="767">
        <v>43344</v>
      </c>
      <c r="B12" s="768">
        <v>8.9</v>
      </c>
      <c r="C12" s="769">
        <v>1.56</v>
      </c>
      <c r="D12" s="769">
        <v>2.81</v>
      </c>
      <c r="E12" s="769">
        <v>0.88</v>
      </c>
      <c r="F12" s="769">
        <v>0</v>
      </c>
      <c r="G12" s="769">
        <v>2.7</v>
      </c>
      <c r="H12" s="769">
        <v>0.96</v>
      </c>
      <c r="P12" s="546"/>
      <c r="Q12" s="546"/>
      <c r="R12" s="546"/>
      <c r="S12" s="546"/>
      <c r="T12" s="546"/>
      <c r="U12" s="546"/>
    </row>
    <row r="13" spans="1:21">
      <c r="A13" s="767">
        <v>43374</v>
      </c>
      <c r="B13" s="768">
        <v>9.5</v>
      </c>
      <c r="C13" s="769">
        <v>1.71</v>
      </c>
      <c r="D13" s="769">
        <v>2.83</v>
      </c>
      <c r="E13" s="769">
        <v>0.9</v>
      </c>
      <c r="F13" s="769">
        <v>0</v>
      </c>
      <c r="G13" s="769">
        <v>2.96</v>
      </c>
      <c r="H13" s="769">
        <v>1.05</v>
      </c>
      <c r="P13" s="546"/>
      <c r="Q13" s="546"/>
      <c r="R13" s="546"/>
      <c r="S13" s="546"/>
      <c r="T13" s="546"/>
      <c r="U13" s="546"/>
    </row>
    <row r="14" spans="1:21">
      <c r="A14" s="767">
        <v>43405</v>
      </c>
      <c r="B14" s="768">
        <v>10</v>
      </c>
      <c r="C14" s="769">
        <v>1.79</v>
      </c>
      <c r="D14" s="769">
        <v>2.94</v>
      </c>
      <c r="E14" s="769">
        <v>0.91</v>
      </c>
      <c r="F14" s="769">
        <v>0.37</v>
      </c>
      <c r="G14" s="769">
        <v>3.18</v>
      </c>
      <c r="H14" s="769">
        <v>0.81</v>
      </c>
      <c r="P14" s="546"/>
      <c r="Q14" s="546"/>
      <c r="R14" s="546"/>
      <c r="S14" s="546"/>
      <c r="T14" s="546"/>
      <c r="U14" s="546"/>
    </row>
    <row r="15" spans="1:21">
      <c r="A15" s="767">
        <v>43435</v>
      </c>
      <c r="B15" s="768">
        <v>9.8000000000000007</v>
      </c>
      <c r="C15" s="769">
        <v>1.86</v>
      </c>
      <c r="D15" s="769">
        <v>2.95</v>
      </c>
      <c r="E15" s="769">
        <v>0.85</v>
      </c>
      <c r="F15" s="769">
        <v>0.37</v>
      </c>
      <c r="G15" s="769">
        <v>3.36</v>
      </c>
      <c r="H15" s="769">
        <v>0.39</v>
      </c>
      <c r="P15" s="546"/>
      <c r="Q15" s="546"/>
      <c r="R15" s="546"/>
      <c r="S15" s="546"/>
      <c r="T15" s="546"/>
      <c r="U15" s="546"/>
    </row>
    <row r="16" spans="1:21">
      <c r="A16" s="767">
        <v>43466</v>
      </c>
      <c r="B16" s="768">
        <v>9.1999999999999993</v>
      </c>
      <c r="C16" s="769">
        <v>1.73</v>
      </c>
      <c r="D16" s="769">
        <v>3.05</v>
      </c>
      <c r="E16" s="769">
        <v>0.67</v>
      </c>
      <c r="F16" s="769">
        <v>0.35</v>
      </c>
      <c r="G16" s="769">
        <v>3.51</v>
      </c>
      <c r="H16" s="769">
        <v>-0.08</v>
      </c>
      <c r="P16" s="546"/>
      <c r="Q16" s="546"/>
      <c r="R16" s="546"/>
      <c r="S16" s="546"/>
      <c r="T16" s="546"/>
      <c r="U16" s="546"/>
    </row>
    <row r="17" spans="1:21">
      <c r="A17" s="767">
        <v>43497</v>
      </c>
      <c r="B17" s="768">
        <v>8.8000000000000007</v>
      </c>
      <c r="C17" s="769">
        <v>1.67</v>
      </c>
      <c r="D17" s="769">
        <v>3.05</v>
      </c>
      <c r="E17" s="769">
        <v>0.54</v>
      </c>
      <c r="F17" s="769">
        <v>0.34</v>
      </c>
      <c r="G17" s="769">
        <v>3.45</v>
      </c>
      <c r="H17" s="769">
        <v>-0.25</v>
      </c>
      <c r="J17" s="28" t="str">
        <f>IF(Content!$E$1=1,J18,J19)</f>
        <v xml:space="preserve">Source: SSSU, NBU staff estimates. </v>
      </c>
      <c r="P17" s="546"/>
      <c r="Q17" s="546"/>
      <c r="R17" s="546"/>
      <c r="S17" s="546"/>
      <c r="T17" s="546"/>
      <c r="U17" s="546"/>
    </row>
    <row r="18" spans="1:21">
      <c r="A18" s="767">
        <v>43525</v>
      </c>
      <c r="B18" s="768">
        <v>8.6</v>
      </c>
      <c r="C18" s="769">
        <v>1.66</v>
      </c>
      <c r="D18" s="769">
        <v>2.8</v>
      </c>
      <c r="E18" s="769">
        <v>0.53</v>
      </c>
      <c r="F18" s="769">
        <v>0.33</v>
      </c>
      <c r="G18" s="769">
        <v>3.4</v>
      </c>
      <c r="H18" s="769">
        <v>-0.14000000000000001</v>
      </c>
      <c r="J18" s="27" t="s">
        <v>28</v>
      </c>
      <c r="P18" s="546"/>
      <c r="Q18" s="546"/>
      <c r="R18" s="546"/>
      <c r="S18" s="546"/>
      <c r="T18" s="546"/>
      <c r="U18" s="546"/>
    </row>
    <row r="19" spans="1:21">
      <c r="A19" s="767">
        <v>43556</v>
      </c>
      <c r="B19" s="768">
        <v>8.8000000000000007</v>
      </c>
      <c r="C19" s="769">
        <v>1.61</v>
      </c>
      <c r="D19" s="769">
        <v>3.1</v>
      </c>
      <c r="E19" s="769">
        <v>0.51</v>
      </c>
      <c r="F19" s="769">
        <v>0.32</v>
      </c>
      <c r="G19" s="769">
        <v>3.27</v>
      </c>
      <c r="H19" s="769">
        <v>0</v>
      </c>
      <c r="J19" s="27" t="s">
        <v>52</v>
      </c>
      <c r="P19" s="546"/>
      <c r="Q19" s="546"/>
      <c r="R19" s="546"/>
      <c r="S19" s="546"/>
      <c r="T19" s="546"/>
      <c r="U19" s="546"/>
    </row>
    <row r="20" spans="1:21">
      <c r="A20" s="767">
        <v>43586</v>
      </c>
      <c r="B20" s="768">
        <v>9.6</v>
      </c>
      <c r="C20" s="769">
        <v>1.58</v>
      </c>
      <c r="D20" s="769">
        <v>4.04</v>
      </c>
      <c r="E20" s="769">
        <v>0.41</v>
      </c>
      <c r="F20" s="769">
        <v>0.24</v>
      </c>
      <c r="G20" s="769">
        <v>3.16</v>
      </c>
      <c r="H20" s="769">
        <v>0.13</v>
      </c>
      <c r="P20" s="546"/>
      <c r="Q20" s="546"/>
      <c r="R20" s="546"/>
      <c r="S20" s="546"/>
      <c r="T20" s="546"/>
      <c r="U20" s="546"/>
    </row>
    <row r="21" spans="1:21">
      <c r="A21" s="767">
        <v>43617</v>
      </c>
      <c r="B21" s="768">
        <v>9</v>
      </c>
      <c r="C21" s="769">
        <v>1.57</v>
      </c>
      <c r="D21" s="769">
        <v>3.69</v>
      </c>
      <c r="E21" s="769">
        <v>0.39</v>
      </c>
      <c r="F21" s="769">
        <v>0.14000000000000001</v>
      </c>
      <c r="G21" s="769">
        <v>3.12</v>
      </c>
      <c r="H21" s="769">
        <v>0.11</v>
      </c>
      <c r="P21" s="546"/>
      <c r="Q21" s="546"/>
      <c r="R21" s="546"/>
      <c r="S21" s="546"/>
      <c r="T21" s="546"/>
      <c r="U21" s="546"/>
    </row>
    <row r="22" spans="1:21">
      <c r="A22" s="767">
        <v>43647</v>
      </c>
      <c r="B22" s="768">
        <v>9.1</v>
      </c>
      <c r="C22" s="769">
        <v>1.6</v>
      </c>
      <c r="D22" s="769">
        <v>4.1900000000000004</v>
      </c>
      <c r="E22" s="769">
        <v>0.39</v>
      </c>
      <c r="F22" s="769">
        <v>-0.02</v>
      </c>
      <c r="G22" s="769">
        <v>2.97</v>
      </c>
      <c r="H22" s="769">
        <v>-0.01</v>
      </c>
      <c r="P22" s="546"/>
      <c r="Q22" s="546"/>
      <c r="R22" s="546"/>
      <c r="S22" s="546"/>
      <c r="T22" s="546"/>
      <c r="U22" s="546"/>
    </row>
    <row r="23" spans="1:21">
      <c r="A23" s="767">
        <v>43678</v>
      </c>
      <c r="B23" s="768">
        <v>8.8000000000000007</v>
      </c>
      <c r="C23" s="769">
        <v>1.64</v>
      </c>
      <c r="D23" s="769">
        <v>4.18</v>
      </c>
      <c r="E23" s="769">
        <v>0.3</v>
      </c>
      <c r="F23" s="769">
        <v>-0.08</v>
      </c>
      <c r="G23" s="769">
        <v>2.88</v>
      </c>
      <c r="H23" s="769">
        <v>-0.12</v>
      </c>
      <c r="P23" s="546"/>
      <c r="Q23" s="546"/>
      <c r="R23" s="546"/>
      <c r="S23" s="546"/>
      <c r="T23" s="546"/>
      <c r="U23" s="546"/>
    </row>
    <row r="24" spans="1:21">
      <c r="A24" s="767">
        <v>43709</v>
      </c>
      <c r="B24" s="768">
        <v>7.5</v>
      </c>
      <c r="C24" s="769">
        <v>1.59</v>
      </c>
      <c r="D24" s="769">
        <v>3.55</v>
      </c>
      <c r="E24" s="769">
        <v>0.09</v>
      </c>
      <c r="F24" s="769">
        <v>-0.11</v>
      </c>
      <c r="G24" s="769">
        <v>2.73</v>
      </c>
      <c r="H24" s="769">
        <v>-0.33</v>
      </c>
      <c r="P24" s="546"/>
      <c r="Q24" s="546"/>
      <c r="R24" s="546"/>
      <c r="S24" s="546"/>
      <c r="T24" s="546"/>
      <c r="U24" s="546"/>
    </row>
    <row r="25" spans="1:21">
      <c r="A25" s="767">
        <v>43739</v>
      </c>
      <c r="B25" s="768">
        <v>6.5</v>
      </c>
      <c r="C25" s="769">
        <v>1.6</v>
      </c>
      <c r="D25" s="769">
        <v>3.34</v>
      </c>
      <c r="E25" s="769">
        <v>-0.1</v>
      </c>
      <c r="F25" s="769">
        <v>-0.16</v>
      </c>
      <c r="G25" s="769">
        <v>2.33</v>
      </c>
      <c r="H25" s="769">
        <v>-0.54</v>
      </c>
      <c r="P25" s="546"/>
      <c r="Q25" s="546"/>
      <c r="R25" s="546"/>
      <c r="S25" s="546"/>
      <c r="T25" s="546"/>
      <c r="U25" s="546"/>
    </row>
    <row r="26" spans="1:21">
      <c r="A26" s="767">
        <v>43770</v>
      </c>
      <c r="B26" s="768">
        <v>5.0999999999999996</v>
      </c>
      <c r="C26" s="769">
        <v>1.42</v>
      </c>
      <c r="D26" s="769">
        <v>2.62</v>
      </c>
      <c r="E26" s="769">
        <v>-0.24</v>
      </c>
      <c r="F26" s="769">
        <v>-0.25</v>
      </c>
      <c r="G26" s="769">
        <v>2.0499999999999998</v>
      </c>
      <c r="H26" s="769">
        <v>-0.49</v>
      </c>
      <c r="P26" s="546"/>
      <c r="Q26" s="546"/>
      <c r="R26" s="546"/>
      <c r="S26" s="546"/>
      <c r="T26" s="546"/>
      <c r="U26" s="546"/>
    </row>
    <row r="27" spans="1:21">
      <c r="A27" s="767">
        <v>43800</v>
      </c>
      <c r="B27" s="768">
        <v>4.0999999999999996</v>
      </c>
      <c r="C27" s="769">
        <v>1.42</v>
      </c>
      <c r="D27" s="769">
        <v>1.91</v>
      </c>
      <c r="E27" s="769">
        <v>-0.45</v>
      </c>
      <c r="F27" s="769">
        <v>-0.37</v>
      </c>
      <c r="G27" s="769">
        <v>1.86</v>
      </c>
      <c r="H27" s="769">
        <v>-0.31</v>
      </c>
      <c r="P27" s="546"/>
      <c r="Q27" s="546"/>
      <c r="R27" s="546"/>
      <c r="S27" s="546"/>
      <c r="T27" s="546"/>
      <c r="U27" s="546"/>
    </row>
    <row r="28" spans="1:21">
      <c r="A28" s="767">
        <v>43831</v>
      </c>
      <c r="B28" s="768">
        <v>3.2</v>
      </c>
      <c r="C28" s="769">
        <v>1.39</v>
      </c>
      <c r="D28" s="769">
        <v>1.26</v>
      </c>
      <c r="E28" s="769">
        <v>-0.57999999999999996</v>
      </c>
      <c r="F28" s="769">
        <v>-0.26</v>
      </c>
      <c r="G28" s="769">
        <v>1.64</v>
      </c>
      <c r="H28" s="769">
        <v>-0.21</v>
      </c>
      <c r="P28" s="546"/>
      <c r="Q28" s="546"/>
      <c r="R28" s="546"/>
      <c r="S28" s="546"/>
      <c r="T28" s="546"/>
      <c r="U28" s="546"/>
    </row>
    <row r="29" spans="1:21">
      <c r="A29" s="767">
        <v>43862</v>
      </c>
      <c r="B29" s="768">
        <v>2.4</v>
      </c>
      <c r="C29" s="769">
        <v>1.29</v>
      </c>
      <c r="D29" s="769">
        <v>0.73</v>
      </c>
      <c r="E29" s="769">
        <v>-0.56999999999999995</v>
      </c>
      <c r="F29" s="769">
        <v>-0.36</v>
      </c>
      <c r="G29" s="769">
        <v>1.51</v>
      </c>
      <c r="H29" s="769">
        <v>-0.19</v>
      </c>
      <c r="P29" s="546"/>
      <c r="Q29" s="546"/>
      <c r="R29" s="546"/>
      <c r="S29" s="546"/>
      <c r="T29" s="546"/>
      <c r="U29" s="546"/>
    </row>
    <row r="30" spans="1:21">
      <c r="A30" s="767">
        <v>43891</v>
      </c>
      <c r="B30" s="768">
        <v>2.2999999999999998</v>
      </c>
      <c r="C30" s="769">
        <v>1.1200000000000001</v>
      </c>
      <c r="D30" s="769">
        <v>0.8</v>
      </c>
      <c r="E30" s="769">
        <v>-0.36</v>
      </c>
      <c r="F30" s="769">
        <v>-0.45</v>
      </c>
      <c r="G30" s="769">
        <v>1.41</v>
      </c>
      <c r="H30" s="769">
        <v>-0.22</v>
      </c>
      <c r="P30" s="546"/>
      <c r="Q30" s="546"/>
      <c r="R30" s="546"/>
      <c r="S30" s="546"/>
      <c r="T30" s="546"/>
      <c r="U30" s="546"/>
    </row>
    <row r="31" spans="1:21">
      <c r="A31" s="767">
        <v>43922</v>
      </c>
      <c r="B31" s="768">
        <v>2.1</v>
      </c>
      <c r="C31" s="769">
        <v>0.89</v>
      </c>
      <c r="D31" s="769">
        <v>1.1599999999999999</v>
      </c>
      <c r="E31" s="769">
        <v>-0.21</v>
      </c>
      <c r="F31" s="769">
        <v>-0.53</v>
      </c>
      <c r="G31" s="769">
        <v>1.24</v>
      </c>
      <c r="H31" s="769">
        <v>-0.45</v>
      </c>
      <c r="P31" s="546"/>
      <c r="Q31" s="546"/>
      <c r="R31" s="546"/>
      <c r="S31" s="546"/>
      <c r="T31" s="546"/>
      <c r="U31" s="546"/>
    </row>
    <row r="32" spans="1:21">
      <c r="A32" s="767">
        <v>43952</v>
      </c>
      <c r="B32" s="768">
        <v>1.7</v>
      </c>
      <c r="C32" s="769">
        <v>0.78</v>
      </c>
      <c r="D32" s="769">
        <v>1.18</v>
      </c>
      <c r="E32" s="769">
        <v>-0.19</v>
      </c>
      <c r="F32" s="769">
        <v>-0.6</v>
      </c>
      <c r="G32" s="769">
        <v>1.1499999999999999</v>
      </c>
      <c r="H32" s="769">
        <v>-0.62</v>
      </c>
      <c r="P32" s="546"/>
      <c r="Q32" s="546"/>
      <c r="R32" s="546"/>
      <c r="S32" s="546"/>
      <c r="T32" s="546"/>
      <c r="U32" s="546"/>
    </row>
    <row r="33" spans="1:21">
      <c r="A33" s="767">
        <v>43983</v>
      </c>
      <c r="B33" s="768">
        <v>2.4</v>
      </c>
      <c r="C33" s="769">
        <v>0.9</v>
      </c>
      <c r="D33" s="769">
        <v>1.8</v>
      </c>
      <c r="E33" s="769">
        <v>-0.21</v>
      </c>
      <c r="F33" s="769">
        <v>-0.56999999999999995</v>
      </c>
      <c r="G33" s="769">
        <v>1.1399999999999999</v>
      </c>
      <c r="H33" s="769">
        <v>-0.66</v>
      </c>
      <c r="P33" s="546"/>
      <c r="Q33" s="546"/>
      <c r="R33" s="546"/>
      <c r="S33" s="546"/>
      <c r="T33" s="546"/>
      <c r="U33" s="546"/>
    </row>
    <row r="34" spans="1:21">
      <c r="A34" s="767">
        <v>44013</v>
      </c>
      <c r="B34" s="768">
        <v>2.4</v>
      </c>
      <c r="C34" s="769">
        <v>1</v>
      </c>
      <c r="D34" s="769">
        <v>1.5</v>
      </c>
      <c r="E34" s="769">
        <v>-0.2</v>
      </c>
      <c r="F34" s="769">
        <v>-0.45</v>
      </c>
      <c r="G34" s="769">
        <v>1.1200000000000001</v>
      </c>
      <c r="H34" s="769">
        <v>-0.56000000000000005</v>
      </c>
      <c r="P34" s="546"/>
      <c r="Q34" s="546"/>
      <c r="R34" s="546"/>
      <c r="S34" s="546"/>
      <c r="T34" s="546"/>
      <c r="U34" s="546"/>
    </row>
    <row r="35" spans="1:21">
      <c r="A35" s="767">
        <v>44044</v>
      </c>
      <c r="B35" s="768">
        <v>2.5</v>
      </c>
      <c r="C35" s="769">
        <v>1.02</v>
      </c>
      <c r="D35" s="769">
        <v>1.1299999999999999</v>
      </c>
      <c r="E35" s="769">
        <v>-0.06</v>
      </c>
      <c r="F35" s="769">
        <v>-0.19</v>
      </c>
      <c r="G35" s="769">
        <v>1.07</v>
      </c>
      <c r="H35" s="769">
        <v>-0.46</v>
      </c>
      <c r="P35" s="546"/>
      <c r="Q35" s="546"/>
      <c r="R35" s="546"/>
      <c r="S35" s="546"/>
      <c r="T35" s="546"/>
      <c r="U35" s="546"/>
    </row>
    <row r="36" spans="1:21">
      <c r="A36" s="767">
        <v>44075</v>
      </c>
      <c r="B36" s="768">
        <v>2.2999999999999998</v>
      </c>
      <c r="C36" s="769">
        <v>1.05</v>
      </c>
      <c r="D36" s="769">
        <v>0.64</v>
      </c>
      <c r="E36" s="769">
        <v>0.01</v>
      </c>
      <c r="F36" s="769">
        <v>0.01</v>
      </c>
      <c r="G36" s="769">
        <v>1.07</v>
      </c>
      <c r="H36" s="769">
        <v>-0.46</v>
      </c>
      <c r="P36" s="546"/>
      <c r="Q36" s="546"/>
      <c r="R36" s="546"/>
      <c r="S36" s="546"/>
      <c r="T36" s="546"/>
      <c r="U36" s="546"/>
    </row>
  </sheetData>
  <hyperlinks>
    <hyperlink ref="A1" location="Content!A1" display="&lt;&l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S39"/>
  <sheetViews>
    <sheetView showGridLines="0" workbookViewId="0">
      <selection activeCell="O18" sqref="O18"/>
    </sheetView>
  </sheetViews>
  <sheetFormatPr defaultColWidth="9.28515625" defaultRowHeight="12.75"/>
  <cols>
    <col min="1" max="5" width="9.28515625" style="28"/>
    <col min="6" max="6" width="9.28515625" style="27"/>
    <col min="7" max="16384" width="9.28515625" style="28"/>
  </cols>
  <sheetData>
    <row r="1" spans="1:19">
      <c r="A1" s="12" t="s">
        <v>60</v>
      </c>
      <c r="B1" s="28" t="str">
        <f>IF(Content!$E$1=1,B2,B3)</f>
        <v>Food industry prices</v>
      </c>
      <c r="C1" s="28" t="str">
        <f>IF(Content!$E$1=1,C2,C3)</f>
        <v>Raw food prices</v>
      </c>
      <c r="D1" s="28" t="str">
        <f>IF(Content!$E$1=1,D2,D3)</f>
        <v>Prices of processed food</v>
      </c>
      <c r="E1" s="28" t="str">
        <f>IF(Content!$E$1=1,E2,E3)</f>
        <v>Producer cost index for agriculture</v>
      </c>
      <c r="F1" s="28"/>
      <c r="I1" s="28" t="str">
        <f>IF(Content!$E$1=1,I2,I3)</f>
        <v xml:space="preserve">Raw and processed food prices in food industry and agricultural production, % yoy </v>
      </c>
    </row>
    <row r="2" spans="1:19" hidden="1">
      <c r="A2" s="12"/>
      <c r="B2" s="28" t="s">
        <v>55</v>
      </c>
      <c r="C2" s="28" t="s">
        <v>12</v>
      </c>
      <c r="D2" s="28" t="s">
        <v>1213</v>
      </c>
      <c r="E2" s="28" t="s">
        <v>1214</v>
      </c>
      <c r="I2" s="28" t="s">
        <v>58</v>
      </c>
    </row>
    <row r="3" spans="1:19" hidden="1">
      <c r="B3" s="28" t="s">
        <v>56</v>
      </c>
      <c r="C3" s="28" t="s">
        <v>57</v>
      </c>
      <c r="D3" s="28" t="s">
        <v>446</v>
      </c>
      <c r="E3" s="28" t="s">
        <v>447</v>
      </c>
      <c r="I3" s="28" t="s">
        <v>434</v>
      </c>
    </row>
    <row r="4" spans="1:19">
      <c r="A4" s="29">
        <v>43101</v>
      </c>
      <c r="B4" s="30">
        <v>11.9</v>
      </c>
      <c r="C4" s="30">
        <v>23.6</v>
      </c>
      <c r="D4" s="30">
        <v>12.8</v>
      </c>
      <c r="E4" s="30">
        <v>16.7</v>
      </c>
      <c r="F4" s="27" t="s">
        <v>2</v>
      </c>
      <c r="P4" s="30"/>
      <c r="Q4" s="30"/>
      <c r="R4" s="30"/>
      <c r="S4" s="30"/>
    </row>
    <row r="5" spans="1:19">
      <c r="A5" s="29">
        <v>43132</v>
      </c>
      <c r="B5" s="30">
        <v>10.9</v>
      </c>
      <c r="C5" s="30">
        <v>22.9</v>
      </c>
      <c r="D5" s="30">
        <v>12.2</v>
      </c>
      <c r="E5" s="30">
        <v>12.6</v>
      </c>
      <c r="P5" s="30"/>
      <c r="Q5" s="30"/>
      <c r="R5" s="30"/>
      <c r="S5" s="30"/>
    </row>
    <row r="6" spans="1:19">
      <c r="A6" s="29">
        <v>43160</v>
      </c>
      <c r="B6" s="30">
        <v>10.3</v>
      </c>
      <c r="C6" s="30">
        <v>23.3</v>
      </c>
      <c r="D6" s="30">
        <v>11.8</v>
      </c>
      <c r="E6" s="30">
        <v>12.1</v>
      </c>
      <c r="P6" s="30"/>
      <c r="Q6" s="30"/>
      <c r="R6" s="30"/>
      <c r="S6" s="30"/>
    </row>
    <row r="7" spans="1:19">
      <c r="A7" s="29">
        <v>43191</v>
      </c>
      <c r="B7" s="30">
        <v>10.7</v>
      </c>
      <c r="C7" s="30">
        <v>22.6</v>
      </c>
      <c r="D7" s="30">
        <v>11.7</v>
      </c>
      <c r="E7" s="30">
        <v>12.2</v>
      </c>
      <c r="P7" s="30"/>
      <c r="Q7" s="30"/>
      <c r="R7" s="30"/>
      <c r="S7" s="30"/>
    </row>
    <row r="8" spans="1:19">
      <c r="A8" s="29">
        <v>43221</v>
      </c>
      <c r="B8" s="30">
        <v>10</v>
      </c>
      <c r="C8" s="30">
        <v>14.5</v>
      </c>
      <c r="D8" s="30">
        <v>11.4</v>
      </c>
      <c r="E8" s="30">
        <v>14.5</v>
      </c>
      <c r="P8" s="30"/>
      <c r="Q8" s="30"/>
      <c r="R8" s="30"/>
      <c r="S8" s="30"/>
    </row>
    <row r="9" spans="1:19">
      <c r="A9" s="29">
        <v>43252</v>
      </c>
      <c r="B9" s="30">
        <v>9.6</v>
      </c>
      <c r="C9" s="30">
        <v>5.2</v>
      </c>
      <c r="D9" s="30">
        <v>11.2</v>
      </c>
      <c r="E9" s="30">
        <v>15.2</v>
      </c>
      <c r="P9" s="30"/>
      <c r="Q9" s="30"/>
      <c r="R9" s="30"/>
      <c r="S9" s="30"/>
    </row>
    <row r="10" spans="1:19">
      <c r="A10" s="29">
        <v>43282</v>
      </c>
      <c r="B10" s="30">
        <v>8.4</v>
      </c>
      <c r="C10" s="30">
        <v>1</v>
      </c>
      <c r="D10" s="30">
        <v>10.6</v>
      </c>
      <c r="E10" s="30">
        <v>14.5</v>
      </c>
      <c r="F10" s="27" t="s">
        <v>229</v>
      </c>
      <c r="P10" s="30"/>
      <c r="Q10" s="30"/>
      <c r="R10" s="30"/>
      <c r="S10" s="30"/>
    </row>
    <row r="11" spans="1:19">
      <c r="A11" s="29">
        <v>43313</v>
      </c>
      <c r="B11" s="30">
        <v>8.9</v>
      </c>
      <c r="C11" s="30">
        <v>1.7</v>
      </c>
      <c r="D11" s="30">
        <v>10.1</v>
      </c>
      <c r="E11" s="30">
        <v>16.899999999999999</v>
      </c>
      <c r="P11" s="30"/>
      <c r="Q11" s="30"/>
      <c r="R11" s="30"/>
      <c r="S11" s="30"/>
    </row>
    <row r="12" spans="1:19">
      <c r="A12" s="29">
        <v>43344</v>
      </c>
      <c r="B12" s="30">
        <v>9.1999999999999993</v>
      </c>
      <c r="C12" s="30">
        <v>0.8</v>
      </c>
      <c r="D12" s="30">
        <v>10.1</v>
      </c>
      <c r="E12" s="30">
        <v>16.899999999999999</v>
      </c>
      <c r="P12" s="30"/>
      <c r="Q12" s="30"/>
      <c r="R12" s="30"/>
      <c r="S12" s="30"/>
    </row>
    <row r="13" spans="1:19">
      <c r="A13" s="29">
        <v>43374</v>
      </c>
      <c r="B13" s="28">
        <v>9.5999999999999943</v>
      </c>
      <c r="C13" s="28">
        <v>1.6</v>
      </c>
      <c r="D13" s="30">
        <v>10</v>
      </c>
      <c r="E13" s="30">
        <v>15.7</v>
      </c>
      <c r="P13" s="30"/>
      <c r="Q13" s="30"/>
      <c r="R13" s="30"/>
      <c r="S13" s="30"/>
    </row>
    <row r="14" spans="1:19">
      <c r="A14" s="29">
        <v>43405</v>
      </c>
      <c r="B14" s="28">
        <v>8.5999999999999943</v>
      </c>
      <c r="C14" s="28">
        <v>2.4</v>
      </c>
      <c r="D14" s="30">
        <v>10</v>
      </c>
      <c r="E14" s="30">
        <v>12.9</v>
      </c>
      <c r="P14" s="30"/>
      <c r="Q14" s="30"/>
      <c r="R14" s="30"/>
      <c r="S14" s="30"/>
    </row>
    <row r="15" spans="1:19">
      <c r="A15" s="29">
        <v>43435</v>
      </c>
      <c r="B15" s="30">
        <v>7</v>
      </c>
      <c r="C15" s="28">
        <v>3.3</v>
      </c>
      <c r="D15" s="28">
        <v>9.6</v>
      </c>
      <c r="E15" s="28">
        <v>7.8</v>
      </c>
      <c r="F15" s="142"/>
      <c r="P15" s="30"/>
      <c r="Q15" s="30"/>
      <c r="R15" s="30"/>
      <c r="S15" s="30"/>
    </row>
    <row r="16" spans="1:19">
      <c r="A16" s="29">
        <v>43466</v>
      </c>
      <c r="B16" s="28">
        <v>6.2999999999999972</v>
      </c>
      <c r="C16" s="28">
        <v>4</v>
      </c>
      <c r="D16" s="28">
        <v>9.5</v>
      </c>
      <c r="E16" s="28">
        <v>5.7</v>
      </c>
      <c r="F16" s="27" t="s">
        <v>230</v>
      </c>
      <c r="P16" s="30"/>
      <c r="Q16" s="30"/>
      <c r="R16" s="30"/>
      <c r="S16" s="30"/>
    </row>
    <row r="17" spans="1:19">
      <c r="A17" s="29">
        <v>43497</v>
      </c>
      <c r="B17" s="28">
        <v>5</v>
      </c>
      <c r="C17" s="28">
        <v>4.5999999999999996</v>
      </c>
      <c r="D17" s="28">
        <v>9.1999999999999993</v>
      </c>
      <c r="E17" s="28">
        <v>5.6</v>
      </c>
      <c r="P17" s="30"/>
      <c r="Q17" s="30"/>
      <c r="R17" s="30"/>
      <c r="S17" s="30"/>
    </row>
    <row r="18" spans="1:19">
      <c r="A18" s="29">
        <v>43525</v>
      </c>
      <c r="B18" s="28">
        <v>4.4000000000000004</v>
      </c>
      <c r="C18" s="28">
        <v>3.6</v>
      </c>
      <c r="D18" s="28">
        <v>8.6999999999999993</v>
      </c>
      <c r="E18" s="28">
        <v>5.4</v>
      </c>
      <c r="P18" s="30"/>
      <c r="Q18" s="30"/>
      <c r="R18" s="30"/>
      <c r="S18" s="30"/>
    </row>
    <row r="19" spans="1:19">
      <c r="A19" s="29">
        <v>43556</v>
      </c>
      <c r="B19" s="28">
        <v>4.7</v>
      </c>
      <c r="C19" s="28">
        <v>5.0999999999999996</v>
      </c>
      <c r="D19" s="28">
        <v>8.4</v>
      </c>
      <c r="E19" s="28">
        <v>4.4000000000000004</v>
      </c>
      <c r="F19" s="142"/>
      <c r="P19" s="30"/>
      <c r="Q19" s="30"/>
      <c r="R19" s="30"/>
      <c r="S19" s="30"/>
    </row>
    <row r="20" spans="1:19">
      <c r="A20" s="29">
        <v>43586</v>
      </c>
      <c r="B20" s="28">
        <v>5</v>
      </c>
      <c r="C20" s="28">
        <v>9.3000000000000007</v>
      </c>
      <c r="D20" s="28">
        <v>8.6999999999999993</v>
      </c>
      <c r="E20" s="28">
        <v>2.1</v>
      </c>
      <c r="F20" s="142"/>
      <c r="I20" s="28" t="str">
        <f>IF(Content!$E$1=1,I21,I22)</f>
        <v xml:space="preserve">Source: SSSU, NBU staff estimates. </v>
      </c>
      <c r="P20" s="30"/>
      <c r="Q20" s="30"/>
      <c r="R20" s="30"/>
      <c r="S20" s="30"/>
    </row>
    <row r="21" spans="1:19">
      <c r="A21" s="29">
        <v>43617</v>
      </c>
      <c r="B21" s="28">
        <v>6.2</v>
      </c>
      <c r="C21" s="28">
        <v>7.8</v>
      </c>
      <c r="D21" s="28">
        <v>8.9</v>
      </c>
      <c r="E21" s="28">
        <v>1</v>
      </c>
      <c r="F21" s="142"/>
      <c r="I21" s="27" t="s">
        <v>28</v>
      </c>
      <c r="P21" s="30"/>
      <c r="Q21" s="30"/>
      <c r="R21" s="30"/>
      <c r="S21" s="30"/>
    </row>
    <row r="22" spans="1:19">
      <c r="A22" s="29">
        <v>43647</v>
      </c>
      <c r="B22" s="28">
        <v>6</v>
      </c>
      <c r="C22" s="28">
        <v>10.3</v>
      </c>
      <c r="D22" s="28">
        <v>8.9</v>
      </c>
      <c r="E22" s="28">
        <v>0.6</v>
      </c>
      <c r="F22" s="142" t="s">
        <v>441</v>
      </c>
      <c r="I22" s="27" t="s">
        <v>52</v>
      </c>
      <c r="P22" s="30"/>
      <c r="Q22" s="30"/>
      <c r="R22" s="30"/>
      <c r="S22" s="30"/>
    </row>
    <row r="23" spans="1:19">
      <c r="A23" s="29">
        <v>43678</v>
      </c>
      <c r="B23" s="28">
        <v>4.5999999999999943</v>
      </c>
      <c r="C23" s="28">
        <v>10.9</v>
      </c>
      <c r="D23" s="28">
        <v>8.9</v>
      </c>
      <c r="E23" s="28">
        <v>-2.7</v>
      </c>
      <c r="F23" s="142"/>
      <c r="P23" s="30"/>
      <c r="Q23" s="30"/>
      <c r="R23" s="30"/>
      <c r="S23" s="30"/>
    </row>
    <row r="24" spans="1:19">
      <c r="A24" s="29">
        <v>43709</v>
      </c>
      <c r="B24" s="28">
        <v>3.0999999999999943</v>
      </c>
      <c r="C24" s="28">
        <v>8.6</v>
      </c>
      <c r="D24" s="28">
        <v>8.4</v>
      </c>
      <c r="E24" s="28">
        <v>-5.0999999999999996</v>
      </c>
      <c r="F24" s="142"/>
      <c r="P24" s="30"/>
      <c r="Q24" s="30"/>
      <c r="R24" s="30"/>
      <c r="S24" s="30"/>
    </row>
    <row r="25" spans="1:19">
      <c r="A25" s="29">
        <v>43739</v>
      </c>
      <c r="B25" s="28">
        <v>1.2000000000000028</v>
      </c>
      <c r="C25" s="28">
        <v>8.8000000000000007</v>
      </c>
      <c r="D25" s="28">
        <v>7.4</v>
      </c>
      <c r="E25" s="28">
        <v>-8.1</v>
      </c>
      <c r="P25" s="30"/>
      <c r="Q25" s="30"/>
      <c r="R25" s="30"/>
      <c r="S25" s="30"/>
    </row>
    <row r="26" spans="1:19">
      <c r="A26" s="29">
        <v>43770</v>
      </c>
      <c r="B26" s="28">
        <v>0.70000000000000284</v>
      </c>
      <c r="C26" s="28">
        <v>7</v>
      </c>
      <c r="D26" s="28">
        <v>6.1</v>
      </c>
      <c r="E26" s="28">
        <v>-8.1999999999999993</v>
      </c>
      <c r="P26" s="30"/>
      <c r="Q26" s="30"/>
      <c r="R26" s="30"/>
      <c r="S26" s="30"/>
    </row>
    <row r="27" spans="1:19">
      <c r="A27" s="29">
        <v>43800</v>
      </c>
      <c r="B27" s="28">
        <v>1.7999999999999972</v>
      </c>
      <c r="C27" s="28">
        <v>3.9</v>
      </c>
      <c r="D27" s="28">
        <v>5.3</v>
      </c>
      <c r="E27" s="28">
        <v>-6.6</v>
      </c>
      <c r="P27" s="30"/>
      <c r="Q27" s="30"/>
      <c r="R27" s="30"/>
      <c r="S27" s="30"/>
    </row>
    <row r="28" spans="1:19">
      <c r="A28" s="29">
        <v>43831</v>
      </c>
      <c r="B28" s="28">
        <v>0.90000000000000568</v>
      </c>
      <c r="C28" s="28">
        <v>1.1000000000000001</v>
      </c>
      <c r="D28" s="28">
        <v>4.5999999999999996</v>
      </c>
      <c r="E28" s="28">
        <v>-7.1</v>
      </c>
      <c r="F28" s="262" t="s">
        <v>496</v>
      </c>
      <c r="P28" s="30"/>
      <c r="Q28" s="30"/>
      <c r="R28" s="30"/>
      <c r="S28" s="30"/>
    </row>
    <row r="29" spans="1:19">
      <c r="A29" s="29">
        <v>43862</v>
      </c>
      <c r="B29" s="28">
        <v>2.5</v>
      </c>
      <c r="C29" s="28">
        <v>-1.3</v>
      </c>
      <c r="D29" s="28">
        <v>4.0999999999999996</v>
      </c>
      <c r="E29" s="28">
        <v>-7.1</v>
      </c>
      <c r="P29" s="30"/>
      <c r="Q29" s="30"/>
      <c r="R29" s="30"/>
      <c r="S29" s="30"/>
    </row>
    <row r="30" spans="1:19">
      <c r="A30" s="29">
        <v>43891</v>
      </c>
      <c r="B30" s="28">
        <v>4.2000000000000028</v>
      </c>
      <c r="C30" s="28">
        <v>-1</v>
      </c>
      <c r="D30" s="28">
        <v>3.9</v>
      </c>
      <c r="E30" s="28">
        <v>-7.6</v>
      </c>
      <c r="F30" s="262"/>
      <c r="P30" s="30"/>
      <c r="Q30" s="30"/>
      <c r="R30" s="30"/>
      <c r="S30" s="30"/>
    </row>
    <row r="31" spans="1:19">
      <c r="A31" s="29">
        <v>43922</v>
      </c>
      <c r="B31" s="28">
        <v>5.8</v>
      </c>
      <c r="C31" s="28">
        <v>0.8</v>
      </c>
      <c r="D31" s="28">
        <v>3.9</v>
      </c>
      <c r="E31" s="28">
        <v>-6</v>
      </c>
      <c r="P31" s="30"/>
      <c r="Q31" s="30"/>
      <c r="R31" s="30"/>
      <c r="S31" s="30"/>
    </row>
    <row r="32" spans="1:19">
      <c r="A32" s="29">
        <v>43952</v>
      </c>
      <c r="B32" s="28">
        <v>6.2</v>
      </c>
      <c r="C32" s="28">
        <v>1.5</v>
      </c>
      <c r="D32" s="28">
        <v>3.8</v>
      </c>
      <c r="E32" s="28">
        <v>-6.2</v>
      </c>
      <c r="P32" s="30"/>
      <c r="Q32" s="30"/>
      <c r="R32" s="30"/>
      <c r="S32" s="30"/>
    </row>
    <row r="33" spans="1:19">
      <c r="A33" s="29">
        <v>43983</v>
      </c>
      <c r="B33" s="28">
        <v>6.1</v>
      </c>
      <c r="C33" s="28">
        <v>5</v>
      </c>
      <c r="D33" s="28">
        <v>3.7</v>
      </c>
      <c r="E33" s="28">
        <v>-2.7</v>
      </c>
      <c r="F33" s="262"/>
      <c r="P33" s="30"/>
      <c r="Q33" s="30"/>
      <c r="R33" s="30"/>
      <c r="S33" s="30"/>
    </row>
    <row r="34" spans="1:19">
      <c r="A34" s="29">
        <v>44013</v>
      </c>
      <c r="B34" s="28">
        <v>7.2999999999999972</v>
      </c>
      <c r="C34" s="30">
        <v>3.3041174167256742</v>
      </c>
      <c r="D34" s="30">
        <v>3.524445556477886</v>
      </c>
      <c r="E34" s="28">
        <v>-2.9</v>
      </c>
      <c r="F34" s="262"/>
      <c r="P34" s="30"/>
      <c r="Q34" s="30"/>
      <c r="R34" s="30"/>
      <c r="S34" s="30"/>
    </row>
    <row r="35" spans="1:19">
      <c r="A35" s="29">
        <v>44044</v>
      </c>
      <c r="B35" s="28">
        <v>9.2000000000000028</v>
      </c>
      <c r="C35" s="30">
        <v>0.90779298572658718</v>
      </c>
      <c r="D35" s="30">
        <v>3.3008269130400123</v>
      </c>
      <c r="E35" s="28">
        <v>-0.7</v>
      </c>
      <c r="P35" s="30"/>
      <c r="Q35" s="30"/>
      <c r="R35" s="30"/>
      <c r="S35" s="30"/>
    </row>
    <row r="36" spans="1:19">
      <c r="A36" s="29">
        <v>44075</v>
      </c>
      <c r="B36" s="28">
        <v>11.299999999999997</v>
      </c>
      <c r="C36" s="30">
        <v>-1.1000000000000001</v>
      </c>
      <c r="D36" s="30">
        <v>3</v>
      </c>
      <c r="F36" s="262" t="s">
        <v>1070</v>
      </c>
      <c r="P36" s="30"/>
      <c r="Q36" s="30"/>
      <c r="R36" s="30"/>
      <c r="S36" s="30"/>
    </row>
    <row r="37" spans="1:19">
      <c r="A37" s="29"/>
    </row>
    <row r="38" spans="1:19">
      <c r="A38" s="29"/>
    </row>
    <row r="39" spans="1:19">
      <c r="A39" s="29"/>
      <c r="F39" s="262"/>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51"/>
  <sheetViews>
    <sheetView showGridLines="0" workbookViewId="0"/>
  </sheetViews>
  <sheetFormatPr defaultColWidth="9.28515625" defaultRowHeight="12.75"/>
  <cols>
    <col min="1" max="8" width="9.28515625" style="548"/>
    <col min="9" max="9" width="9.28515625" style="547"/>
    <col min="10" max="16384" width="9.28515625" style="548"/>
  </cols>
  <sheetData>
    <row r="1" spans="1:10">
      <c r="A1" s="12" t="s">
        <v>60</v>
      </c>
      <c r="B1" s="28" t="str">
        <f>IF(Content!$E$1=1,B2,B3)</f>
        <v>Banks</v>
      </c>
      <c r="C1" s="28" t="str">
        <f>IF(Content!$E$1=1,C2,C3)</f>
        <v>Corporates</v>
      </c>
      <c r="D1" s="28" t="str">
        <f>IF(Content!$E$1=1,D2,D3)</f>
        <v>Households</v>
      </c>
      <c r="E1" s="28" t="str">
        <f>IF(Content!$E$1=1,E2,E3)</f>
        <v>Financial analysts</v>
      </c>
      <c r="F1" s="28"/>
      <c r="G1" s="28" t="str">
        <f>IF(Content!$E$1=1,G2,G3)</f>
        <v>Target band</v>
      </c>
      <c r="H1" s="28" t="str">
        <f>IF(Content!$E$1=1,H2,H3)</f>
        <v>Inflation targets (t+12)</v>
      </c>
      <c r="J1" s="28" t="str">
        <f>IF(Content!$E$1=1,J2,J3)</f>
        <v>12-month-ahead inflation expectations, %</v>
      </c>
    </row>
    <row r="2" spans="1:10" s="547" customFormat="1" hidden="1">
      <c r="A2" s="34"/>
      <c r="B2" s="549" t="s">
        <v>31</v>
      </c>
      <c r="C2" s="549" t="s">
        <v>32</v>
      </c>
      <c r="D2" s="549" t="s">
        <v>33</v>
      </c>
      <c r="E2" s="549" t="s">
        <v>34</v>
      </c>
      <c r="F2" s="549"/>
      <c r="G2" s="549" t="s">
        <v>4</v>
      </c>
      <c r="H2" s="549" t="s">
        <v>409</v>
      </c>
      <c r="I2" s="548"/>
      <c r="J2" s="548" t="s">
        <v>39</v>
      </c>
    </row>
    <row r="3" spans="1:10" s="547" customFormat="1" hidden="1">
      <c r="B3" s="549" t="s">
        <v>35</v>
      </c>
      <c r="C3" s="549" t="s">
        <v>36</v>
      </c>
      <c r="D3" s="549" t="s">
        <v>37</v>
      </c>
      <c r="E3" s="549" t="s">
        <v>38</v>
      </c>
      <c r="F3" s="549"/>
      <c r="G3" s="549" t="s">
        <v>445</v>
      </c>
      <c r="H3" s="549" t="s">
        <v>410</v>
      </c>
      <c r="I3" s="548"/>
      <c r="J3" s="548" t="s">
        <v>444</v>
      </c>
    </row>
    <row r="4" spans="1:10">
      <c r="A4" s="550">
        <v>43101</v>
      </c>
      <c r="B4" s="548">
        <v>10.8</v>
      </c>
      <c r="C4" s="548" t="e">
        <f>NA()</f>
        <v>#N/A</v>
      </c>
      <c r="D4" s="548">
        <v>13.3</v>
      </c>
      <c r="E4" s="548">
        <v>8.6999999999999993</v>
      </c>
      <c r="F4" s="548">
        <v>3.75</v>
      </c>
      <c r="G4" s="548">
        <v>4</v>
      </c>
      <c r="I4" s="27" t="s">
        <v>2</v>
      </c>
    </row>
    <row r="5" spans="1:10">
      <c r="A5" s="550">
        <v>43132</v>
      </c>
      <c r="B5" s="548" t="e">
        <f>NA()</f>
        <v>#N/A</v>
      </c>
      <c r="C5" s="551">
        <v>11</v>
      </c>
      <c r="D5" s="548">
        <v>13.7</v>
      </c>
      <c r="E5" s="548">
        <v>9.5</v>
      </c>
      <c r="F5" s="548">
        <v>3.75</v>
      </c>
      <c r="G5" s="548">
        <v>4</v>
      </c>
      <c r="I5" s="27"/>
    </row>
    <row r="6" spans="1:10">
      <c r="A6" s="550">
        <v>43160</v>
      </c>
      <c r="B6" s="548" t="e">
        <f>NA()</f>
        <v>#N/A</v>
      </c>
      <c r="C6" s="548" t="e">
        <f>NA()</f>
        <v>#N/A</v>
      </c>
      <c r="D6" s="548">
        <v>13.7</v>
      </c>
      <c r="E6" s="548">
        <v>9.1999999999999993</v>
      </c>
      <c r="F6" s="548">
        <v>3.75</v>
      </c>
      <c r="G6" s="548">
        <v>4</v>
      </c>
      <c r="H6" s="548">
        <v>5.75</v>
      </c>
      <c r="I6" s="27"/>
    </row>
    <row r="7" spans="1:10">
      <c r="A7" s="550">
        <v>43191</v>
      </c>
      <c r="B7" s="548">
        <v>9.1999999999999993</v>
      </c>
      <c r="C7" s="548" t="e">
        <f>NA()</f>
        <v>#N/A</v>
      </c>
      <c r="D7" s="548">
        <v>12.9</v>
      </c>
      <c r="E7" s="548">
        <v>8.4</v>
      </c>
      <c r="F7" s="548">
        <v>3.5</v>
      </c>
      <c r="G7" s="548">
        <v>4</v>
      </c>
      <c r="I7" s="27"/>
    </row>
    <row r="8" spans="1:10">
      <c r="A8" s="550">
        <v>43221</v>
      </c>
      <c r="B8" s="548" t="e">
        <v>#N/A</v>
      </c>
      <c r="C8" s="548">
        <v>9.6</v>
      </c>
      <c r="D8" s="548">
        <v>13.6</v>
      </c>
      <c r="E8" s="548">
        <v>8.6</v>
      </c>
      <c r="F8" s="548">
        <v>3.5</v>
      </c>
      <c r="G8" s="548">
        <v>4</v>
      </c>
      <c r="I8" s="27"/>
    </row>
    <row r="9" spans="1:10">
      <c r="A9" s="550">
        <v>43252</v>
      </c>
      <c r="B9" s="548" t="e">
        <v>#N/A</v>
      </c>
      <c r="C9" s="548" t="e">
        <f>NA()</f>
        <v>#N/A</v>
      </c>
      <c r="D9" s="548">
        <v>13.4</v>
      </c>
      <c r="E9" s="548">
        <v>8.3000000000000007</v>
      </c>
      <c r="F9" s="548">
        <v>3.5</v>
      </c>
      <c r="G9" s="548">
        <v>4</v>
      </c>
      <c r="H9" s="548">
        <v>5.5</v>
      </c>
      <c r="I9" s="27"/>
    </row>
    <row r="10" spans="1:10">
      <c r="A10" s="550">
        <v>43282</v>
      </c>
      <c r="B10" s="548">
        <v>10.3</v>
      </c>
      <c r="C10" s="548" t="e">
        <f>NA()</f>
        <v>#N/A</v>
      </c>
      <c r="D10" s="548">
        <v>14.1</v>
      </c>
      <c r="E10" s="548">
        <v>8.6999999999999993</v>
      </c>
      <c r="F10" s="548">
        <v>3.25</v>
      </c>
      <c r="G10" s="548">
        <v>4</v>
      </c>
      <c r="I10" s="27" t="s">
        <v>229</v>
      </c>
    </row>
    <row r="11" spans="1:10">
      <c r="A11" s="550">
        <v>43313</v>
      </c>
      <c r="B11" s="548" t="e">
        <v>#N/A</v>
      </c>
      <c r="C11" s="548">
        <v>8.9</v>
      </c>
      <c r="D11" s="548">
        <v>13.6</v>
      </c>
      <c r="E11" s="548">
        <v>8.1999999999999993</v>
      </c>
      <c r="F11" s="548">
        <v>3.25</v>
      </c>
      <c r="G11" s="548">
        <v>4</v>
      </c>
      <c r="I11" s="27"/>
    </row>
    <row r="12" spans="1:10">
      <c r="A12" s="550">
        <v>43344</v>
      </c>
      <c r="B12" s="548" t="e">
        <v>#N/A</v>
      </c>
      <c r="C12" s="548" t="e">
        <v>#N/A</v>
      </c>
      <c r="D12" s="548">
        <v>14.9</v>
      </c>
      <c r="E12" s="548">
        <v>8.5</v>
      </c>
      <c r="F12" s="548">
        <v>3.25</v>
      </c>
      <c r="G12" s="548">
        <v>4</v>
      </c>
      <c r="H12" s="548">
        <v>5.25</v>
      </c>
      <c r="I12" s="27"/>
    </row>
    <row r="13" spans="1:10">
      <c r="A13" s="550">
        <v>43374</v>
      </c>
      <c r="B13" s="548">
        <v>11.5</v>
      </c>
      <c r="C13" s="548" t="e">
        <v>#N/A</v>
      </c>
      <c r="D13" s="548">
        <v>14.3</v>
      </c>
      <c r="E13" s="548">
        <v>7.9</v>
      </c>
      <c r="F13" s="548">
        <v>4</v>
      </c>
      <c r="G13" s="548">
        <v>2</v>
      </c>
      <c r="I13" s="27"/>
    </row>
    <row r="14" spans="1:10">
      <c r="A14" s="550">
        <v>43405</v>
      </c>
      <c r="B14" s="548" t="e">
        <v>#N/A</v>
      </c>
      <c r="C14" s="548">
        <v>9.5</v>
      </c>
      <c r="D14" s="548">
        <v>12.2</v>
      </c>
      <c r="E14" s="548">
        <v>8.1</v>
      </c>
      <c r="F14" s="548">
        <v>4</v>
      </c>
      <c r="G14" s="548">
        <v>2</v>
      </c>
      <c r="I14" s="27"/>
    </row>
    <row r="15" spans="1:10">
      <c r="A15" s="550">
        <v>43435</v>
      </c>
      <c r="B15" s="548" t="e">
        <v>#N/A</v>
      </c>
      <c r="C15" s="548" t="e">
        <v>#N/A</v>
      </c>
      <c r="D15" s="548">
        <v>11.9</v>
      </c>
      <c r="E15" s="548">
        <v>7.9</v>
      </c>
      <c r="F15" s="548">
        <v>4</v>
      </c>
      <c r="G15" s="548">
        <v>2</v>
      </c>
      <c r="H15" s="548">
        <v>5</v>
      </c>
      <c r="I15" s="27"/>
    </row>
    <row r="16" spans="1:10">
      <c r="A16" s="550">
        <v>43466</v>
      </c>
      <c r="B16" s="548">
        <v>10.8</v>
      </c>
      <c r="C16" s="548" t="e">
        <v>#N/A</v>
      </c>
      <c r="D16" s="548">
        <v>12.1</v>
      </c>
      <c r="E16" s="548">
        <v>7.5</v>
      </c>
      <c r="F16" s="548">
        <v>4</v>
      </c>
      <c r="G16" s="548">
        <v>2</v>
      </c>
      <c r="H16" s="548">
        <v>5</v>
      </c>
      <c r="I16" s="27" t="s">
        <v>230</v>
      </c>
    </row>
    <row r="17" spans="1:10">
      <c r="A17" s="550">
        <v>43497</v>
      </c>
      <c r="B17" s="548" t="e">
        <v>#N/A</v>
      </c>
      <c r="C17" s="548">
        <v>9</v>
      </c>
      <c r="D17" s="548">
        <v>11.5</v>
      </c>
      <c r="E17" s="548">
        <v>7.2</v>
      </c>
      <c r="F17" s="548">
        <v>4</v>
      </c>
      <c r="G17" s="548">
        <v>2</v>
      </c>
      <c r="H17" s="548">
        <v>5</v>
      </c>
      <c r="I17" s="27"/>
    </row>
    <row r="18" spans="1:10">
      <c r="A18" s="550">
        <v>43525</v>
      </c>
      <c r="B18" s="548" t="e">
        <v>#N/A</v>
      </c>
      <c r="C18" s="548" t="e">
        <v>#N/A</v>
      </c>
      <c r="D18" s="548">
        <v>11.4</v>
      </c>
      <c r="E18" s="548">
        <v>7.3</v>
      </c>
      <c r="F18" s="548">
        <v>4</v>
      </c>
      <c r="G18" s="548">
        <v>2</v>
      </c>
      <c r="H18" s="548">
        <v>5</v>
      </c>
      <c r="I18" s="27"/>
    </row>
    <row r="19" spans="1:10">
      <c r="A19" s="550">
        <v>43556</v>
      </c>
      <c r="B19" s="548">
        <v>10.4</v>
      </c>
      <c r="C19" s="548" t="e">
        <v>#N/A</v>
      </c>
      <c r="D19" s="548">
        <v>10.9</v>
      </c>
      <c r="E19" s="548">
        <v>7.2</v>
      </c>
      <c r="F19" s="548">
        <v>4</v>
      </c>
      <c r="G19" s="548">
        <v>2</v>
      </c>
      <c r="H19" s="548">
        <v>5</v>
      </c>
      <c r="I19" s="27"/>
      <c r="J19" s="28" t="str">
        <f>IF(Content!$E$1=1,J20,J21)</f>
        <v>Source: NBU, GfK Ukraine, Info Sapiens.</v>
      </c>
    </row>
    <row r="20" spans="1:10">
      <c r="A20" s="550">
        <v>43586</v>
      </c>
      <c r="B20" s="548" t="e">
        <v>#N/A</v>
      </c>
      <c r="C20" s="548">
        <v>7.7</v>
      </c>
      <c r="D20" s="548">
        <v>9.1999999999999993</v>
      </c>
      <c r="E20" s="548">
        <v>7.1</v>
      </c>
      <c r="F20" s="548">
        <v>4</v>
      </c>
      <c r="G20" s="548">
        <v>2</v>
      </c>
      <c r="H20" s="548">
        <v>5</v>
      </c>
      <c r="I20" s="27"/>
      <c r="J20" s="547" t="s">
        <v>759</v>
      </c>
    </row>
    <row r="21" spans="1:10">
      <c r="A21" s="550">
        <v>43617</v>
      </c>
      <c r="B21" s="548" t="e">
        <v>#N/A</v>
      </c>
      <c r="C21" s="548" t="e">
        <v>#N/A</v>
      </c>
      <c r="D21" s="548">
        <v>7.9</v>
      </c>
      <c r="E21" s="548">
        <v>7</v>
      </c>
      <c r="F21" s="548">
        <v>4</v>
      </c>
      <c r="G21" s="548">
        <v>2</v>
      </c>
      <c r="H21" s="548">
        <v>5</v>
      </c>
      <c r="I21" s="27"/>
      <c r="J21" s="547" t="s">
        <v>760</v>
      </c>
    </row>
    <row r="22" spans="1:10">
      <c r="A22" s="550">
        <v>43647</v>
      </c>
      <c r="B22" s="552">
        <v>9.6</v>
      </c>
      <c r="C22" s="552" t="e">
        <v>#N/A</v>
      </c>
      <c r="D22" s="552">
        <v>8.8000000000000007</v>
      </c>
      <c r="E22" s="552">
        <v>7.1</v>
      </c>
      <c r="F22" s="548">
        <v>4</v>
      </c>
      <c r="G22" s="548">
        <v>2</v>
      </c>
      <c r="H22" s="548">
        <v>5</v>
      </c>
      <c r="I22" s="27" t="s">
        <v>441</v>
      </c>
    </row>
    <row r="23" spans="1:10">
      <c r="A23" s="550">
        <v>43678</v>
      </c>
      <c r="B23" s="552" t="e">
        <v>#N/A</v>
      </c>
      <c r="C23" s="552">
        <v>6.9</v>
      </c>
      <c r="D23" s="552">
        <v>9</v>
      </c>
      <c r="E23" s="552">
        <v>7.1</v>
      </c>
      <c r="F23" s="548">
        <v>4</v>
      </c>
      <c r="G23" s="548">
        <v>2</v>
      </c>
      <c r="H23" s="548">
        <v>5</v>
      </c>
      <c r="I23" s="27"/>
    </row>
    <row r="24" spans="1:10">
      <c r="A24" s="550">
        <v>43709</v>
      </c>
      <c r="B24" s="552" t="e">
        <v>#N/A</v>
      </c>
      <c r="C24" s="552" t="e">
        <v>#N/A</v>
      </c>
      <c r="D24" s="552">
        <v>8.6</v>
      </c>
      <c r="E24" s="552" t="e">
        <v>#N/A</v>
      </c>
      <c r="F24" s="548">
        <v>4</v>
      </c>
      <c r="G24" s="548">
        <v>2</v>
      </c>
      <c r="H24" s="548">
        <v>5</v>
      </c>
      <c r="I24" s="27"/>
    </row>
    <row r="25" spans="1:10">
      <c r="A25" s="550">
        <v>43739</v>
      </c>
      <c r="B25" s="552">
        <v>9.1999999999999993</v>
      </c>
      <c r="C25" s="552" t="e">
        <v>#N/A</v>
      </c>
      <c r="D25" s="552">
        <v>8.6</v>
      </c>
      <c r="E25" s="552">
        <v>6.4</v>
      </c>
      <c r="F25" s="548">
        <v>4</v>
      </c>
      <c r="G25" s="548">
        <v>2</v>
      </c>
      <c r="H25" s="548">
        <v>5</v>
      </c>
      <c r="I25" s="27"/>
    </row>
    <row r="26" spans="1:10">
      <c r="A26" s="550">
        <v>43770</v>
      </c>
      <c r="B26" s="552" t="e">
        <v>#N/A</v>
      </c>
      <c r="C26" s="552">
        <v>7</v>
      </c>
      <c r="D26" s="552">
        <v>8.8000000000000007</v>
      </c>
      <c r="E26" s="552" t="e">
        <v>#N/A</v>
      </c>
      <c r="F26" s="548">
        <v>4</v>
      </c>
      <c r="G26" s="548">
        <v>2</v>
      </c>
      <c r="H26" s="548">
        <v>5</v>
      </c>
      <c r="I26" s="27"/>
    </row>
    <row r="27" spans="1:10">
      <c r="A27" s="550">
        <v>43800</v>
      </c>
      <c r="B27" s="552" t="e">
        <v>#N/A</v>
      </c>
      <c r="C27" s="552" t="e">
        <v>#N/A</v>
      </c>
      <c r="D27" s="552">
        <v>8.3000000000000007</v>
      </c>
      <c r="E27" s="552">
        <v>6</v>
      </c>
      <c r="F27" s="548">
        <v>4</v>
      </c>
      <c r="G27" s="548">
        <v>2</v>
      </c>
      <c r="H27" s="548">
        <v>5</v>
      </c>
      <c r="I27" s="27"/>
    </row>
    <row r="28" spans="1:10">
      <c r="A28" s="550">
        <v>43831</v>
      </c>
      <c r="B28" s="552">
        <v>8.1</v>
      </c>
      <c r="C28" s="552" t="e">
        <v>#N/A</v>
      </c>
      <c r="D28" s="552">
        <v>8.8000000000000007</v>
      </c>
      <c r="E28" s="552">
        <v>5.7</v>
      </c>
      <c r="F28" s="548">
        <v>4</v>
      </c>
      <c r="G28" s="548">
        <v>2</v>
      </c>
      <c r="H28" s="548">
        <v>5</v>
      </c>
      <c r="I28" s="142" t="s">
        <v>496</v>
      </c>
    </row>
    <row r="29" spans="1:10">
      <c r="A29" s="550">
        <v>43862</v>
      </c>
      <c r="B29" s="548" t="e">
        <v>#N/A</v>
      </c>
      <c r="C29" s="548">
        <v>5.0999999999999996</v>
      </c>
      <c r="D29" s="548">
        <v>8.9</v>
      </c>
      <c r="E29" s="548" t="e">
        <v>#N/A</v>
      </c>
      <c r="F29" s="548">
        <v>4</v>
      </c>
      <c r="G29" s="548">
        <v>2</v>
      </c>
      <c r="H29" s="548">
        <v>5</v>
      </c>
    </row>
    <row r="30" spans="1:10">
      <c r="A30" s="550">
        <v>43891</v>
      </c>
      <c r="B30" s="548" t="e">
        <v>#N/A</v>
      </c>
      <c r="C30" s="548" t="e">
        <v>#N/A</v>
      </c>
      <c r="D30" s="548">
        <v>7.3</v>
      </c>
      <c r="E30" s="548">
        <v>5.3</v>
      </c>
      <c r="F30" s="548">
        <v>4</v>
      </c>
      <c r="G30" s="548">
        <v>2</v>
      </c>
      <c r="H30" s="548">
        <v>5</v>
      </c>
    </row>
    <row r="31" spans="1:10">
      <c r="A31" s="550">
        <v>43922</v>
      </c>
      <c r="B31" s="548">
        <v>7.9</v>
      </c>
      <c r="C31" s="548" t="e">
        <v>#N/A</v>
      </c>
      <c r="D31" s="548">
        <v>4.9000000000000004</v>
      </c>
      <c r="E31" s="548">
        <v>6.6</v>
      </c>
      <c r="F31" s="548">
        <v>4</v>
      </c>
      <c r="G31" s="548">
        <v>2</v>
      </c>
      <c r="H31" s="548">
        <v>5</v>
      </c>
      <c r="I31" s="553"/>
    </row>
    <row r="32" spans="1:10">
      <c r="A32" s="550">
        <v>43952</v>
      </c>
      <c r="B32" s="548" t="e">
        <v>#N/A</v>
      </c>
      <c r="C32" s="548">
        <v>7</v>
      </c>
      <c r="D32" s="548">
        <v>4.5</v>
      </c>
      <c r="E32" s="548" t="e">
        <v>#N/A</v>
      </c>
      <c r="F32" s="548">
        <v>4</v>
      </c>
      <c r="G32" s="548">
        <v>2</v>
      </c>
      <c r="H32" s="548">
        <v>5</v>
      </c>
      <c r="I32" s="553"/>
    </row>
    <row r="33" spans="1:9">
      <c r="A33" s="550">
        <v>43983</v>
      </c>
      <c r="B33" s="548" t="e">
        <v>#N/A</v>
      </c>
      <c r="C33" s="548" t="e">
        <v>#N/A</v>
      </c>
      <c r="D33" s="548">
        <v>7.3</v>
      </c>
      <c r="E33" s="548">
        <v>6</v>
      </c>
      <c r="F33" s="548">
        <v>4</v>
      </c>
      <c r="G33" s="548">
        <v>2</v>
      </c>
      <c r="H33" s="548">
        <v>5</v>
      </c>
      <c r="I33" s="553"/>
    </row>
    <row r="34" spans="1:9">
      <c r="A34" s="550">
        <v>44013</v>
      </c>
      <c r="B34" s="548">
        <v>5.8</v>
      </c>
      <c r="C34" s="548" t="e">
        <v>#N/A</v>
      </c>
      <c r="D34" s="548">
        <v>7.5</v>
      </c>
      <c r="E34" s="548">
        <v>5.9</v>
      </c>
      <c r="F34" s="548">
        <v>4</v>
      </c>
      <c r="G34" s="548">
        <v>2</v>
      </c>
      <c r="H34" s="548">
        <v>5</v>
      </c>
      <c r="I34" s="553"/>
    </row>
    <row r="35" spans="1:9">
      <c r="A35" s="550">
        <v>44044</v>
      </c>
      <c r="B35" s="548" t="e">
        <v>#N/A</v>
      </c>
      <c r="C35" s="548">
        <v>7</v>
      </c>
      <c r="D35" s="548">
        <v>7.1</v>
      </c>
      <c r="E35" s="548">
        <v>5.9</v>
      </c>
      <c r="F35" s="548">
        <v>4</v>
      </c>
      <c r="G35" s="548">
        <v>2</v>
      </c>
      <c r="H35" s="548">
        <v>5</v>
      </c>
    </row>
    <row r="36" spans="1:9">
      <c r="A36" s="550">
        <v>44075</v>
      </c>
      <c r="B36" s="548" t="e">
        <v>#N/A</v>
      </c>
      <c r="C36" s="548" t="e">
        <v>#N/A</v>
      </c>
      <c r="D36" s="548">
        <v>7.5</v>
      </c>
      <c r="E36" s="548" t="e">
        <v>#N/A</v>
      </c>
      <c r="F36" s="548">
        <v>4</v>
      </c>
      <c r="G36" s="548">
        <v>2</v>
      </c>
      <c r="H36" s="548">
        <v>5</v>
      </c>
      <c r="I36" s="262"/>
    </row>
    <row r="37" spans="1:9">
      <c r="A37" s="550">
        <v>44105</v>
      </c>
      <c r="B37" s="548">
        <v>6.4</v>
      </c>
      <c r="C37" s="548" t="e">
        <v>#N/A</v>
      </c>
      <c r="E37" s="548">
        <v>6.5</v>
      </c>
      <c r="F37" s="548">
        <v>4</v>
      </c>
      <c r="G37" s="548">
        <v>2</v>
      </c>
      <c r="H37" s="548">
        <v>5</v>
      </c>
      <c r="I37" s="553" t="s">
        <v>1215</v>
      </c>
    </row>
    <row r="38" spans="1:9">
      <c r="A38" s="554"/>
      <c r="B38" s="554"/>
      <c r="C38" s="554"/>
      <c r="D38" s="554"/>
      <c r="E38" s="554"/>
      <c r="F38" s="554"/>
      <c r="G38" s="554"/>
      <c r="H38" s="554"/>
    </row>
    <row r="39" spans="1:9">
      <c r="A39" s="554"/>
      <c r="B39" s="554"/>
      <c r="C39" s="554"/>
      <c r="D39" s="554"/>
      <c r="E39" s="554"/>
      <c r="F39" s="554"/>
      <c r="G39" s="554"/>
      <c r="H39" s="554"/>
    </row>
    <row r="40" spans="1:9">
      <c r="A40" s="554"/>
      <c r="B40" s="554"/>
      <c r="C40" s="554"/>
      <c r="D40" s="554"/>
      <c r="E40" s="554"/>
      <c r="F40" s="554"/>
      <c r="G40" s="554"/>
      <c r="H40" s="554"/>
    </row>
    <row r="41" spans="1:9">
      <c r="A41" s="554"/>
      <c r="B41" s="554"/>
      <c r="C41" s="554"/>
      <c r="D41" s="554"/>
      <c r="E41" s="554"/>
      <c r="F41" s="554"/>
      <c r="G41" s="554"/>
      <c r="H41" s="554"/>
    </row>
    <row r="42" spans="1:9">
      <c r="A42" s="554"/>
      <c r="B42" s="554"/>
      <c r="C42" s="554"/>
      <c r="D42" s="554"/>
      <c r="E42" s="554"/>
      <c r="F42" s="554"/>
      <c r="G42" s="554"/>
      <c r="H42" s="554"/>
    </row>
    <row r="43" spans="1:9">
      <c r="A43" s="554"/>
      <c r="B43" s="554"/>
      <c r="C43" s="554"/>
      <c r="D43" s="554"/>
      <c r="E43" s="554"/>
      <c r="F43" s="554"/>
      <c r="G43" s="554"/>
      <c r="H43" s="554"/>
    </row>
    <row r="44" spans="1:9">
      <c r="A44" s="554"/>
      <c r="B44" s="554"/>
      <c r="C44" s="554"/>
      <c r="D44" s="554"/>
      <c r="E44" s="554"/>
      <c r="F44" s="554"/>
      <c r="G44" s="554"/>
      <c r="H44" s="554"/>
    </row>
    <row r="45" spans="1:9">
      <c r="A45" s="554"/>
      <c r="B45" s="554"/>
      <c r="C45" s="554"/>
      <c r="D45" s="554"/>
      <c r="E45" s="554"/>
      <c r="F45" s="554"/>
      <c r="G45" s="554"/>
      <c r="H45" s="554"/>
    </row>
    <row r="46" spans="1:9">
      <c r="A46" s="554"/>
      <c r="B46" s="554"/>
      <c r="C46" s="554"/>
      <c r="D46" s="554"/>
      <c r="E46" s="554"/>
      <c r="F46" s="554"/>
      <c r="G46" s="554"/>
      <c r="H46" s="554"/>
    </row>
    <row r="47" spans="1:9">
      <c r="A47" s="554"/>
      <c r="B47" s="554"/>
      <c r="C47" s="554"/>
      <c r="D47" s="554"/>
      <c r="E47" s="554"/>
      <c r="F47" s="554"/>
      <c r="G47" s="554"/>
      <c r="H47" s="554"/>
    </row>
    <row r="48" spans="1:9">
      <c r="A48" s="554"/>
      <c r="B48" s="554"/>
      <c r="C48" s="554"/>
      <c r="D48" s="554"/>
      <c r="E48" s="554"/>
      <c r="F48" s="554"/>
      <c r="G48" s="554"/>
      <c r="H48" s="554"/>
    </row>
    <row r="49" spans="1:8">
      <c r="A49" s="554"/>
      <c r="B49" s="554"/>
      <c r="C49" s="554"/>
      <c r="D49" s="554"/>
      <c r="E49" s="554"/>
      <c r="F49" s="554"/>
      <c r="G49" s="554"/>
      <c r="H49" s="554"/>
    </row>
    <row r="50" spans="1:8">
      <c r="A50" s="554"/>
      <c r="B50" s="554"/>
      <c r="C50" s="554"/>
      <c r="D50" s="554"/>
      <c r="E50" s="554"/>
      <c r="F50" s="554"/>
      <c r="G50" s="554"/>
      <c r="H50" s="554"/>
    </row>
    <row r="51" spans="1:8">
      <c r="A51" s="554"/>
      <c r="B51" s="554"/>
      <c r="C51" s="554"/>
      <c r="D51" s="554"/>
      <c r="E51" s="554"/>
      <c r="F51" s="554"/>
      <c r="G51" s="554"/>
      <c r="H51" s="554"/>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53"/>
  <sheetViews>
    <sheetView showGridLines="0" workbookViewId="0"/>
  </sheetViews>
  <sheetFormatPr defaultColWidth="9.28515625" defaultRowHeight="12.75"/>
  <cols>
    <col min="1" max="5" width="9.28515625" style="28"/>
    <col min="6" max="6" width="9.28515625" style="27"/>
    <col min="7" max="16384" width="9.28515625" style="28"/>
  </cols>
  <sheetData>
    <row r="1" spans="1:18">
      <c r="A1" s="12" t="s">
        <v>60</v>
      </c>
      <c r="B1" s="28" t="str">
        <f>IF(Content!$E$1=1,B2,B3)</f>
        <v>Processed foods</v>
      </c>
      <c r="C1" s="28" t="str">
        <f>IF(Content!$E$1=1,C2,C3)</f>
        <v>Services</v>
      </c>
      <c r="D1" s="28" t="str">
        <f>IF(Content!$E$1=1,D2,D3)</f>
        <v>Clothing &amp; Footwear</v>
      </c>
      <c r="E1" s="28" t="str">
        <f>IF(Content!$E$1=1,E2,E3)</f>
        <v>Other nonfoods</v>
      </c>
      <c r="H1" s="28" t="str">
        <f>IF(Content!$E$1=1,H2,H3)</f>
        <v>Main components of core CPI, % yoy</v>
      </c>
      <c r="M1" s="181"/>
    </row>
    <row r="2" spans="1:18" s="27" customFormat="1" hidden="1">
      <c r="A2" s="34"/>
      <c r="B2" s="140" t="s">
        <v>497</v>
      </c>
      <c r="C2" s="542" t="s">
        <v>45</v>
      </c>
      <c r="D2" s="140" t="s">
        <v>46</v>
      </c>
      <c r="E2" s="140" t="s">
        <v>1216</v>
      </c>
      <c r="G2" s="140"/>
      <c r="H2" s="140" t="s">
        <v>1284</v>
      </c>
      <c r="M2" s="337"/>
    </row>
    <row r="3" spans="1:18" s="27" customFormat="1" hidden="1">
      <c r="B3" s="140" t="s">
        <v>50</v>
      </c>
      <c r="C3" s="542" t="s">
        <v>49</v>
      </c>
      <c r="D3" s="555" t="s">
        <v>47</v>
      </c>
      <c r="E3" s="555" t="s">
        <v>48</v>
      </c>
      <c r="G3" s="140"/>
      <c r="H3" s="140" t="s">
        <v>1285</v>
      </c>
      <c r="M3" s="337"/>
    </row>
    <row r="4" spans="1:18">
      <c r="A4" s="550">
        <v>43101</v>
      </c>
      <c r="B4" s="544">
        <v>12.8</v>
      </c>
      <c r="C4" s="30">
        <v>15.2</v>
      </c>
      <c r="D4" s="30">
        <v>1.4</v>
      </c>
      <c r="E4" s="30">
        <v>4.7</v>
      </c>
      <c r="F4" s="556" t="s">
        <v>2</v>
      </c>
      <c r="L4" s="557"/>
      <c r="M4" s="557"/>
      <c r="N4" s="557"/>
      <c r="O4" s="557"/>
      <c r="P4" s="30"/>
      <c r="Q4" s="30"/>
      <c r="R4" s="30"/>
    </row>
    <row r="5" spans="1:18">
      <c r="A5" s="550">
        <v>43132</v>
      </c>
      <c r="B5" s="544">
        <v>12.2</v>
      </c>
      <c r="C5" s="30">
        <v>15</v>
      </c>
      <c r="D5" s="30">
        <v>1.4</v>
      </c>
      <c r="E5" s="30">
        <v>4.9000000000000004</v>
      </c>
      <c r="F5" s="556"/>
      <c r="L5" s="557"/>
      <c r="M5" s="557"/>
      <c r="N5" s="557"/>
      <c r="O5" s="557"/>
      <c r="P5" s="30"/>
      <c r="Q5" s="30"/>
      <c r="R5" s="30"/>
    </row>
    <row r="6" spans="1:18">
      <c r="A6" s="550">
        <v>43160</v>
      </c>
      <c r="B6" s="544">
        <v>11.8</v>
      </c>
      <c r="C6" s="30">
        <v>14.9</v>
      </c>
      <c r="D6" s="30">
        <v>0.5</v>
      </c>
      <c r="E6" s="30">
        <v>5.2</v>
      </c>
      <c r="F6" s="556"/>
      <c r="L6" s="557"/>
      <c r="M6" s="557"/>
      <c r="N6" s="557"/>
      <c r="O6" s="557"/>
      <c r="P6" s="30"/>
      <c r="Q6" s="30"/>
      <c r="R6" s="30"/>
    </row>
    <row r="7" spans="1:18">
      <c r="A7" s="550">
        <v>43191</v>
      </c>
      <c r="B7" s="544">
        <v>11.7</v>
      </c>
      <c r="C7" s="30">
        <v>14.5</v>
      </c>
      <c r="D7" s="30">
        <v>1.7</v>
      </c>
      <c r="E7" s="30">
        <v>5</v>
      </c>
      <c r="F7" s="556"/>
      <c r="L7" s="557"/>
      <c r="M7" s="557"/>
      <c r="N7" s="557"/>
      <c r="O7" s="557"/>
      <c r="P7" s="30"/>
      <c r="Q7" s="30"/>
      <c r="R7" s="30"/>
    </row>
    <row r="8" spans="1:18">
      <c r="A8" s="550">
        <v>43221</v>
      </c>
      <c r="B8" s="544">
        <v>11.4</v>
      </c>
      <c r="C8" s="30">
        <v>14.3</v>
      </c>
      <c r="D8" s="30">
        <v>2.4</v>
      </c>
      <c r="E8" s="30">
        <v>5</v>
      </c>
      <c r="F8" s="556"/>
      <c r="L8" s="557"/>
      <c r="M8" s="557"/>
      <c r="N8" s="557"/>
      <c r="O8" s="557"/>
      <c r="P8" s="30"/>
      <c r="Q8" s="30"/>
      <c r="R8" s="30"/>
    </row>
    <row r="9" spans="1:18">
      <c r="A9" s="550">
        <v>43252</v>
      </c>
      <c r="B9" s="544">
        <v>11.2</v>
      </c>
      <c r="C9" s="30">
        <v>14</v>
      </c>
      <c r="D9" s="30">
        <v>2.5</v>
      </c>
      <c r="E9" s="30">
        <v>4.7</v>
      </c>
      <c r="F9" s="556"/>
      <c r="L9" s="557"/>
      <c r="M9" s="557"/>
      <c r="N9" s="557"/>
      <c r="O9" s="557"/>
      <c r="P9" s="30"/>
      <c r="Q9" s="30"/>
      <c r="R9" s="30"/>
    </row>
    <row r="10" spans="1:18">
      <c r="A10" s="550">
        <v>43282</v>
      </c>
      <c r="B10" s="544">
        <v>10.6</v>
      </c>
      <c r="C10" s="30">
        <v>13.8</v>
      </c>
      <c r="D10" s="30">
        <v>2.2000000000000002</v>
      </c>
      <c r="E10" s="30">
        <v>4.5</v>
      </c>
      <c r="F10" s="558" t="s">
        <v>229</v>
      </c>
      <c r="L10" s="557"/>
      <c r="M10" s="557"/>
      <c r="N10" s="557"/>
      <c r="O10" s="557"/>
      <c r="P10" s="30"/>
      <c r="Q10" s="30"/>
      <c r="R10" s="30"/>
    </row>
    <row r="11" spans="1:18">
      <c r="A11" s="550">
        <v>43313</v>
      </c>
      <c r="B11" s="544">
        <v>10.1</v>
      </c>
      <c r="C11" s="30">
        <v>13.8</v>
      </c>
      <c r="D11" s="30">
        <v>2</v>
      </c>
      <c r="E11" s="30">
        <v>4.8</v>
      </c>
      <c r="F11" s="556"/>
      <c r="L11" s="557"/>
      <c r="M11" s="557"/>
      <c r="N11" s="557"/>
      <c r="O11" s="557"/>
      <c r="P11" s="30"/>
      <c r="Q11" s="30"/>
      <c r="R11" s="30"/>
    </row>
    <row r="12" spans="1:18">
      <c r="A12" s="550">
        <v>43344</v>
      </c>
      <c r="B12" s="544">
        <v>10.1</v>
      </c>
      <c r="C12" s="30">
        <v>13.5</v>
      </c>
      <c r="D12" s="30">
        <v>1.8</v>
      </c>
      <c r="E12" s="30">
        <v>5.4</v>
      </c>
      <c r="F12" s="556"/>
      <c r="L12" s="557"/>
      <c r="M12" s="557"/>
      <c r="N12" s="557"/>
      <c r="O12" s="557"/>
      <c r="P12" s="30"/>
      <c r="Q12" s="30"/>
      <c r="R12" s="30"/>
    </row>
    <row r="13" spans="1:18">
      <c r="A13" s="550">
        <v>43374</v>
      </c>
      <c r="B13" s="544">
        <v>10</v>
      </c>
      <c r="C13" s="30">
        <v>14.5</v>
      </c>
      <c r="D13" s="30">
        <v>2</v>
      </c>
      <c r="E13" s="30">
        <v>5.4</v>
      </c>
      <c r="F13" s="556"/>
      <c r="L13" s="557"/>
      <c r="M13" s="557"/>
      <c r="N13" s="557"/>
      <c r="O13" s="557"/>
      <c r="P13" s="30"/>
      <c r="Q13" s="30"/>
      <c r="R13" s="30"/>
    </row>
    <row r="14" spans="1:18">
      <c r="A14" s="550">
        <v>43405</v>
      </c>
      <c r="B14" s="544">
        <v>10</v>
      </c>
      <c r="C14" s="30">
        <v>14.8</v>
      </c>
      <c r="D14" s="30">
        <v>2.1</v>
      </c>
      <c r="E14" s="30">
        <v>5.2</v>
      </c>
      <c r="F14" s="556"/>
      <c r="L14" s="557"/>
      <c r="M14" s="557"/>
      <c r="N14" s="557"/>
      <c r="O14" s="557"/>
      <c r="P14" s="30"/>
      <c r="Q14" s="30"/>
      <c r="R14" s="30"/>
    </row>
    <row r="15" spans="1:18">
      <c r="A15" s="550">
        <v>43435</v>
      </c>
      <c r="B15" s="544">
        <v>9.6</v>
      </c>
      <c r="C15" s="30">
        <v>14.9</v>
      </c>
      <c r="D15" s="30">
        <v>2</v>
      </c>
      <c r="E15" s="30">
        <v>4.8</v>
      </c>
      <c r="F15" s="556"/>
      <c r="L15" s="557"/>
      <c r="M15" s="557"/>
      <c r="N15" s="557"/>
      <c r="O15" s="557"/>
      <c r="P15" s="30"/>
      <c r="Q15" s="30"/>
      <c r="R15" s="30"/>
    </row>
    <row r="16" spans="1:18">
      <c r="A16" s="550">
        <v>43466</v>
      </c>
      <c r="B16" s="544">
        <v>9.5</v>
      </c>
      <c r="C16" s="30">
        <v>14.2</v>
      </c>
      <c r="D16" s="30">
        <v>1.2</v>
      </c>
      <c r="E16" s="30">
        <v>4.0999999999999996</v>
      </c>
      <c r="F16" s="556" t="s">
        <v>230</v>
      </c>
      <c r="L16" s="557"/>
      <c r="M16" s="557"/>
      <c r="N16" s="557"/>
      <c r="O16" s="557"/>
      <c r="P16" s="30"/>
      <c r="Q16" s="30"/>
      <c r="R16" s="30"/>
    </row>
    <row r="17" spans="1:18">
      <c r="A17" s="550">
        <v>43497</v>
      </c>
      <c r="B17" s="544">
        <v>9.1999999999999993</v>
      </c>
      <c r="C17" s="30">
        <v>14.1</v>
      </c>
      <c r="D17" s="30">
        <v>0.5</v>
      </c>
      <c r="E17" s="30">
        <v>3.5</v>
      </c>
      <c r="F17" s="556"/>
      <c r="L17" s="557"/>
      <c r="M17" s="557"/>
      <c r="N17" s="557"/>
      <c r="O17" s="557"/>
      <c r="P17" s="30"/>
      <c r="Q17" s="30"/>
      <c r="R17" s="30"/>
    </row>
    <row r="18" spans="1:18">
      <c r="A18" s="550">
        <v>43525</v>
      </c>
      <c r="B18" s="544">
        <v>8.6999999999999993</v>
      </c>
      <c r="C18" s="30">
        <v>14.1</v>
      </c>
      <c r="D18" s="30">
        <v>2</v>
      </c>
      <c r="E18" s="30">
        <v>3</v>
      </c>
      <c r="F18" s="556"/>
      <c r="L18" s="557"/>
      <c r="M18" s="557"/>
      <c r="N18" s="557"/>
      <c r="O18" s="557"/>
      <c r="P18" s="30"/>
      <c r="Q18" s="30"/>
      <c r="R18" s="30"/>
    </row>
    <row r="19" spans="1:18">
      <c r="A19" s="550">
        <v>43556</v>
      </c>
      <c r="B19" s="544">
        <v>8.4</v>
      </c>
      <c r="C19" s="30">
        <v>14</v>
      </c>
      <c r="D19" s="30">
        <v>1.8</v>
      </c>
      <c r="E19" s="30">
        <v>3</v>
      </c>
      <c r="F19" s="556"/>
      <c r="H19" s="28" t="str">
        <f>IF(Content!$E$1=1,H21,H22)</f>
        <v xml:space="preserve">Source: SSSU, NBU staff estimates. </v>
      </c>
      <c r="L19" s="557"/>
      <c r="M19" s="557"/>
      <c r="N19" s="557"/>
      <c r="O19" s="557"/>
      <c r="P19" s="30"/>
      <c r="Q19" s="30"/>
      <c r="R19" s="30"/>
    </row>
    <row r="20" spans="1:18">
      <c r="A20" s="550">
        <v>43586</v>
      </c>
      <c r="B20" s="544">
        <v>8.6999999999999993</v>
      </c>
      <c r="C20" s="30">
        <v>14.1</v>
      </c>
      <c r="D20" s="30">
        <v>0.7</v>
      </c>
      <c r="E20" s="30">
        <v>2.7</v>
      </c>
      <c r="F20" s="556"/>
      <c r="H20" s="27"/>
      <c r="L20" s="557"/>
      <c r="M20" s="557"/>
      <c r="N20" s="557"/>
      <c r="O20" s="557"/>
      <c r="P20" s="30"/>
      <c r="Q20" s="30"/>
      <c r="R20" s="30"/>
    </row>
    <row r="21" spans="1:18">
      <c r="A21" s="550">
        <v>43617</v>
      </c>
      <c r="B21" s="544">
        <v>8.9</v>
      </c>
      <c r="C21" s="30">
        <v>14</v>
      </c>
      <c r="D21" s="30">
        <v>0.1</v>
      </c>
      <c r="E21" s="30">
        <v>2.7</v>
      </c>
      <c r="F21" s="556"/>
      <c r="H21" s="27" t="s">
        <v>51</v>
      </c>
      <c r="L21" s="557"/>
      <c r="M21" s="557"/>
      <c r="N21" s="557"/>
      <c r="O21" s="557"/>
      <c r="P21" s="30"/>
      <c r="Q21" s="30"/>
      <c r="R21" s="30"/>
    </row>
    <row r="22" spans="1:18">
      <c r="A22" s="550">
        <v>43647</v>
      </c>
      <c r="B22" s="544">
        <v>8.9</v>
      </c>
      <c r="C22" s="30">
        <v>13.8</v>
      </c>
      <c r="D22" s="30">
        <v>0.2</v>
      </c>
      <c r="E22" s="30">
        <v>2.6</v>
      </c>
      <c r="F22" s="558" t="s">
        <v>441</v>
      </c>
      <c r="H22" s="27" t="s">
        <v>52</v>
      </c>
      <c r="L22" s="557"/>
      <c r="M22" s="557"/>
      <c r="N22" s="557"/>
      <c r="O22" s="557"/>
      <c r="P22" s="30"/>
      <c r="Q22" s="30"/>
      <c r="R22" s="30"/>
    </row>
    <row r="23" spans="1:18">
      <c r="A23" s="550">
        <v>43678</v>
      </c>
      <c r="B23" s="544">
        <v>8.9</v>
      </c>
      <c r="C23" s="30">
        <v>13.9</v>
      </c>
      <c r="D23" s="30">
        <v>0</v>
      </c>
      <c r="E23" s="30">
        <v>1.9</v>
      </c>
      <c r="F23" s="556"/>
      <c r="H23" s="28" t="s">
        <v>1</v>
      </c>
      <c r="L23" s="557"/>
      <c r="M23" s="557"/>
      <c r="N23" s="557"/>
      <c r="O23" s="557"/>
      <c r="P23" s="30"/>
      <c r="Q23" s="30"/>
      <c r="R23" s="30"/>
    </row>
    <row r="24" spans="1:18">
      <c r="A24" s="550">
        <v>43709</v>
      </c>
      <c r="B24" s="544">
        <v>8.4</v>
      </c>
      <c r="C24" s="30">
        <v>13.1</v>
      </c>
      <c r="D24" s="30">
        <v>0.1</v>
      </c>
      <c r="E24" s="30">
        <v>0.7</v>
      </c>
      <c r="F24" s="556"/>
      <c r="L24" s="557"/>
      <c r="M24" s="557"/>
      <c r="N24" s="557"/>
      <c r="O24" s="557"/>
      <c r="P24" s="30"/>
      <c r="Q24" s="30"/>
      <c r="R24" s="30"/>
    </row>
    <row r="25" spans="1:18">
      <c r="A25" s="550">
        <v>43739</v>
      </c>
      <c r="B25" s="559">
        <v>7.4</v>
      </c>
      <c r="C25" s="30">
        <v>13.4</v>
      </c>
      <c r="D25" s="30">
        <v>-0.6</v>
      </c>
      <c r="E25" s="30">
        <v>-0.4</v>
      </c>
      <c r="F25" s="556"/>
      <c r="L25" s="557"/>
      <c r="M25" s="557"/>
      <c r="N25" s="557"/>
      <c r="O25" s="557"/>
      <c r="P25" s="30"/>
      <c r="Q25" s="30"/>
      <c r="R25" s="30"/>
    </row>
    <row r="26" spans="1:18">
      <c r="A26" s="550">
        <v>43770</v>
      </c>
      <c r="B26" s="559">
        <v>6.1</v>
      </c>
      <c r="C26" s="30">
        <v>12.4</v>
      </c>
      <c r="D26" s="30">
        <v>-1.4</v>
      </c>
      <c r="E26" s="30">
        <v>-1.1000000000000001</v>
      </c>
      <c r="F26" s="556"/>
      <c r="L26" s="557"/>
      <c r="M26" s="557"/>
      <c r="N26" s="557"/>
      <c r="O26" s="557"/>
      <c r="P26" s="30"/>
      <c r="Q26" s="30"/>
      <c r="R26" s="30"/>
    </row>
    <row r="27" spans="1:18">
      <c r="A27" s="550">
        <v>43800</v>
      </c>
      <c r="B27" s="559">
        <v>5.3</v>
      </c>
      <c r="C27" s="30">
        <v>11.6</v>
      </c>
      <c r="D27" s="30">
        <v>-2.2999999999999998</v>
      </c>
      <c r="E27" s="30">
        <v>-2.1</v>
      </c>
      <c r="F27" s="556"/>
      <c r="L27" s="557"/>
      <c r="M27" s="557"/>
      <c r="N27" s="557"/>
      <c r="O27" s="557"/>
      <c r="P27" s="30"/>
      <c r="Q27" s="30"/>
      <c r="R27" s="30"/>
    </row>
    <row r="28" spans="1:18">
      <c r="A28" s="550">
        <v>43831</v>
      </c>
      <c r="B28" s="559">
        <v>4.5999999999999996</v>
      </c>
      <c r="C28" s="30">
        <v>11.5</v>
      </c>
      <c r="D28" s="30">
        <v>-3.3</v>
      </c>
      <c r="E28" s="30">
        <v>-2.8</v>
      </c>
      <c r="F28" s="556" t="s">
        <v>496</v>
      </c>
      <c r="L28" s="557"/>
      <c r="M28" s="557"/>
      <c r="N28" s="557"/>
      <c r="O28" s="557"/>
      <c r="P28" s="30"/>
      <c r="Q28" s="30"/>
      <c r="R28" s="30"/>
    </row>
    <row r="29" spans="1:18">
      <c r="A29" s="550">
        <v>43862</v>
      </c>
      <c r="B29" s="559">
        <v>4.0999999999999996</v>
      </c>
      <c r="C29" s="30">
        <v>11</v>
      </c>
      <c r="D29" s="30">
        <v>-4.0999999999999996</v>
      </c>
      <c r="E29" s="30">
        <v>-2.8</v>
      </c>
      <c r="F29" s="556"/>
      <c r="L29" s="557"/>
      <c r="M29" s="557"/>
      <c r="N29" s="557"/>
      <c r="O29" s="557"/>
      <c r="P29" s="30"/>
      <c r="Q29" s="30"/>
      <c r="R29" s="30"/>
    </row>
    <row r="30" spans="1:18">
      <c r="A30" s="550">
        <v>43891</v>
      </c>
      <c r="B30" s="559">
        <v>3.9</v>
      </c>
      <c r="C30" s="30">
        <v>9.9</v>
      </c>
      <c r="D30" s="30">
        <v>-2.8</v>
      </c>
      <c r="E30" s="30">
        <v>-1.6</v>
      </c>
      <c r="F30" s="556"/>
      <c r="L30" s="557"/>
      <c r="M30" s="557"/>
      <c r="N30" s="557"/>
      <c r="O30" s="557"/>
      <c r="P30" s="30"/>
      <c r="Q30" s="30"/>
      <c r="R30" s="30"/>
    </row>
    <row r="31" spans="1:18">
      <c r="A31" s="550">
        <v>43922</v>
      </c>
      <c r="B31" s="559">
        <v>3.9</v>
      </c>
      <c r="C31" s="30">
        <v>8.6999999999999993</v>
      </c>
      <c r="D31" s="30">
        <v>-4.3</v>
      </c>
      <c r="E31" s="30">
        <v>-0.4</v>
      </c>
      <c r="F31" s="556"/>
      <c r="L31" s="557"/>
      <c r="M31" s="557"/>
      <c r="N31" s="557"/>
      <c r="O31" s="557"/>
      <c r="P31" s="30"/>
      <c r="Q31" s="30"/>
      <c r="R31" s="30"/>
    </row>
    <row r="32" spans="1:18">
      <c r="A32" s="550">
        <v>43952</v>
      </c>
      <c r="B32" s="559">
        <v>3.8</v>
      </c>
      <c r="C32" s="30">
        <v>8.4</v>
      </c>
      <c r="D32" s="30">
        <v>-4.2</v>
      </c>
      <c r="E32" s="30">
        <v>-0.5</v>
      </c>
      <c r="F32" s="558"/>
      <c r="L32" s="557"/>
      <c r="M32" s="557"/>
      <c r="N32" s="557"/>
      <c r="O32" s="557"/>
      <c r="P32" s="30"/>
      <c r="Q32" s="30"/>
      <c r="R32" s="30"/>
    </row>
    <row r="33" spans="1:18">
      <c r="A33" s="550">
        <v>43983</v>
      </c>
      <c r="B33" s="559">
        <v>3.7</v>
      </c>
      <c r="C33" s="30">
        <v>8.4</v>
      </c>
      <c r="D33" s="30">
        <v>-4</v>
      </c>
      <c r="E33" s="30">
        <v>-0.5</v>
      </c>
      <c r="F33" s="556"/>
      <c r="L33" s="557"/>
      <c r="M33" s="557"/>
      <c r="N33" s="557"/>
      <c r="O33" s="557"/>
      <c r="P33" s="30"/>
      <c r="Q33" s="30"/>
      <c r="R33" s="30"/>
    </row>
    <row r="34" spans="1:18">
      <c r="A34" s="550">
        <v>44013</v>
      </c>
      <c r="B34" s="559">
        <v>3.5</v>
      </c>
      <c r="C34" s="30">
        <v>8.4</v>
      </c>
      <c r="D34" s="30">
        <v>-4.3</v>
      </c>
      <c r="E34" s="30">
        <v>-0.1</v>
      </c>
      <c r="F34" s="558"/>
      <c r="L34" s="557"/>
      <c r="M34" s="557"/>
      <c r="N34" s="557"/>
      <c r="O34" s="557"/>
      <c r="P34" s="30"/>
      <c r="Q34" s="30"/>
      <c r="R34" s="30"/>
    </row>
    <row r="35" spans="1:18">
      <c r="A35" s="550">
        <v>44044</v>
      </c>
      <c r="B35" s="559">
        <v>3.3</v>
      </c>
      <c r="C35" s="30">
        <v>8.1999999999999993</v>
      </c>
      <c r="D35" s="30">
        <v>-4.5</v>
      </c>
      <c r="E35" s="30">
        <v>1.1000000000000001</v>
      </c>
      <c r="F35" s="558"/>
      <c r="L35" s="557"/>
      <c r="M35" s="557"/>
      <c r="N35" s="557"/>
      <c r="O35" s="557"/>
      <c r="P35" s="30"/>
      <c r="Q35" s="30"/>
      <c r="R35" s="30"/>
    </row>
    <row r="36" spans="1:18">
      <c r="A36" s="550">
        <v>44075</v>
      </c>
      <c r="B36" s="559">
        <v>3</v>
      </c>
      <c r="C36" s="30">
        <v>7.8</v>
      </c>
      <c r="D36" s="30">
        <v>-5.2</v>
      </c>
      <c r="E36" s="30">
        <v>1.7</v>
      </c>
      <c r="F36" s="558" t="s">
        <v>1070</v>
      </c>
      <c r="L36" s="557"/>
      <c r="M36" s="557"/>
      <c r="N36" s="557"/>
      <c r="O36" s="557"/>
      <c r="P36" s="30"/>
      <c r="Q36" s="30"/>
      <c r="R36" s="30"/>
    </row>
    <row r="37" spans="1:18">
      <c r="A37" s="550"/>
      <c r="B37" s="30"/>
      <c r="C37" s="30"/>
      <c r="D37" s="30"/>
      <c r="E37" s="30"/>
      <c r="F37" s="558"/>
    </row>
    <row r="38" spans="1:18">
      <c r="B38" s="30"/>
      <c r="C38" s="30"/>
      <c r="D38" s="30"/>
      <c r="E38" s="30"/>
    </row>
    <row r="39" spans="1:18">
      <c r="B39" s="30"/>
      <c r="C39" s="30"/>
      <c r="D39" s="30"/>
      <c r="E39" s="30"/>
    </row>
    <row r="40" spans="1:18">
      <c r="B40" s="30"/>
      <c r="C40" s="30"/>
      <c r="D40" s="30"/>
      <c r="E40" s="30"/>
    </row>
    <row r="41" spans="1:18">
      <c r="B41" s="30"/>
      <c r="C41" s="30"/>
      <c r="D41" s="30"/>
      <c r="E41" s="30"/>
    </row>
    <row r="42" spans="1:18">
      <c r="B42" s="30"/>
      <c r="C42" s="30"/>
      <c r="D42" s="30"/>
      <c r="E42" s="30"/>
    </row>
    <row r="43" spans="1:18">
      <c r="B43" s="30"/>
      <c r="C43" s="30"/>
      <c r="D43" s="30"/>
      <c r="E43" s="30"/>
    </row>
    <row r="44" spans="1:18">
      <c r="B44" s="30"/>
      <c r="C44" s="30"/>
      <c r="D44" s="30"/>
      <c r="E44" s="30"/>
    </row>
    <row r="45" spans="1:18">
      <c r="B45" s="30"/>
      <c r="C45" s="30"/>
      <c r="D45" s="30"/>
      <c r="E45" s="30"/>
    </row>
    <row r="46" spans="1:18">
      <c r="B46" s="30"/>
      <c r="C46" s="30"/>
      <c r="D46" s="30"/>
      <c r="E46" s="30"/>
    </row>
    <row r="47" spans="1:18">
      <c r="B47" s="30"/>
      <c r="C47" s="30"/>
      <c r="D47" s="30"/>
      <c r="E47" s="30"/>
    </row>
    <row r="48" spans="1:18">
      <c r="B48" s="30"/>
      <c r="C48" s="30"/>
      <c r="D48" s="30"/>
      <c r="E48" s="30"/>
    </row>
    <row r="49" spans="2:5">
      <c r="B49" s="30"/>
      <c r="C49" s="30"/>
      <c r="D49" s="30"/>
      <c r="E49" s="30"/>
    </row>
    <row r="50" spans="2:5">
      <c r="B50" s="30"/>
      <c r="C50" s="30"/>
      <c r="D50" s="30"/>
      <c r="E50" s="30"/>
    </row>
    <row r="51" spans="2:5">
      <c r="B51" s="30"/>
      <c r="C51" s="30"/>
      <c r="D51" s="30"/>
      <c r="E51" s="30"/>
    </row>
    <row r="52" spans="2:5">
      <c r="B52" s="30"/>
      <c r="C52" s="30"/>
      <c r="D52" s="30"/>
      <c r="E52" s="30"/>
    </row>
    <row r="53" spans="2:5">
      <c r="B53" s="30"/>
      <c r="C53" s="30"/>
      <c r="D53" s="30"/>
      <c r="E53" s="30"/>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6"/>
  <sheetViews>
    <sheetView showGridLines="0" workbookViewId="0">
      <selection activeCell="A2" sqref="A2:XFD3"/>
    </sheetView>
  </sheetViews>
  <sheetFormatPr defaultColWidth="10.7109375" defaultRowHeight="12.75"/>
  <cols>
    <col min="1" max="16384" width="10.7109375" style="377"/>
  </cols>
  <sheetData>
    <row r="1" spans="1:8">
      <c r="A1" s="141" t="s">
        <v>60</v>
      </c>
      <c r="B1" s="140" t="str">
        <f>IF(Content!$E$1=1,B2,B3)</f>
        <v>Brent oil price in hryvnia equivalent, monthly averages</v>
      </c>
      <c r="C1" s="140" t="str">
        <f>IF(Content!$E$1=1,C2,C3)</f>
        <v>Domestic fuel prices</v>
      </c>
      <c r="D1" s="140" t="str">
        <f>IF(Content!$E$1=1,D2,D3)</f>
        <v>Prices in extraction of crude petroleum and natural gas</v>
      </c>
      <c r="E1" s="140" t="str">
        <f>IF(Content!$E$1=1,E2,E3)</f>
        <v>Natural gas</v>
      </c>
      <c r="F1" s="140" t="str">
        <f>IF(Content!$E$1=1,F2,F3)</f>
        <v>Supply of electricity, gas, steam and air</v>
      </c>
      <c r="G1" s="376"/>
      <c r="H1" s="140" t="str">
        <f>IF(Content!$E$1=1,H2,H3)</f>
        <v>Prices for energy resources, % yoy</v>
      </c>
    </row>
    <row r="2" spans="1:8" ht="63.75" hidden="1">
      <c r="B2" s="376" t="s">
        <v>1562</v>
      </c>
      <c r="C2" s="376" t="s">
        <v>762</v>
      </c>
      <c r="D2" s="376" t="s">
        <v>1563</v>
      </c>
      <c r="E2" s="373" t="s">
        <v>351</v>
      </c>
      <c r="F2" s="373" t="s">
        <v>1564</v>
      </c>
      <c r="H2" s="377" t="s">
        <v>926</v>
      </c>
    </row>
    <row r="3" spans="1:8" hidden="1">
      <c r="B3" s="377" t="s">
        <v>763</v>
      </c>
      <c r="C3" s="377" t="s">
        <v>764</v>
      </c>
      <c r="D3" s="377" t="s">
        <v>765</v>
      </c>
      <c r="E3" s="372" t="s">
        <v>352</v>
      </c>
      <c r="F3" s="372" t="s">
        <v>1217</v>
      </c>
      <c r="H3" s="377" t="s">
        <v>927</v>
      </c>
    </row>
    <row r="4" spans="1:8">
      <c r="A4" s="374">
        <v>43101</v>
      </c>
      <c r="B4" s="378">
        <v>31.6</v>
      </c>
      <c r="C4" s="378">
        <v>21.8</v>
      </c>
      <c r="D4" s="377">
        <v>11.1</v>
      </c>
      <c r="E4" s="375">
        <v>1.2</v>
      </c>
      <c r="F4" s="375">
        <v>31.1</v>
      </c>
      <c r="G4" s="27" t="s">
        <v>2</v>
      </c>
    </row>
    <row r="5" spans="1:8">
      <c r="A5" s="374">
        <v>43132</v>
      </c>
      <c r="B5" s="378">
        <v>18.399999999999999</v>
      </c>
      <c r="C5" s="378">
        <v>21.9</v>
      </c>
      <c r="D5" s="377">
        <v>8.1999999999999993</v>
      </c>
      <c r="E5" s="375">
        <v>1.2</v>
      </c>
      <c r="F5" s="375">
        <v>29</v>
      </c>
      <c r="G5" s="27"/>
    </row>
    <row r="6" spans="1:8">
      <c r="A6" s="374">
        <v>43160</v>
      </c>
      <c r="B6" s="378">
        <v>24.5</v>
      </c>
      <c r="C6" s="378">
        <v>18.899999999999999</v>
      </c>
      <c r="D6" s="377">
        <v>8.9</v>
      </c>
      <c r="E6" s="375">
        <v>1.2</v>
      </c>
      <c r="F6" s="375">
        <v>22.4</v>
      </c>
      <c r="G6" s="27"/>
    </row>
    <row r="7" spans="1:8">
      <c r="A7" s="374">
        <v>43191</v>
      </c>
      <c r="B7" s="378">
        <v>31.4</v>
      </c>
      <c r="C7" s="378">
        <v>16.7</v>
      </c>
      <c r="D7" s="377">
        <v>8.4</v>
      </c>
      <c r="E7" s="375">
        <v>1.2</v>
      </c>
      <c r="F7" s="375">
        <v>17.100000000000001</v>
      </c>
      <c r="G7" s="27"/>
    </row>
    <row r="8" spans="1:8">
      <c r="A8" s="374">
        <v>43221</v>
      </c>
      <c r="B8" s="378">
        <v>49.3</v>
      </c>
      <c r="C8" s="378">
        <v>16.5</v>
      </c>
      <c r="D8" s="377">
        <v>15.2</v>
      </c>
      <c r="E8" s="375">
        <v>0.3</v>
      </c>
      <c r="F8" s="375">
        <v>23.4</v>
      </c>
      <c r="G8" s="27"/>
    </row>
    <row r="9" spans="1:8">
      <c r="A9" s="374">
        <v>43252</v>
      </c>
      <c r="B9" s="378">
        <v>60.9</v>
      </c>
      <c r="C9" s="378">
        <v>18.100000000000001</v>
      </c>
      <c r="D9" s="377">
        <v>18</v>
      </c>
      <c r="E9" s="375">
        <v>0.2</v>
      </c>
      <c r="F9" s="375">
        <v>28.1</v>
      </c>
      <c r="G9" s="27"/>
    </row>
    <row r="10" spans="1:8">
      <c r="A10" s="374">
        <v>43282</v>
      </c>
      <c r="B10" s="378">
        <v>55.4</v>
      </c>
      <c r="C10" s="378">
        <v>19</v>
      </c>
      <c r="D10" s="377">
        <v>18</v>
      </c>
      <c r="E10" s="375">
        <v>0.2</v>
      </c>
      <c r="F10" s="375">
        <v>26.8</v>
      </c>
      <c r="G10" s="27" t="s">
        <v>229</v>
      </c>
    </row>
    <row r="11" spans="1:8">
      <c r="A11" s="374">
        <v>43313</v>
      </c>
      <c r="B11" s="378">
        <v>52.7</v>
      </c>
      <c r="C11" s="378">
        <v>19.7</v>
      </c>
      <c r="D11" s="377">
        <v>16.100000000000001</v>
      </c>
      <c r="E11" s="375">
        <v>0.1</v>
      </c>
      <c r="F11" s="375">
        <v>33.200000000000003</v>
      </c>
      <c r="G11" s="27"/>
    </row>
    <row r="12" spans="1:8">
      <c r="A12" s="374">
        <v>43344</v>
      </c>
      <c r="B12" s="378">
        <v>54.4</v>
      </c>
      <c r="C12" s="378">
        <v>22.7</v>
      </c>
      <c r="D12" s="377">
        <v>16</v>
      </c>
      <c r="E12" s="375">
        <v>0</v>
      </c>
      <c r="F12" s="375">
        <v>33.9</v>
      </c>
      <c r="G12" s="27"/>
    </row>
    <row r="13" spans="1:8">
      <c r="A13" s="374">
        <v>43374</v>
      </c>
      <c r="B13" s="378">
        <v>47.4</v>
      </c>
      <c r="C13" s="378">
        <v>24.5</v>
      </c>
      <c r="D13" s="377">
        <v>17</v>
      </c>
      <c r="E13" s="375">
        <v>0</v>
      </c>
      <c r="F13" s="375">
        <v>30.1</v>
      </c>
      <c r="G13" s="27"/>
    </row>
    <row r="14" spans="1:8">
      <c r="A14" s="374">
        <v>43405</v>
      </c>
      <c r="B14" s="378">
        <v>9</v>
      </c>
      <c r="C14" s="378">
        <v>19</v>
      </c>
      <c r="D14" s="377">
        <v>28.9</v>
      </c>
      <c r="E14" s="375">
        <v>22.9</v>
      </c>
      <c r="F14" s="375">
        <v>34.4</v>
      </c>
      <c r="G14" s="27"/>
    </row>
    <row r="15" spans="1:8">
      <c r="A15" s="374">
        <v>43435</v>
      </c>
      <c r="B15" s="378">
        <v>-11.3</v>
      </c>
      <c r="C15" s="378">
        <v>9.1</v>
      </c>
      <c r="D15" s="377">
        <v>24.9</v>
      </c>
      <c r="E15" s="375">
        <v>22.9</v>
      </c>
      <c r="F15" s="375">
        <v>29.8</v>
      </c>
      <c r="G15" s="27"/>
    </row>
    <row r="16" spans="1:8">
      <c r="A16" s="374">
        <v>43466</v>
      </c>
      <c r="B16" s="378">
        <v>-15.8</v>
      </c>
      <c r="C16" s="378">
        <v>-1.9</v>
      </c>
      <c r="D16" s="377">
        <v>17.5</v>
      </c>
      <c r="E16" s="375">
        <v>22.9</v>
      </c>
      <c r="F16" s="375">
        <v>24.2</v>
      </c>
      <c r="G16" s="27" t="s">
        <v>230</v>
      </c>
    </row>
    <row r="17" spans="1:8">
      <c r="A17" s="374">
        <v>43497</v>
      </c>
      <c r="B17" s="378">
        <v>-1.9</v>
      </c>
      <c r="C17" s="378">
        <v>-5.9</v>
      </c>
      <c r="D17" s="377">
        <v>20.7</v>
      </c>
      <c r="E17" s="375">
        <v>22.9</v>
      </c>
      <c r="F17" s="375">
        <v>29.3</v>
      </c>
      <c r="G17" s="27"/>
    </row>
    <row r="18" spans="1:8">
      <c r="A18" s="374">
        <v>43525</v>
      </c>
      <c r="B18" s="378">
        <v>2.1</v>
      </c>
      <c r="C18" s="378">
        <v>-3.5</v>
      </c>
      <c r="D18" s="377">
        <v>19.7</v>
      </c>
      <c r="E18" s="375">
        <v>22.9</v>
      </c>
      <c r="F18" s="375">
        <v>19</v>
      </c>
      <c r="G18" s="27"/>
    </row>
    <row r="19" spans="1:8">
      <c r="A19" s="374">
        <v>43556</v>
      </c>
      <c r="B19" s="378">
        <v>1.9</v>
      </c>
      <c r="C19" s="378">
        <v>-0.2</v>
      </c>
      <c r="D19" s="377">
        <v>18.7</v>
      </c>
      <c r="E19" s="372">
        <v>22.9</v>
      </c>
      <c r="F19" s="372">
        <v>12.7</v>
      </c>
      <c r="G19" s="27"/>
    </row>
    <row r="20" spans="1:8">
      <c r="A20" s="374">
        <v>43586</v>
      </c>
      <c r="B20" s="378">
        <v>-7.3</v>
      </c>
      <c r="C20" s="378">
        <v>3.1</v>
      </c>
      <c r="D20" s="377">
        <v>13.7</v>
      </c>
      <c r="E20" s="372">
        <v>17.7</v>
      </c>
      <c r="F20" s="372">
        <v>15.3</v>
      </c>
      <c r="G20" s="27"/>
    </row>
    <row r="21" spans="1:8">
      <c r="A21" s="374">
        <v>43617</v>
      </c>
      <c r="B21" s="378">
        <v>-14.9</v>
      </c>
      <c r="C21" s="378">
        <v>2.6</v>
      </c>
      <c r="D21" s="377">
        <v>13.1</v>
      </c>
      <c r="E21" s="372">
        <v>10.199999999999999</v>
      </c>
      <c r="F21" s="372">
        <v>0.8</v>
      </c>
      <c r="G21" s="27"/>
    </row>
    <row r="22" spans="1:8">
      <c r="A22" s="374">
        <v>43647</v>
      </c>
      <c r="B22" s="378">
        <v>-16.399999999999999</v>
      </c>
      <c r="C22" s="378">
        <v>-0.4</v>
      </c>
      <c r="D22" s="377">
        <v>-1.2</v>
      </c>
      <c r="E22" s="372">
        <v>-1.3</v>
      </c>
      <c r="F22" s="372">
        <v>10.9</v>
      </c>
      <c r="G22" s="27" t="s">
        <v>441</v>
      </c>
      <c r="H22" s="140" t="str">
        <f>IF(Content!$E$1=1,H23,H24)</f>
        <v>Source: NBU staff estimates, SSSU, Refinitiv Datastream.</v>
      </c>
    </row>
    <row r="23" spans="1:8">
      <c r="A23" s="374">
        <v>43678</v>
      </c>
      <c r="B23" s="378">
        <v>-25.6</v>
      </c>
      <c r="C23" s="378">
        <v>-3.2</v>
      </c>
      <c r="D23" s="377">
        <v>-13.3</v>
      </c>
      <c r="E23" s="375">
        <v>-5.7</v>
      </c>
      <c r="F23" s="375">
        <v>8.6</v>
      </c>
      <c r="G23" s="27"/>
      <c r="H23" s="379" t="s">
        <v>766</v>
      </c>
    </row>
    <row r="24" spans="1:8">
      <c r="A24" s="374">
        <v>43709</v>
      </c>
      <c r="B24" s="378">
        <v>-30.5</v>
      </c>
      <c r="C24" s="378">
        <v>-8.1999999999999993</v>
      </c>
      <c r="D24" s="377">
        <v>-19.5</v>
      </c>
      <c r="E24" s="375">
        <v>-8.5</v>
      </c>
      <c r="F24" s="375">
        <v>9.3000000000000007</v>
      </c>
      <c r="G24" s="27"/>
      <c r="H24" s="379" t="s">
        <v>767</v>
      </c>
    </row>
    <row r="25" spans="1:8">
      <c r="A25" s="374">
        <v>43739</v>
      </c>
      <c r="B25" s="378">
        <v>-35.299999999999997</v>
      </c>
      <c r="C25" s="378">
        <v>-13.5</v>
      </c>
      <c r="D25" s="377">
        <v>-25.2</v>
      </c>
      <c r="E25" s="375">
        <v>-12.5</v>
      </c>
      <c r="F25" s="375">
        <v>15.3</v>
      </c>
      <c r="G25" s="27"/>
    </row>
    <row r="26" spans="1:8">
      <c r="A26" s="374">
        <v>43770</v>
      </c>
      <c r="B26" s="378">
        <v>-16.100000000000001</v>
      </c>
      <c r="C26" s="378">
        <v>-12.6</v>
      </c>
      <c r="D26" s="377">
        <v>-29.3</v>
      </c>
      <c r="E26" s="375">
        <v>-19.7</v>
      </c>
      <c r="F26" s="375">
        <v>3</v>
      </c>
      <c r="G26" s="27"/>
    </row>
    <row r="27" spans="1:8">
      <c r="A27" s="374">
        <v>43800</v>
      </c>
      <c r="B27" s="378">
        <v>-0.8</v>
      </c>
      <c r="C27" s="378">
        <v>-8.1999999999999993</v>
      </c>
      <c r="D27" s="377">
        <v>-32.299999999999997</v>
      </c>
      <c r="E27" s="375">
        <v>-28.7</v>
      </c>
      <c r="F27" s="375">
        <v>-5.6</v>
      </c>
      <c r="G27" s="27"/>
    </row>
    <row r="28" spans="1:8">
      <c r="A28" s="374">
        <v>43831</v>
      </c>
      <c r="B28" s="378">
        <v>-6.9</v>
      </c>
      <c r="C28" s="378">
        <v>-6.1</v>
      </c>
      <c r="D28" s="377">
        <v>-20.5</v>
      </c>
      <c r="E28" s="375">
        <v>-21.1</v>
      </c>
      <c r="F28" s="375">
        <v>-3.2</v>
      </c>
      <c r="G28" s="27" t="s">
        <v>496</v>
      </c>
    </row>
    <row r="29" spans="1:8">
      <c r="A29" s="374">
        <v>43862</v>
      </c>
      <c r="B29" s="378">
        <v>-22.3</v>
      </c>
      <c r="C29" s="378">
        <v>-6.1</v>
      </c>
      <c r="D29" s="377">
        <v>-25.4</v>
      </c>
      <c r="E29" s="375">
        <v>-31.3</v>
      </c>
      <c r="F29" s="375">
        <v>-9.1999999999999993</v>
      </c>
      <c r="G29" s="228"/>
    </row>
    <row r="30" spans="1:8">
      <c r="A30" s="374">
        <v>43891</v>
      </c>
      <c r="B30" s="378">
        <v>-51.2</v>
      </c>
      <c r="C30" s="378">
        <v>-7.7</v>
      </c>
      <c r="D30" s="377">
        <v>-33.299999999999997</v>
      </c>
      <c r="E30" s="375">
        <v>-39.200000000000003</v>
      </c>
      <c r="F30" s="375">
        <v>1.4</v>
      </c>
      <c r="G30" s="27"/>
    </row>
    <row r="31" spans="1:8">
      <c r="A31" s="374">
        <v>43922</v>
      </c>
      <c r="B31" s="378">
        <v>-66.7</v>
      </c>
      <c r="C31" s="378">
        <v>-18.2</v>
      </c>
      <c r="D31" s="377">
        <v>-47.9</v>
      </c>
      <c r="E31" s="375">
        <v>-46.5</v>
      </c>
      <c r="F31" s="375">
        <v>7.5</v>
      </c>
      <c r="G31" s="228"/>
    </row>
    <row r="32" spans="1:8">
      <c r="A32" s="374">
        <v>43952</v>
      </c>
      <c r="B32" s="378">
        <v>-55.3</v>
      </c>
      <c r="C32" s="378">
        <v>-28.2</v>
      </c>
      <c r="D32" s="377">
        <v>-53.2</v>
      </c>
      <c r="E32" s="375">
        <v>-53.5</v>
      </c>
      <c r="F32" s="375">
        <v>4.4000000000000004</v>
      </c>
      <c r="G32" s="228"/>
    </row>
    <row r="33" spans="1:7">
      <c r="A33" s="374">
        <v>43983</v>
      </c>
      <c r="B33" s="378">
        <v>-36.4</v>
      </c>
      <c r="C33" s="378">
        <v>-26.5</v>
      </c>
      <c r="D33" s="377">
        <v>-62.2</v>
      </c>
      <c r="E33" s="375">
        <v>-52.5</v>
      </c>
      <c r="F33" s="375">
        <v>6.7</v>
      </c>
      <c r="G33" s="27"/>
    </row>
    <row r="34" spans="1:7">
      <c r="A34" s="374">
        <v>44013</v>
      </c>
      <c r="B34" s="377">
        <v>-28.8</v>
      </c>
      <c r="C34" s="377">
        <v>-21.5</v>
      </c>
      <c r="D34" s="377">
        <v>-59.3</v>
      </c>
      <c r="E34" s="377">
        <v>-43</v>
      </c>
      <c r="F34" s="375">
        <v>-9.8000000000000007</v>
      </c>
    </row>
    <row r="35" spans="1:7">
      <c r="A35" s="374">
        <v>44044</v>
      </c>
      <c r="B35" s="377">
        <v>-18.600000000000001</v>
      </c>
      <c r="C35" s="377">
        <v>-17.899999999999999</v>
      </c>
      <c r="D35" s="377">
        <v>-40.5</v>
      </c>
      <c r="E35" s="377">
        <v>-17.8</v>
      </c>
      <c r="F35" s="375">
        <v>-9.4</v>
      </c>
    </row>
    <row r="36" spans="1:7">
      <c r="A36" s="374">
        <v>44075</v>
      </c>
      <c r="B36" s="377">
        <v>-25.5</v>
      </c>
      <c r="C36" s="377">
        <v>-17.399999999999999</v>
      </c>
      <c r="D36" s="377">
        <v>-22</v>
      </c>
      <c r="E36" s="377">
        <v>0.4</v>
      </c>
      <c r="F36" s="375">
        <v>-12.3</v>
      </c>
      <c r="G36" s="560" t="s">
        <v>1070</v>
      </c>
    </row>
  </sheetData>
  <conditionalFormatting sqref="A26:A27">
    <cfRule type="expression" dxfId="7" priority="1">
      <formula>$A26&gt;EOMONTH(TODAY(),-1)</formula>
    </cfRule>
  </conditionalFormatting>
  <hyperlinks>
    <hyperlink ref="A1" location="Content!A1" display="&lt;&lt;"/>
  </hyperlinks>
  <pageMargins left="0.75" right="0.75" top="1" bottom="1" header="0.5" footer="0.5"/>
  <pageSetup paperSize="9" orientation="portrait" horizontalDpi="4294967292" verticalDpi="429496729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showGridLines="0" workbookViewId="0">
      <selection activeCell="A2" sqref="A2:XFD3"/>
    </sheetView>
  </sheetViews>
  <sheetFormatPr defaultColWidth="9.28515625" defaultRowHeight="12.75"/>
  <cols>
    <col min="1" max="16384" width="9.28515625" style="212"/>
  </cols>
  <sheetData>
    <row r="1" spans="1:8">
      <c r="A1" s="12" t="s">
        <v>60</v>
      </c>
      <c r="B1" s="28" t="str">
        <f>IF(Content!$E$1=1,B2,B3)</f>
        <v>GDP Deflator*</v>
      </c>
      <c r="C1" s="28" t="str">
        <f>IF(Content!$E$1=1,C2,C3)</f>
        <v>Industry</v>
      </c>
      <c r="D1" s="28" t="str">
        <f>IF(Content!$E$1=1,D2,D3)</f>
        <v>Industry - sold outside Ukraine</v>
      </c>
      <c r="E1" s="28" t="str">
        <f>IF(Content!$E$1=1,E2,E3)</f>
        <v>Construction and assembly operations**</v>
      </c>
      <c r="F1" s="28" t="str">
        <f>IF(Content!$E$1=1,F2,F3)</f>
        <v xml:space="preserve">Production of agriculture enterprises </v>
      </c>
      <c r="H1" s="28" t="str">
        <f>IF(Content!$E$1=1,H2,H3)</f>
        <v>Other inflation measures, quarterly averages, % yoy</v>
      </c>
    </row>
    <row r="2" spans="1:8" hidden="1">
      <c r="B2" s="212" t="s">
        <v>59</v>
      </c>
      <c r="C2" s="212" t="s">
        <v>83</v>
      </c>
      <c r="D2" s="306" t="s">
        <v>639</v>
      </c>
      <c r="E2" s="306" t="s">
        <v>565</v>
      </c>
      <c r="F2" s="306" t="s">
        <v>1582</v>
      </c>
      <c r="H2" s="212" t="s">
        <v>349</v>
      </c>
    </row>
    <row r="3" spans="1:8" hidden="1">
      <c r="B3" s="212" t="s">
        <v>367</v>
      </c>
      <c r="C3" s="212" t="s">
        <v>86</v>
      </c>
      <c r="D3" s="212" t="s">
        <v>411</v>
      </c>
      <c r="E3" s="306" t="s">
        <v>566</v>
      </c>
      <c r="F3" s="306" t="s">
        <v>1584</v>
      </c>
      <c r="H3" s="212" t="s">
        <v>435</v>
      </c>
    </row>
    <row r="4" spans="1:8">
      <c r="A4" s="212" t="s">
        <v>17</v>
      </c>
      <c r="B4" s="212">
        <v>20.7</v>
      </c>
      <c r="C4" s="212">
        <v>16.099999999999994</v>
      </c>
      <c r="E4" s="212">
        <v>12.5</v>
      </c>
      <c r="F4" s="212">
        <v>12.8</v>
      </c>
      <c r="G4" s="214" t="s">
        <v>17</v>
      </c>
    </row>
    <row r="5" spans="1:8">
      <c r="A5" s="212" t="s">
        <v>18</v>
      </c>
      <c r="B5" s="212">
        <v>15.2</v>
      </c>
      <c r="C5" s="212">
        <v>14.099999999999994</v>
      </c>
      <c r="E5" s="212">
        <v>7.5</v>
      </c>
      <c r="F5" s="212">
        <v>3.8</v>
      </c>
      <c r="G5" s="214"/>
    </row>
    <row r="6" spans="1:8">
      <c r="A6" s="212" t="s">
        <v>19</v>
      </c>
      <c r="B6" s="212">
        <v>15.4</v>
      </c>
      <c r="C6" s="212">
        <v>18.900000000000006</v>
      </c>
      <c r="E6" s="212">
        <v>8.1</v>
      </c>
      <c r="F6" s="212">
        <v>9.5</v>
      </c>
      <c r="G6" s="214" t="s">
        <v>19</v>
      </c>
    </row>
    <row r="7" spans="1:8">
      <c r="A7" s="212" t="s">
        <v>20</v>
      </c>
      <c r="B7" s="212">
        <v>17.5</v>
      </c>
      <c r="C7" s="212">
        <v>32.300000000000011</v>
      </c>
      <c r="E7" s="212">
        <v>9</v>
      </c>
      <c r="F7" s="212">
        <v>9.6999999999999993</v>
      </c>
      <c r="G7" s="214"/>
    </row>
    <row r="8" spans="1:8">
      <c r="A8" s="212" t="s">
        <v>21</v>
      </c>
      <c r="B8" s="212">
        <v>26.8</v>
      </c>
      <c r="C8" s="212">
        <v>38</v>
      </c>
      <c r="E8" s="212">
        <v>12.799999999999997</v>
      </c>
      <c r="F8" s="212">
        <v>11</v>
      </c>
      <c r="G8" s="214" t="s">
        <v>21</v>
      </c>
    </row>
    <row r="9" spans="1:8">
      <c r="A9" s="212" t="s">
        <v>22</v>
      </c>
      <c r="B9" s="212">
        <v>21</v>
      </c>
      <c r="C9" s="212">
        <v>29.599999999999994</v>
      </c>
      <c r="E9" s="212">
        <v>12</v>
      </c>
      <c r="F9" s="212">
        <v>9.6</v>
      </c>
      <c r="G9" s="214"/>
    </row>
    <row r="10" spans="1:8">
      <c r="A10" s="212" t="s">
        <v>23</v>
      </c>
      <c r="B10" s="212">
        <v>21.3</v>
      </c>
      <c r="C10" s="212">
        <v>23.099999999999994</v>
      </c>
      <c r="E10" s="212">
        <v>13.299999999999997</v>
      </c>
      <c r="F10" s="212">
        <v>10.8</v>
      </c>
      <c r="G10" s="214" t="s">
        <v>23</v>
      </c>
    </row>
    <row r="11" spans="1:8">
      <c r="A11" s="212" t="s">
        <v>24</v>
      </c>
      <c r="B11" s="212">
        <v>20.7</v>
      </c>
      <c r="C11" s="212">
        <v>17.900000000000006</v>
      </c>
      <c r="E11" s="212">
        <v>15.299999999999997</v>
      </c>
      <c r="F11" s="212">
        <v>12.6</v>
      </c>
      <c r="G11" s="214"/>
    </row>
    <row r="12" spans="1:8">
      <c r="A12" s="212" t="s">
        <v>25</v>
      </c>
      <c r="B12" s="212">
        <v>15.1</v>
      </c>
      <c r="C12" s="212">
        <v>19.100000000000001</v>
      </c>
      <c r="D12" s="212">
        <v>11.7</v>
      </c>
      <c r="E12" s="212">
        <v>22.799999999999997</v>
      </c>
      <c r="F12" s="212">
        <v>11.4</v>
      </c>
      <c r="G12" s="214" t="s">
        <v>25</v>
      </c>
    </row>
    <row r="13" spans="1:8">
      <c r="A13" s="212" t="s">
        <v>26</v>
      </c>
      <c r="B13" s="212">
        <v>17.2</v>
      </c>
      <c r="C13" s="212">
        <v>16.3</v>
      </c>
      <c r="D13" s="212">
        <v>9.1</v>
      </c>
      <c r="E13" s="212">
        <v>25</v>
      </c>
      <c r="F13" s="212">
        <v>12.599999999999994</v>
      </c>
      <c r="G13" s="214"/>
    </row>
    <row r="14" spans="1:8">
      <c r="A14" s="212" t="s">
        <v>27</v>
      </c>
      <c r="B14" s="212">
        <v>16.2</v>
      </c>
      <c r="C14" s="212">
        <v>18.8</v>
      </c>
      <c r="D14" s="212">
        <v>12.8</v>
      </c>
      <c r="E14" s="212">
        <v>23.5</v>
      </c>
      <c r="F14" s="212">
        <v>10.400000000000006</v>
      </c>
      <c r="G14" s="214" t="s">
        <v>27</v>
      </c>
    </row>
    <row r="15" spans="1:8">
      <c r="A15" s="212" t="s">
        <v>104</v>
      </c>
      <c r="B15" s="212">
        <v>13.5</v>
      </c>
      <c r="C15" s="212">
        <v>15.7</v>
      </c>
      <c r="D15" s="212">
        <v>7.5</v>
      </c>
      <c r="E15" s="212">
        <v>21</v>
      </c>
      <c r="F15" s="212">
        <v>6.2000000000000028</v>
      </c>
      <c r="G15" s="214"/>
    </row>
    <row r="16" spans="1:8">
      <c r="A16" s="212" t="s">
        <v>129</v>
      </c>
      <c r="B16" s="212">
        <v>12.2</v>
      </c>
      <c r="C16" s="212">
        <v>9.8000000000000007</v>
      </c>
      <c r="D16" s="212">
        <v>-0.3</v>
      </c>
      <c r="E16" s="212">
        <v>12.1</v>
      </c>
      <c r="F16" s="212">
        <v>1.3</v>
      </c>
      <c r="G16" s="214" t="s">
        <v>129</v>
      </c>
    </row>
    <row r="17" spans="1:8">
      <c r="A17" s="212" t="s">
        <v>130</v>
      </c>
      <c r="B17" s="212">
        <v>9.9</v>
      </c>
      <c r="C17" s="212">
        <v>6.8</v>
      </c>
      <c r="D17" s="212">
        <v>2.9</v>
      </c>
      <c r="E17" s="212">
        <v>6.9</v>
      </c>
      <c r="F17" s="212">
        <v>-5.5</v>
      </c>
      <c r="G17" s="214"/>
    </row>
    <row r="18" spans="1:8">
      <c r="A18" s="212" t="s">
        <v>131</v>
      </c>
      <c r="B18" s="212">
        <v>7.6</v>
      </c>
      <c r="C18" s="212">
        <v>4.3</v>
      </c>
      <c r="D18" s="212">
        <v>-0.9</v>
      </c>
      <c r="E18" s="212">
        <v>4.5999999999999996</v>
      </c>
      <c r="F18" s="212">
        <v>-8.8000000000000007</v>
      </c>
      <c r="G18" s="214" t="s">
        <v>131</v>
      </c>
    </row>
    <row r="19" spans="1:8">
      <c r="A19" s="212" t="s">
        <v>108</v>
      </c>
      <c r="B19" s="212">
        <v>4.7</v>
      </c>
      <c r="C19" s="212">
        <v>-4</v>
      </c>
      <c r="D19" s="212">
        <v>-13.4</v>
      </c>
      <c r="E19" s="212">
        <v>1.1000000000000001</v>
      </c>
      <c r="F19" s="305">
        <v>-12.1</v>
      </c>
      <c r="G19" s="561"/>
    </row>
    <row r="20" spans="1:8">
      <c r="A20" s="306" t="s">
        <v>132</v>
      </c>
      <c r="B20" s="212">
        <v>5.0999999999999996</v>
      </c>
      <c r="C20" s="212">
        <v>-5.6</v>
      </c>
      <c r="D20" s="212">
        <v>-7.3</v>
      </c>
      <c r="E20" s="212">
        <v>1.3</v>
      </c>
      <c r="F20" s="305">
        <v>-6.3</v>
      </c>
      <c r="G20" s="561" t="s">
        <v>132</v>
      </c>
    </row>
    <row r="21" spans="1:8">
      <c r="A21" s="212" t="s">
        <v>133</v>
      </c>
      <c r="B21" s="212">
        <v>5</v>
      </c>
      <c r="C21" s="212">
        <v>-4.0999999999999996</v>
      </c>
      <c r="D21" s="212">
        <v>-3.7</v>
      </c>
      <c r="E21" s="212">
        <v>1.3</v>
      </c>
      <c r="F21" s="212">
        <v>9.1</v>
      </c>
      <c r="G21" s="561"/>
      <c r="H21" s="28" t="str">
        <f>IF(Content!$E$1=1,H25,H29)</f>
        <v>* Data for Q3 2020 represent the NBU staff estimates.</v>
      </c>
    </row>
    <row r="22" spans="1:8">
      <c r="A22" s="212" t="s">
        <v>111</v>
      </c>
      <c r="B22" s="380">
        <v>5</v>
      </c>
      <c r="C22" s="212">
        <v>-4.7</v>
      </c>
      <c r="D22" s="212">
        <v>3.9</v>
      </c>
      <c r="E22" s="212">
        <v>3.2</v>
      </c>
      <c r="F22" s="212">
        <v>17.8</v>
      </c>
      <c r="G22" s="561" t="s">
        <v>111</v>
      </c>
      <c r="H22" s="28" t="str">
        <f>IF(Content!$E$1=1,H26,H31)</f>
        <v>** Data for Q3 2020 cover two months.</v>
      </c>
    </row>
    <row r="23" spans="1:8">
      <c r="H23" s="28" t="str">
        <f>IF(Content!$E$1=1,H28,H32)</f>
        <v>Source: SSSU.</v>
      </c>
    </row>
    <row r="25" spans="1:8">
      <c r="H25" s="214" t="s">
        <v>1218</v>
      </c>
    </row>
    <row r="26" spans="1:8">
      <c r="H26" s="214" t="s">
        <v>1219</v>
      </c>
    </row>
    <row r="27" spans="1:8">
      <c r="H27" s="214"/>
    </row>
    <row r="28" spans="1:8">
      <c r="H28" s="214" t="s">
        <v>10</v>
      </c>
    </row>
    <row r="29" spans="1:8">
      <c r="H29" s="214" t="s">
        <v>1220</v>
      </c>
    </row>
    <row r="30" spans="1:8">
      <c r="H30" s="214"/>
    </row>
    <row r="31" spans="1:8">
      <c r="H31" s="214" t="s">
        <v>1221</v>
      </c>
    </row>
    <row r="32" spans="1:8">
      <c r="H32" s="214" t="s">
        <v>11</v>
      </c>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59999389629810485"/>
  </sheetPr>
  <dimension ref="A1:K60"/>
  <sheetViews>
    <sheetView showGridLines="0" zoomScaleNormal="100" workbookViewId="0">
      <pane xSplit="1" ySplit="1" topLeftCell="C4" activePane="bottomRight" state="frozen"/>
      <selection pane="topRight"/>
      <selection pane="bottomLeft"/>
      <selection pane="bottomRight"/>
    </sheetView>
  </sheetViews>
  <sheetFormatPr defaultColWidth="10.85546875" defaultRowHeight="12.75"/>
  <cols>
    <col min="1" max="9" width="10.85546875" style="645"/>
    <col min="10" max="10" width="10.85546875" style="644"/>
    <col min="11" max="16384" width="10.85546875" style="645"/>
  </cols>
  <sheetData>
    <row r="1" spans="1:11">
      <c r="A1" s="642" t="s">
        <v>60</v>
      </c>
      <c r="B1" s="643" t="str">
        <f>IF(Content!$E$1=1,B2,B3)</f>
        <v>Price</v>
      </c>
      <c r="C1" s="643" t="str">
        <f>IF(Content!$E$1=1,C2,C3)</f>
        <v>VAT</v>
      </c>
      <c r="D1" s="643" t="str">
        <f>IF(Content!$E$1=1,D2,D3)</f>
        <v>Excise tax</v>
      </c>
      <c r="E1" s="643" t="str">
        <f>IF(Content!$E$1=1,E2,E3)</f>
        <v>Excise tax on retail sales</v>
      </c>
      <c r="F1" s="643" t="str">
        <f>IF(Content!$E$1=1,F2,F3)</f>
        <v>Logistics</v>
      </c>
      <c r="G1" s="643" t="str">
        <f>IF(Content!$E$1=1,G2,G3)</f>
        <v>Cost at the border</v>
      </c>
      <c r="H1" s="643" t="str">
        <f>IF(Content!$E$1=1,H2,H3)</f>
        <v xml:space="preserve">Administrative and sales costs </v>
      </c>
      <c r="I1" s="643" t="str">
        <f>IF(Content!$E$1=1,I2,I3)</f>
        <v>Margin*</v>
      </c>
      <c r="K1" s="643" t="str">
        <f>IF(Content!$E$1=1,K2,K3)</f>
        <v>Composition of the retail price for gasoline A-95+, UAH / L</v>
      </c>
    </row>
    <row r="2" spans="1:11" hidden="1">
      <c r="B2" s="646" t="s">
        <v>1222</v>
      </c>
      <c r="C2" s="645" t="s">
        <v>1223</v>
      </c>
      <c r="D2" s="645" t="s">
        <v>1224</v>
      </c>
      <c r="E2" s="645" t="s">
        <v>1225</v>
      </c>
      <c r="F2" s="645" t="s">
        <v>1226</v>
      </c>
      <c r="G2" s="645" t="s">
        <v>1227</v>
      </c>
      <c r="H2" s="645" t="s">
        <v>1228</v>
      </c>
      <c r="I2" s="645" t="s">
        <v>1229</v>
      </c>
      <c r="K2" s="645" t="s">
        <v>1230</v>
      </c>
    </row>
    <row r="3" spans="1:11" hidden="1">
      <c r="B3" s="646" t="s">
        <v>1231</v>
      </c>
      <c r="C3" s="645" t="s">
        <v>1232</v>
      </c>
      <c r="D3" s="645" t="s">
        <v>1233</v>
      </c>
      <c r="E3" s="645" t="s">
        <v>1234</v>
      </c>
      <c r="F3" s="645" t="s">
        <v>1235</v>
      </c>
      <c r="G3" s="645" t="s">
        <v>1236</v>
      </c>
      <c r="H3" s="645" t="s">
        <v>1237</v>
      </c>
      <c r="I3" s="645" t="s">
        <v>1238</v>
      </c>
      <c r="K3" s="645" t="s">
        <v>1440</v>
      </c>
    </row>
    <row r="4" spans="1:11">
      <c r="A4" s="647">
        <v>42370</v>
      </c>
      <c r="B4" s="648">
        <v>20.62</v>
      </c>
      <c r="C4" s="648">
        <v>3.44</v>
      </c>
      <c r="D4" s="648">
        <v>4.5199999999999996</v>
      </c>
      <c r="E4" s="648">
        <v>1.07</v>
      </c>
      <c r="F4" s="648">
        <v>0.84</v>
      </c>
      <c r="G4" s="648">
        <v>7.76</v>
      </c>
      <c r="H4" s="648">
        <v>1.03</v>
      </c>
      <c r="I4" s="648">
        <v>1.96</v>
      </c>
      <c r="J4" s="644" t="s">
        <v>1239</v>
      </c>
    </row>
    <row r="5" spans="1:11">
      <c r="A5" s="647">
        <v>42401</v>
      </c>
      <c r="B5" s="648">
        <v>20.5</v>
      </c>
      <c r="C5" s="648">
        <v>3.42</v>
      </c>
      <c r="D5" s="648">
        <v>5.03</v>
      </c>
      <c r="E5" s="648">
        <v>1.07</v>
      </c>
      <c r="F5" s="648">
        <v>0.84</v>
      </c>
      <c r="G5" s="648">
        <v>6.65</v>
      </c>
      <c r="H5" s="648">
        <v>1.03</v>
      </c>
      <c r="I5" s="648">
        <v>2.46</v>
      </c>
      <c r="J5" s="644" t="s">
        <v>1</v>
      </c>
    </row>
    <row r="6" spans="1:11">
      <c r="A6" s="647">
        <v>42430</v>
      </c>
      <c r="B6" s="648">
        <v>20.79</v>
      </c>
      <c r="C6" s="648">
        <v>3.46</v>
      </c>
      <c r="D6" s="648">
        <v>5.01</v>
      </c>
      <c r="E6" s="648">
        <v>1.07</v>
      </c>
      <c r="F6" s="648">
        <v>0.85</v>
      </c>
      <c r="G6" s="648">
        <v>6.98</v>
      </c>
      <c r="H6" s="648">
        <v>1.03</v>
      </c>
      <c r="I6" s="648">
        <v>2.38</v>
      </c>
    </row>
    <row r="7" spans="1:11">
      <c r="A7" s="647">
        <v>42461</v>
      </c>
      <c r="B7" s="648">
        <v>21.51</v>
      </c>
      <c r="C7" s="648">
        <v>3.59</v>
      </c>
      <c r="D7" s="648">
        <v>4.9800000000000004</v>
      </c>
      <c r="E7" s="648">
        <v>1.24</v>
      </c>
      <c r="F7" s="648">
        <v>0.88</v>
      </c>
      <c r="G7" s="648">
        <v>7.96</v>
      </c>
      <c r="H7" s="648">
        <v>1.03</v>
      </c>
      <c r="I7" s="648">
        <v>1.84</v>
      </c>
    </row>
    <row r="8" spans="1:11">
      <c r="A8" s="647">
        <v>42491</v>
      </c>
      <c r="B8" s="648">
        <v>22.82</v>
      </c>
      <c r="C8" s="648">
        <v>3.8</v>
      </c>
      <c r="D8" s="648">
        <v>4.8899999999999997</v>
      </c>
      <c r="E8" s="648">
        <v>1.24</v>
      </c>
      <c r="F8" s="648">
        <v>0.9</v>
      </c>
      <c r="G8" s="648">
        <v>8.3699999999999992</v>
      </c>
      <c r="H8" s="648">
        <v>1.03</v>
      </c>
      <c r="I8" s="648">
        <v>2.59</v>
      </c>
    </row>
    <row r="9" spans="1:11">
      <c r="A9" s="647">
        <v>42522</v>
      </c>
      <c r="B9" s="648">
        <v>23.32</v>
      </c>
      <c r="C9" s="648">
        <v>3.89</v>
      </c>
      <c r="D9" s="648">
        <v>4.82</v>
      </c>
      <c r="E9" s="648">
        <v>1.24</v>
      </c>
      <c r="F9" s="648">
        <v>0.92</v>
      </c>
      <c r="G9" s="648">
        <v>9.09</v>
      </c>
      <c r="H9" s="648">
        <v>1.03</v>
      </c>
      <c r="I9" s="648">
        <v>2.34</v>
      </c>
    </row>
    <row r="10" spans="1:11">
      <c r="A10" s="647">
        <v>42552</v>
      </c>
      <c r="B10" s="648">
        <v>23.37</v>
      </c>
      <c r="C10" s="648">
        <v>3.89</v>
      </c>
      <c r="D10" s="648">
        <v>4.71</v>
      </c>
      <c r="E10" s="648">
        <v>1.18</v>
      </c>
      <c r="F10" s="648">
        <v>0.95</v>
      </c>
      <c r="G10" s="648">
        <v>9.43</v>
      </c>
      <c r="H10" s="648">
        <v>1.03</v>
      </c>
      <c r="I10" s="648">
        <v>2.17</v>
      </c>
    </row>
    <row r="11" spans="1:11">
      <c r="A11" s="647">
        <v>42583</v>
      </c>
      <c r="B11" s="648">
        <v>23.37</v>
      </c>
      <c r="C11" s="648">
        <v>3.9</v>
      </c>
      <c r="D11" s="648">
        <v>4.82</v>
      </c>
      <c r="E11" s="648">
        <v>1.18</v>
      </c>
      <c r="F11" s="648">
        <v>0.95</v>
      </c>
      <c r="G11" s="648">
        <v>9.16</v>
      </c>
      <c r="H11" s="648">
        <v>1.03</v>
      </c>
      <c r="I11" s="648">
        <v>2.34</v>
      </c>
    </row>
    <row r="12" spans="1:11">
      <c r="A12" s="647">
        <v>42614</v>
      </c>
      <c r="B12" s="648">
        <v>23.42</v>
      </c>
      <c r="C12" s="648">
        <v>3.9</v>
      </c>
      <c r="D12" s="648">
        <v>5.05</v>
      </c>
      <c r="E12" s="648">
        <v>1.18</v>
      </c>
      <c r="F12" s="648">
        <v>1.03</v>
      </c>
      <c r="G12" s="648">
        <v>9.08</v>
      </c>
      <c r="H12" s="648">
        <v>1.03</v>
      </c>
      <c r="I12" s="648">
        <v>2.15</v>
      </c>
    </row>
    <row r="13" spans="1:11">
      <c r="A13" s="647">
        <v>42644</v>
      </c>
      <c r="B13" s="648">
        <v>23.7</v>
      </c>
      <c r="C13" s="648">
        <v>3.95</v>
      </c>
      <c r="D13" s="648">
        <v>4.88</v>
      </c>
      <c r="E13" s="648">
        <v>1.21</v>
      </c>
      <c r="F13" s="648">
        <v>1.04</v>
      </c>
      <c r="G13" s="648">
        <v>9.41</v>
      </c>
      <c r="H13" s="648">
        <v>1.03</v>
      </c>
      <c r="I13" s="648">
        <v>2.1800000000000002</v>
      </c>
    </row>
    <row r="14" spans="1:11">
      <c r="A14" s="647">
        <v>42675</v>
      </c>
      <c r="B14" s="648">
        <v>24.12</v>
      </c>
      <c r="C14" s="648">
        <v>4.0199999999999996</v>
      </c>
      <c r="D14" s="648">
        <v>4.7699999999999996</v>
      </c>
      <c r="E14" s="648">
        <v>1.21</v>
      </c>
      <c r="F14" s="648">
        <v>1.07</v>
      </c>
      <c r="G14" s="648">
        <v>9.9700000000000006</v>
      </c>
      <c r="H14" s="648">
        <v>1.03</v>
      </c>
      <c r="I14" s="648">
        <v>2.06</v>
      </c>
    </row>
    <row r="15" spans="1:11">
      <c r="A15" s="647">
        <v>42705</v>
      </c>
      <c r="B15" s="648">
        <v>24.23</v>
      </c>
      <c r="C15" s="648">
        <v>4.04</v>
      </c>
      <c r="D15" s="648">
        <v>4.74</v>
      </c>
      <c r="E15" s="648">
        <v>1.21</v>
      </c>
      <c r="F15" s="648">
        <v>1.07</v>
      </c>
      <c r="G15" s="648">
        <v>9.7100000000000009</v>
      </c>
      <c r="H15" s="648">
        <v>1.03</v>
      </c>
      <c r="I15" s="648">
        <v>2.4300000000000002</v>
      </c>
      <c r="J15" s="644" t="s">
        <v>1</v>
      </c>
    </row>
    <row r="16" spans="1:11">
      <c r="A16" s="647">
        <v>42736</v>
      </c>
      <c r="B16" s="648">
        <v>25</v>
      </c>
      <c r="C16" s="648">
        <v>4.17</v>
      </c>
      <c r="D16" s="648">
        <v>6.12</v>
      </c>
      <c r="E16" s="648">
        <v>0</v>
      </c>
      <c r="F16" s="648">
        <v>1.1000000000000001</v>
      </c>
      <c r="G16" s="648">
        <v>10.57</v>
      </c>
      <c r="H16" s="648">
        <v>1.1299999999999999</v>
      </c>
      <c r="I16" s="648">
        <v>1.91</v>
      </c>
      <c r="J16" s="644" t="s">
        <v>1240</v>
      </c>
    </row>
    <row r="17" spans="1:11">
      <c r="A17" s="647">
        <v>42767</v>
      </c>
      <c r="B17" s="648">
        <v>25.53</v>
      </c>
      <c r="C17" s="648">
        <v>4.26</v>
      </c>
      <c r="D17" s="648">
        <v>6.12</v>
      </c>
      <c r="E17" s="648">
        <v>0</v>
      </c>
      <c r="F17" s="648">
        <v>1.1399999999999999</v>
      </c>
      <c r="G17" s="648">
        <v>11.18</v>
      </c>
      <c r="H17" s="648">
        <v>1.1299999999999999</v>
      </c>
      <c r="I17" s="648">
        <v>1.71</v>
      </c>
      <c r="K17" s="643" t="str">
        <f>IF(Content!$E$1=1,K19,K21)</f>
        <v>* Many gas station networks offer discounts to their regular customers, so the real margin may be lower. However, the CPI takes into account the full price of fuel, as such discounts are considered discriminatory.</v>
      </c>
    </row>
    <row r="18" spans="1:11">
      <c r="A18" s="647">
        <v>42795</v>
      </c>
      <c r="B18" s="648">
        <v>25.61</v>
      </c>
      <c r="C18" s="648">
        <v>4.2699999999999996</v>
      </c>
      <c r="D18" s="648">
        <v>6.12</v>
      </c>
      <c r="E18" s="648">
        <v>0</v>
      </c>
      <c r="F18" s="648">
        <v>1.1399999999999999</v>
      </c>
      <c r="G18" s="648">
        <v>11.48</v>
      </c>
      <c r="H18" s="648">
        <v>1.1299999999999999</v>
      </c>
      <c r="I18" s="648">
        <v>1.47</v>
      </c>
      <c r="K18" s="643" t="str">
        <f>IF(Content!$E$1=1,K20,K22)</f>
        <v>Source: minfin.com.ua, Refinitiv Datastream, NBU staff estimates.</v>
      </c>
    </row>
    <row r="19" spans="1:11">
      <c r="A19" s="647">
        <v>42826</v>
      </c>
      <c r="B19" s="648">
        <v>25.97</v>
      </c>
      <c r="C19" s="648">
        <v>4.33</v>
      </c>
      <c r="D19" s="648">
        <v>6.15</v>
      </c>
      <c r="E19" s="648">
        <v>0</v>
      </c>
      <c r="F19" s="648">
        <v>1.1499999999999999</v>
      </c>
      <c r="G19" s="648">
        <v>11.16</v>
      </c>
      <c r="H19" s="648">
        <v>1.1299999999999999</v>
      </c>
      <c r="I19" s="648">
        <v>2.04</v>
      </c>
      <c r="K19" s="677" t="s">
        <v>1463</v>
      </c>
    </row>
    <row r="20" spans="1:11">
      <c r="A20" s="647">
        <v>42856</v>
      </c>
      <c r="B20" s="648">
        <v>26.19</v>
      </c>
      <c r="C20" s="648">
        <v>4.37</v>
      </c>
      <c r="D20" s="648">
        <v>6.2</v>
      </c>
      <c r="E20" s="648">
        <v>0</v>
      </c>
      <c r="F20" s="648">
        <v>1.1599999999999999</v>
      </c>
      <c r="G20" s="648">
        <v>11.32</v>
      </c>
      <c r="H20" s="648">
        <v>1.1299999999999999</v>
      </c>
      <c r="I20" s="648">
        <v>2.0099999999999998</v>
      </c>
      <c r="K20" s="677" t="s">
        <v>1464</v>
      </c>
    </row>
    <row r="21" spans="1:11" ht="14.25">
      <c r="A21" s="647">
        <v>42887</v>
      </c>
      <c r="B21" s="648">
        <v>25.95</v>
      </c>
      <c r="C21" s="648">
        <v>4.33</v>
      </c>
      <c r="D21" s="648">
        <v>6.22</v>
      </c>
      <c r="E21" s="648">
        <v>0</v>
      </c>
      <c r="F21" s="648">
        <v>1.1499999999999999</v>
      </c>
      <c r="G21" s="648">
        <v>11.07</v>
      </c>
      <c r="H21" s="648">
        <v>1.1299999999999999</v>
      </c>
      <c r="I21" s="648">
        <v>2.0499999999999998</v>
      </c>
      <c r="K21" s="678" t="s">
        <v>1465</v>
      </c>
    </row>
    <row r="22" spans="1:11" ht="14.25">
      <c r="A22" s="647">
        <v>42917</v>
      </c>
      <c r="B22" s="648">
        <v>25.67</v>
      </c>
      <c r="C22" s="648">
        <v>4.28</v>
      </c>
      <c r="D22" s="648">
        <v>6.36</v>
      </c>
      <c r="E22" s="648">
        <v>0</v>
      </c>
      <c r="F22" s="648">
        <v>1.1399999999999999</v>
      </c>
      <c r="G22" s="648">
        <v>10.61</v>
      </c>
      <c r="H22" s="648">
        <v>1.1299999999999999</v>
      </c>
      <c r="I22" s="648">
        <v>2.15</v>
      </c>
      <c r="K22" s="678" t="s">
        <v>1462</v>
      </c>
    </row>
    <row r="23" spans="1:11">
      <c r="A23" s="647">
        <v>42948</v>
      </c>
      <c r="B23" s="648">
        <v>25.7</v>
      </c>
      <c r="C23" s="648">
        <v>4.28</v>
      </c>
      <c r="D23" s="648">
        <v>6.41</v>
      </c>
      <c r="E23" s="648">
        <v>0</v>
      </c>
      <c r="F23" s="648">
        <v>1.1399999999999999</v>
      </c>
      <c r="G23" s="648">
        <v>9.7899999999999991</v>
      </c>
      <c r="H23" s="648">
        <v>1.1299999999999999</v>
      </c>
      <c r="I23" s="648">
        <v>2.95</v>
      </c>
    </row>
    <row r="24" spans="1:11">
      <c r="A24" s="647">
        <v>42979</v>
      </c>
      <c r="B24" s="648">
        <v>25.94</v>
      </c>
      <c r="C24" s="648">
        <v>4.32</v>
      </c>
      <c r="D24" s="648">
        <v>6.52</v>
      </c>
      <c r="E24" s="648">
        <v>0</v>
      </c>
      <c r="F24" s="648">
        <v>1.1499999999999999</v>
      </c>
      <c r="G24" s="648">
        <v>10.11</v>
      </c>
      <c r="H24" s="648">
        <v>1.1399999999999999</v>
      </c>
      <c r="I24" s="648">
        <v>2.7</v>
      </c>
    </row>
    <row r="25" spans="1:11">
      <c r="A25" s="647">
        <v>43009</v>
      </c>
      <c r="B25" s="648">
        <v>26.25</v>
      </c>
      <c r="C25" s="648">
        <v>4.38</v>
      </c>
      <c r="D25" s="648">
        <v>6.7</v>
      </c>
      <c r="E25" s="648">
        <v>0</v>
      </c>
      <c r="F25" s="648">
        <v>1.17</v>
      </c>
      <c r="G25" s="648">
        <v>10.79</v>
      </c>
      <c r="H25" s="648">
        <v>1.1499999999999999</v>
      </c>
      <c r="I25" s="648">
        <v>2.0699999999999998</v>
      </c>
    </row>
    <row r="26" spans="1:11">
      <c r="A26" s="647">
        <v>43040</v>
      </c>
      <c r="B26" s="648">
        <v>27.58</v>
      </c>
      <c r="C26" s="648">
        <v>4.5999999999999996</v>
      </c>
      <c r="D26" s="648">
        <v>6.69</v>
      </c>
      <c r="E26" s="648">
        <v>0</v>
      </c>
      <c r="F26" s="648">
        <v>1.19</v>
      </c>
      <c r="G26" s="648">
        <v>11.72</v>
      </c>
      <c r="H26" s="648">
        <v>1.1499999999999999</v>
      </c>
      <c r="I26" s="648">
        <v>2.23</v>
      </c>
    </row>
    <row r="27" spans="1:11">
      <c r="A27" s="647">
        <v>43070</v>
      </c>
      <c r="B27" s="648">
        <v>28.54</v>
      </c>
      <c r="C27" s="648">
        <v>4.76</v>
      </c>
      <c r="D27" s="648">
        <v>6.85</v>
      </c>
      <c r="E27" s="648">
        <v>0</v>
      </c>
      <c r="F27" s="648">
        <v>1.2</v>
      </c>
      <c r="G27" s="648">
        <v>12</v>
      </c>
      <c r="H27" s="648">
        <v>1.1499999999999999</v>
      </c>
      <c r="I27" s="648">
        <v>2.57</v>
      </c>
    </row>
    <row r="28" spans="1:11">
      <c r="A28" s="647">
        <v>43101</v>
      </c>
      <c r="B28" s="648">
        <v>30.59</v>
      </c>
      <c r="C28" s="648">
        <v>5.0999999999999996</v>
      </c>
      <c r="D28" s="648">
        <v>7.29</v>
      </c>
      <c r="E28" s="648">
        <v>0</v>
      </c>
      <c r="F28" s="648">
        <v>1.24</v>
      </c>
      <c r="G28" s="648">
        <v>13.09</v>
      </c>
      <c r="H28" s="648">
        <v>1.27</v>
      </c>
      <c r="I28" s="648">
        <v>2.59</v>
      </c>
      <c r="J28" s="644" t="s">
        <v>2</v>
      </c>
    </row>
    <row r="29" spans="1:11">
      <c r="A29" s="647">
        <v>43132</v>
      </c>
      <c r="B29" s="648">
        <v>31.17</v>
      </c>
      <c r="C29" s="648">
        <v>5.2</v>
      </c>
      <c r="D29" s="648">
        <v>7.16</v>
      </c>
      <c r="E29" s="648">
        <v>0</v>
      </c>
      <c r="F29" s="648">
        <v>1.27</v>
      </c>
      <c r="G29" s="648">
        <v>13.36</v>
      </c>
      <c r="H29" s="648">
        <v>1.27</v>
      </c>
      <c r="I29" s="648">
        <v>2.91</v>
      </c>
    </row>
    <row r="30" spans="1:11">
      <c r="A30" s="647">
        <v>43160</v>
      </c>
      <c r="B30" s="648">
        <v>30.43</v>
      </c>
      <c r="C30" s="648">
        <v>5.07</v>
      </c>
      <c r="D30" s="648">
        <v>7.02</v>
      </c>
      <c r="E30" s="648">
        <v>0</v>
      </c>
      <c r="F30" s="648">
        <v>1.28</v>
      </c>
      <c r="G30" s="648">
        <v>13.06</v>
      </c>
      <c r="H30" s="648">
        <v>1.27</v>
      </c>
      <c r="I30" s="648">
        <v>2.73</v>
      </c>
    </row>
    <row r="31" spans="1:11">
      <c r="A31" s="647">
        <v>43191</v>
      </c>
      <c r="B31" s="648">
        <v>30.24</v>
      </c>
      <c r="C31" s="648">
        <v>5.04</v>
      </c>
      <c r="D31" s="648">
        <v>6.89</v>
      </c>
      <c r="E31" s="648">
        <v>0</v>
      </c>
      <c r="F31" s="648">
        <v>1.28</v>
      </c>
      <c r="G31" s="648">
        <v>13.4</v>
      </c>
      <c r="H31" s="648">
        <v>1.27</v>
      </c>
      <c r="I31" s="648">
        <v>2.38</v>
      </c>
    </row>
    <row r="32" spans="1:11">
      <c r="A32" s="647">
        <v>43221</v>
      </c>
      <c r="B32" s="648">
        <v>30.43</v>
      </c>
      <c r="C32" s="648">
        <v>5.07</v>
      </c>
      <c r="D32" s="648">
        <v>6.74</v>
      </c>
      <c r="E32" s="648">
        <v>0</v>
      </c>
      <c r="F32" s="648">
        <v>1.28</v>
      </c>
      <c r="G32" s="648">
        <v>13.62</v>
      </c>
      <c r="H32" s="648">
        <v>1.27</v>
      </c>
      <c r="I32" s="648">
        <v>2.4500000000000002</v>
      </c>
    </row>
    <row r="33" spans="1:10">
      <c r="A33" s="647">
        <v>43252</v>
      </c>
      <c r="B33" s="648">
        <v>30.48</v>
      </c>
      <c r="C33" s="648">
        <v>5.08</v>
      </c>
      <c r="D33" s="648">
        <v>6.69</v>
      </c>
      <c r="E33" s="648">
        <v>0</v>
      </c>
      <c r="F33" s="648">
        <v>1.28</v>
      </c>
      <c r="G33" s="648">
        <v>13.74</v>
      </c>
      <c r="H33" s="648">
        <v>1.27</v>
      </c>
      <c r="I33" s="648">
        <v>2.42</v>
      </c>
    </row>
    <row r="34" spans="1:10">
      <c r="A34" s="647">
        <v>43282</v>
      </c>
      <c r="B34" s="648">
        <v>30.32</v>
      </c>
      <c r="C34" s="648">
        <v>5.05</v>
      </c>
      <c r="D34" s="648">
        <v>6.56</v>
      </c>
      <c r="E34" s="648">
        <v>0</v>
      </c>
      <c r="F34" s="648">
        <v>1.28</v>
      </c>
      <c r="G34" s="648">
        <v>13.51</v>
      </c>
      <c r="H34" s="648">
        <v>1.27</v>
      </c>
      <c r="I34" s="648">
        <v>2.65</v>
      </c>
    </row>
    <row r="35" spans="1:10">
      <c r="A35" s="647">
        <v>43313</v>
      </c>
      <c r="B35" s="648">
        <v>30.74</v>
      </c>
      <c r="C35" s="648">
        <v>5.12</v>
      </c>
      <c r="D35" s="648">
        <v>6.68</v>
      </c>
      <c r="E35" s="648">
        <v>0</v>
      </c>
      <c r="F35" s="648">
        <v>1.28</v>
      </c>
      <c r="G35" s="648">
        <v>13.52</v>
      </c>
      <c r="H35" s="648">
        <v>1.27</v>
      </c>
      <c r="I35" s="648">
        <v>2.87</v>
      </c>
    </row>
    <row r="36" spans="1:10">
      <c r="A36" s="647">
        <v>43344</v>
      </c>
      <c r="B36" s="648">
        <v>32.450000000000003</v>
      </c>
      <c r="C36" s="648">
        <v>5.41</v>
      </c>
      <c r="D36" s="648">
        <v>6.83</v>
      </c>
      <c r="E36" s="648">
        <v>0</v>
      </c>
      <c r="F36" s="648">
        <v>1.28</v>
      </c>
      <c r="G36" s="648">
        <v>14.58</v>
      </c>
      <c r="H36" s="648">
        <v>1.27</v>
      </c>
      <c r="I36" s="648">
        <v>3.09</v>
      </c>
    </row>
    <row r="37" spans="1:10">
      <c r="A37" s="645">
        <v>43374</v>
      </c>
      <c r="B37" s="648">
        <v>34.130000000000003</v>
      </c>
      <c r="C37" s="648">
        <v>5.69</v>
      </c>
      <c r="D37" s="648">
        <v>6.94</v>
      </c>
      <c r="E37" s="648">
        <v>0</v>
      </c>
      <c r="F37" s="648">
        <v>1.33</v>
      </c>
      <c r="G37" s="648">
        <v>16.190000000000001</v>
      </c>
      <c r="H37" s="648">
        <v>1.27</v>
      </c>
      <c r="I37" s="648">
        <v>2.72</v>
      </c>
    </row>
    <row r="38" spans="1:10">
      <c r="A38" s="645">
        <v>43405</v>
      </c>
      <c r="B38" s="648">
        <v>33.380000000000003</v>
      </c>
      <c r="C38" s="648">
        <v>5.56</v>
      </c>
      <c r="D38" s="648">
        <v>6.86</v>
      </c>
      <c r="E38" s="648">
        <v>0</v>
      </c>
      <c r="F38" s="648">
        <v>1.3</v>
      </c>
      <c r="G38" s="648">
        <v>14.9</v>
      </c>
      <c r="H38" s="648">
        <v>1.27</v>
      </c>
      <c r="I38" s="648">
        <v>3.48</v>
      </c>
    </row>
    <row r="39" spans="1:10">
      <c r="A39" s="645">
        <v>43435</v>
      </c>
      <c r="B39" s="648">
        <v>31.51</v>
      </c>
      <c r="C39" s="648">
        <v>5.25</v>
      </c>
      <c r="D39" s="648">
        <v>6.85</v>
      </c>
      <c r="E39" s="648">
        <v>0</v>
      </c>
      <c r="F39" s="648">
        <v>1.27</v>
      </c>
      <c r="G39" s="648">
        <v>11.2</v>
      </c>
      <c r="H39" s="648">
        <v>1.29</v>
      </c>
      <c r="I39" s="648">
        <v>5.66</v>
      </c>
    </row>
    <row r="40" spans="1:10">
      <c r="A40" s="645">
        <v>43466</v>
      </c>
      <c r="B40" s="648">
        <v>29.7</v>
      </c>
      <c r="C40" s="648">
        <v>4.95</v>
      </c>
      <c r="D40" s="648">
        <v>6.78</v>
      </c>
      <c r="E40" s="648">
        <v>0</v>
      </c>
      <c r="F40" s="648">
        <v>1.27</v>
      </c>
      <c r="G40" s="648">
        <v>9.91</v>
      </c>
      <c r="H40" s="648">
        <v>1.42</v>
      </c>
      <c r="I40" s="648">
        <v>5.38</v>
      </c>
      <c r="J40" s="644" t="s">
        <v>230</v>
      </c>
    </row>
    <row r="41" spans="1:10">
      <c r="A41" s="645">
        <v>43497</v>
      </c>
      <c r="B41" s="648">
        <v>29.57</v>
      </c>
      <c r="C41" s="648">
        <v>4.93</v>
      </c>
      <c r="D41" s="648">
        <v>6.66</v>
      </c>
      <c r="E41" s="648">
        <v>0</v>
      </c>
      <c r="F41" s="648">
        <v>1.27</v>
      </c>
      <c r="G41" s="648">
        <v>10.71</v>
      </c>
      <c r="H41" s="648">
        <v>1.42</v>
      </c>
      <c r="I41" s="648">
        <v>4.58</v>
      </c>
    </row>
    <row r="42" spans="1:10">
      <c r="A42" s="645">
        <v>43525</v>
      </c>
      <c r="B42" s="648">
        <v>29.56</v>
      </c>
      <c r="C42" s="648">
        <v>4.93</v>
      </c>
      <c r="D42" s="648">
        <v>6.6</v>
      </c>
      <c r="E42" s="648">
        <v>0</v>
      </c>
      <c r="F42" s="648">
        <v>1.27</v>
      </c>
      <c r="G42" s="648">
        <v>11.43</v>
      </c>
      <c r="H42" s="648">
        <v>1.42</v>
      </c>
      <c r="I42" s="648">
        <v>3.92</v>
      </c>
    </row>
    <row r="43" spans="1:10">
      <c r="A43" s="645">
        <v>43556</v>
      </c>
      <c r="B43" s="648">
        <v>30.12</v>
      </c>
      <c r="C43" s="648">
        <v>5.0199999999999996</v>
      </c>
      <c r="D43" s="648">
        <v>6.47</v>
      </c>
      <c r="E43" s="648">
        <v>0</v>
      </c>
      <c r="F43" s="648">
        <v>1.27</v>
      </c>
      <c r="G43" s="648">
        <v>12.12</v>
      </c>
      <c r="H43" s="648">
        <v>1.42</v>
      </c>
      <c r="I43" s="648">
        <v>3.83</v>
      </c>
    </row>
    <row r="44" spans="1:10">
      <c r="A44" s="645">
        <v>43586</v>
      </c>
      <c r="B44" s="648">
        <v>31.47</v>
      </c>
      <c r="C44" s="648">
        <v>5.24</v>
      </c>
      <c r="D44" s="648">
        <v>6.39</v>
      </c>
      <c r="E44" s="648">
        <v>0</v>
      </c>
      <c r="F44" s="648">
        <v>1.27</v>
      </c>
      <c r="G44" s="648">
        <v>12.96</v>
      </c>
      <c r="H44" s="648">
        <v>1.42</v>
      </c>
      <c r="I44" s="648">
        <v>4.18</v>
      </c>
    </row>
    <row r="45" spans="1:10">
      <c r="A45" s="645">
        <v>43617</v>
      </c>
      <c r="B45" s="648">
        <v>31.43</v>
      </c>
      <c r="C45" s="648">
        <v>5.24</v>
      </c>
      <c r="D45" s="648">
        <v>6.44</v>
      </c>
      <c r="E45" s="648">
        <v>0</v>
      </c>
      <c r="F45" s="648">
        <v>1.27</v>
      </c>
      <c r="G45" s="648">
        <v>12.21</v>
      </c>
      <c r="H45" s="648">
        <v>1.42</v>
      </c>
      <c r="I45" s="648">
        <v>4.8600000000000003</v>
      </c>
    </row>
    <row r="46" spans="1:10">
      <c r="A46" s="645">
        <v>43647</v>
      </c>
      <c r="B46" s="648">
        <v>30.38</v>
      </c>
      <c r="C46" s="648">
        <v>5.0599999999999996</v>
      </c>
      <c r="D46" s="648">
        <v>6.25</v>
      </c>
      <c r="E46" s="648">
        <v>0</v>
      </c>
      <c r="F46" s="648">
        <v>1.27</v>
      </c>
      <c r="G46" s="648">
        <v>11.1</v>
      </c>
      <c r="H46" s="648">
        <v>1.42</v>
      </c>
      <c r="I46" s="648">
        <v>5.29</v>
      </c>
    </row>
    <row r="47" spans="1:10">
      <c r="A47" s="645">
        <v>43678</v>
      </c>
      <c r="B47" s="648">
        <v>30.09</v>
      </c>
      <c r="C47" s="648">
        <v>5.01</v>
      </c>
      <c r="D47" s="648">
        <v>6.14</v>
      </c>
      <c r="E47" s="648">
        <v>0</v>
      </c>
      <c r="F47" s="648">
        <v>1.27</v>
      </c>
      <c r="G47" s="648">
        <v>10.58</v>
      </c>
      <c r="H47" s="648">
        <v>1.42</v>
      </c>
      <c r="I47" s="648">
        <v>5.67</v>
      </c>
    </row>
    <row r="48" spans="1:10">
      <c r="A48" s="645">
        <v>43709</v>
      </c>
      <c r="B48" s="648">
        <v>30</v>
      </c>
      <c r="C48" s="648">
        <v>5</v>
      </c>
      <c r="D48" s="648">
        <v>6.04</v>
      </c>
      <c r="E48" s="648">
        <v>0</v>
      </c>
      <c r="F48" s="648">
        <v>1.27</v>
      </c>
      <c r="G48" s="648">
        <v>9.99</v>
      </c>
      <c r="H48" s="648">
        <v>1.42</v>
      </c>
      <c r="I48" s="648">
        <v>6.29</v>
      </c>
    </row>
    <row r="49" spans="1:10">
      <c r="A49" s="645">
        <v>43739</v>
      </c>
      <c r="B49" s="648">
        <v>29.99</v>
      </c>
      <c r="C49" s="648">
        <v>5</v>
      </c>
      <c r="D49" s="648">
        <v>5.76</v>
      </c>
      <c r="E49" s="648">
        <v>0</v>
      </c>
      <c r="F49" s="648">
        <v>1.27</v>
      </c>
      <c r="G49" s="648">
        <v>10.28</v>
      </c>
      <c r="H49" s="648">
        <v>1.42</v>
      </c>
      <c r="I49" s="648">
        <v>6.27</v>
      </c>
    </row>
    <row r="50" spans="1:10">
      <c r="A50" s="645">
        <v>43770</v>
      </c>
      <c r="B50" s="648">
        <v>29.99</v>
      </c>
      <c r="C50" s="648">
        <v>5</v>
      </c>
      <c r="D50" s="648">
        <v>5.7</v>
      </c>
      <c r="E50" s="648">
        <v>0</v>
      </c>
      <c r="F50" s="648">
        <v>1.27</v>
      </c>
      <c r="G50" s="648">
        <v>10.19</v>
      </c>
      <c r="H50" s="648">
        <v>1.42</v>
      </c>
      <c r="I50" s="648">
        <v>6.41</v>
      </c>
    </row>
    <row r="51" spans="1:10">
      <c r="A51" s="645">
        <v>43800</v>
      </c>
      <c r="B51" s="648">
        <v>29.55</v>
      </c>
      <c r="C51" s="648">
        <v>4.93</v>
      </c>
      <c r="D51" s="648">
        <v>5.61</v>
      </c>
      <c r="E51" s="648">
        <v>0</v>
      </c>
      <c r="F51" s="648">
        <v>1.27</v>
      </c>
      <c r="G51" s="648">
        <v>10.67</v>
      </c>
      <c r="H51" s="648">
        <v>1.44</v>
      </c>
      <c r="I51" s="648">
        <v>5.65</v>
      </c>
    </row>
    <row r="52" spans="1:10">
      <c r="A52" s="645">
        <v>43831</v>
      </c>
      <c r="B52" s="648">
        <v>27.96</v>
      </c>
      <c r="C52" s="648">
        <v>4.66</v>
      </c>
      <c r="D52" s="648">
        <v>5.69</v>
      </c>
      <c r="E52" s="648">
        <v>0</v>
      </c>
      <c r="F52" s="648">
        <v>1.27</v>
      </c>
      <c r="G52" s="648">
        <v>10.77</v>
      </c>
      <c r="H52" s="648">
        <v>1.46</v>
      </c>
      <c r="I52" s="648">
        <v>4.12</v>
      </c>
      <c r="J52" s="644" t="s">
        <v>496</v>
      </c>
    </row>
    <row r="53" spans="1:10">
      <c r="A53" s="645">
        <v>43862</v>
      </c>
      <c r="B53" s="648">
        <v>27.7</v>
      </c>
      <c r="C53" s="648">
        <v>4.62</v>
      </c>
      <c r="D53" s="648">
        <v>5.7</v>
      </c>
      <c r="E53" s="648">
        <v>0</v>
      </c>
      <c r="F53" s="648">
        <v>1.27</v>
      </c>
      <c r="G53" s="648">
        <v>10</v>
      </c>
      <c r="H53" s="648">
        <v>1.46</v>
      </c>
      <c r="I53" s="648">
        <v>4.66</v>
      </c>
    </row>
    <row r="54" spans="1:10">
      <c r="A54" s="645">
        <v>43891</v>
      </c>
      <c r="B54" s="648">
        <v>27.41</v>
      </c>
      <c r="C54" s="648">
        <v>4.57</v>
      </c>
      <c r="D54" s="648">
        <v>5.99</v>
      </c>
      <c r="E54" s="648">
        <v>0</v>
      </c>
      <c r="F54" s="648">
        <v>1.27</v>
      </c>
      <c r="G54" s="648">
        <v>8.82</v>
      </c>
      <c r="H54" s="648">
        <v>1.47</v>
      </c>
      <c r="I54" s="648">
        <v>5.29</v>
      </c>
    </row>
    <row r="55" spans="1:10">
      <c r="A55" s="645">
        <v>43922</v>
      </c>
      <c r="B55" s="648">
        <v>25.22</v>
      </c>
      <c r="C55" s="648">
        <v>4.2</v>
      </c>
      <c r="D55" s="648">
        <v>6.37</v>
      </c>
      <c r="E55" s="648">
        <v>0</v>
      </c>
      <c r="F55" s="648">
        <v>1.27</v>
      </c>
      <c r="G55" s="648">
        <v>5.68</v>
      </c>
      <c r="H55" s="648">
        <v>1.48</v>
      </c>
      <c r="I55" s="648">
        <v>6.21</v>
      </c>
    </row>
    <row r="56" spans="1:10">
      <c r="A56" s="645">
        <v>43952</v>
      </c>
      <c r="B56" s="648">
        <v>23.38</v>
      </c>
      <c r="C56" s="648">
        <v>3.9</v>
      </c>
      <c r="D56" s="648">
        <v>6.32</v>
      </c>
      <c r="E56" s="648">
        <v>0</v>
      </c>
      <c r="F56" s="648">
        <v>1.27</v>
      </c>
      <c r="G56" s="648">
        <v>4.1399999999999997</v>
      </c>
      <c r="H56" s="648">
        <v>1.49</v>
      </c>
      <c r="I56" s="648">
        <v>6.26</v>
      </c>
    </row>
    <row r="57" spans="1:10">
      <c r="A57" s="645">
        <v>43983</v>
      </c>
      <c r="B57" s="648">
        <v>23.4</v>
      </c>
      <c r="C57" s="648">
        <v>3.9</v>
      </c>
      <c r="D57" s="648">
        <v>6.43</v>
      </c>
      <c r="E57" s="648">
        <v>0</v>
      </c>
      <c r="F57" s="648">
        <v>1.27</v>
      </c>
      <c r="G57" s="648">
        <v>5.42</v>
      </c>
      <c r="H57" s="648">
        <v>1.49</v>
      </c>
      <c r="I57" s="648">
        <v>4.8899999999999997</v>
      </c>
    </row>
    <row r="58" spans="1:10">
      <c r="A58" s="645">
        <v>44013</v>
      </c>
      <c r="B58" s="648">
        <v>24.1</v>
      </c>
      <c r="C58" s="648">
        <v>4.0199999999999996</v>
      </c>
      <c r="D58" s="648">
        <v>6.55</v>
      </c>
      <c r="E58" s="648">
        <v>0</v>
      </c>
      <c r="F58" s="648">
        <v>1.27</v>
      </c>
      <c r="G58" s="648">
        <v>6.95</v>
      </c>
      <c r="H58" s="648">
        <v>1.5</v>
      </c>
      <c r="I58" s="648">
        <v>3.81</v>
      </c>
    </row>
    <row r="59" spans="1:10">
      <c r="A59" s="645">
        <v>44044</v>
      </c>
      <c r="B59" s="648">
        <v>24.53</v>
      </c>
      <c r="C59" s="648">
        <v>4.09</v>
      </c>
      <c r="D59" s="648">
        <v>6.72</v>
      </c>
      <c r="E59" s="648">
        <v>0</v>
      </c>
      <c r="F59" s="648">
        <v>1.27</v>
      </c>
      <c r="G59" s="648">
        <v>7.63</v>
      </c>
      <c r="H59" s="648">
        <v>1.51</v>
      </c>
      <c r="I59" s="648">
        <v>3.32</v>
      </c>
    </row>
    <row r="60" spans="1:10">
      <c r="A60" s="645">
        <v>44075</v>
      </c>
      <c r="B60" s="648">
        <v>24.64</v>
      </c>
      <c r="C60" s="648">
        <v>4.1100000000000003</v>
      </c>
      <c r="D60" s="648">
        <v>6.78</v>
      </c>
      <c r="E60" s="648">
        <v>0</v>
      </c>
      <c r="F60" s="648">
        <v>1.27</v>
      </c>
      <c r="G60" s="648">
        <v>7.94</v>
      </c>
      <c r="H60" s="648">
        <v>1.52</v>
      </c>
      <c r="I60" s="648">
        <v>3.03</v>
      </c>
      <c r="J60" s="644" t="s">
        <v>1070</v>
      </c>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59999389629810485"/>
  </sheetPr>
  <dimension ref="A1:F22"/>
  <sheetViews>
    <sheetView showGridLines="0" workbookViewId="0"/>
  </sheetViews>
  <sheetFormatPr defaultColWidth="8.85546875" defaultRowHeight="14.25"/>
  <cols>
    <col min="1" max="16384" width="8.85546875" style="562"/>
  </cols>
  <sheetData>
    <row r="1" spans="1:6">
      <c r="A1" s="12" t="s">
        <v>60</v>
      </c>
      <c r="B1" s="28" t="str">
        <f>IF(Content!$E$1=1,B2,B3)</f>
        <v>Tax share in A-95+ petrol price, %</v>
      </c>
      <c r="F1" s="28" t="str">
        <f>IF(Content!$E$1=1,F2,F3)</f>
        <v>Share of taxes in the A-95+ petrol price, %</v>
      </c>
    </row>
    <row r="2" spans="1:6" hidden="1">
      <c r="B2" s="562" t="s">
        <v>1241</v>
      </c>
      <c r="F2" s="562" t="s">
        <v>1241</v>
      </c>
    </row>
    <row r="3" spans="1:6" hidden="1">
      <c r="B3" s="562" t="s">
        <v>1242</v>
      </c>
      <c r="F3" s="675" t="s">
        <v>1442</v>
      </c>
    </row>
    <row r="4" spans="1:6">
      <c r="A4" s="562" t="s">
        <v>629</v>
      </c>
      <c r="B4" s="562">
        <v>45.4</v>
      </c>
    </row>
    <row r="5" spans="1:6">
      <c r="A5" s="562" t="s">
        <v>605</v>
      </c>
      <c r="B5" s="562">
        <v>55.8</v>
      </c>
    </row>
    <row r="6" spans="1:6">
      <c r="A6" s="562" t="s">
        <v>609</v>
      </c>
      <c r="B6" s="562">
        <v>56</v>
      </c>
    </row>
    <row r="7" spans="1:6">
      <c r="A7" s="562" t="s">
        <v>613</v>
      </c>
      <c r="B7" s="562">
        <v>56</v>
      </c>
    </row>
    <row r="8" spans="1:6">
      <c r="A8" s="562" t="s">
        <v>1243</v>
      </c>
      <c r="B8" s="562">
        <v>57.3</v>
      </c>
    </row>
    <row r="9" spans="1:6">
      <c r="A9" s="562" t="s">
        <v>1244</v>
      </c>
      <c r="B9" s="562">
        <v>58</v>
      </c>
    </row>
    <row r="10" spans="1:6">
      <c r="A10" s="562" t="s">
        <v>1245</v>
      </c>
      <c r="B10" s="562">
        <v>60.5</v>
      </c>
    </row>
    <row r="11" spans="1:6">
      <c r="A11" s="562" t="s">
        <v>1246</v>
      </c>
      <c r="B11" s="562">
        <v>61.6</v>
      </c>
    </row>
    <row r="12" spans="1:6">
      <c r="A12" s="562" t="s">
        <v>1247</v>
      </c>
      <c r="B12" s="562">
        <v>61.9</v>
      </c>
    </row>
    <row r="13" spans="1:6">
      <c r="A13" s="562" t="s">
        <v>1248</v>
      </c>
      <c r="B13" s="562">
        <v>62.2</v>
      </c>
    </row>
    <row r="14" spans="1:6">
      <c r="A14" s="562" t="s">
        <v>1249</v>
      </c>
      <c r="B14" s="562">
        <v>62.7</v>
      </c>
    </row>
    <row r="15" spans="1:6">
      <c r="A15" s="562" t="s">
        <v>1250</v>
      </c>
      <c r="B15" s="562">
        <v>63.2</v>
      </c>
      <c r="F15" s="28" t="str">
        <f>IF(Content!$E$1=1,F17,F19)</f>
        <v xml:space="preserve">* From September, 21 till September, 27 </v>
      </c>
    </row>
    <row r="16" spans="1:6">
      <c r="A16" s="562" t="s">
        <v>614</v>
      </c>
      <c r="B16" s="562">
        <v>63.9</v>
      </c>
      <c r="F16" s="28" t="str">
        <f>IF(Content!$E$1=1,F18,F20)</f>
        <v>Source: minfin.com.ua, NBU staff estimates, European Commission.</v>
      </c>
    </row>
    <row r="17" spans="1:6">
      <c r="A17" s="562" t="s">
        <v>1251</v>
      </c>
      <c r="B17" s="562">
        <v>64.099999999999994</v>
      </c>
      <c r="F17" s="722" t="s">
        <v>1252</v>
      </c>
    </row>
    <row r="18" spans="1:6">
      <c r="A18" s="562" t="s">
        <v>1253</v>
      </c>
      <c r="B18" s="562">
        <v>67</v>
      </c>
      <c r="F18" s="722" t="s">
        <v>1254</v>
      </c>
    </row>
    <row r="19" spans="1:6">
      <c r="A19" s="562" t="s">
        <v>1255</v>
      </c>
      <c r="B19" s="562">
        <v>68.7</v>
      </c>
      <c r="F19" s="722" t="s">
        <v>1441</v>
      </c>
    </row>
    <row r="20" spans="1:6">
      <c r="A20" s="562" t="s">
        <v>1256</v>
      </c>
      <c r="B20" s="562">
        <v>69.099999999999994</v>
      </c>
      <c r="F20" s="722" t="s">
        <v>1257</v>
      </c>
    </row>
    <row r="21" spans="1:6">
      <c r="A21" s="562" t="s">
        <v>1258</v>
      </c>
      <c r="B21" s="562">
        <v>70.5</v>
      </c>
    </row>
    <row r="22" spans="1:6">
      <c r="A22" s="562" t="s">
        <v>1259</v>
      </c>
      <c r="B22" s="562">
        <v>70.8</v>
      </c>
    </row>
  </sheetData>
  <hyperlinks>
    <hyperlink ref="A1" location="Content!A1" display="&lt;&lt;"/>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59999389629810485"/>
  </sheetPr>
  <dimension ref="A1:T26"/>
  <sheetViews>
    <sheetView showGridLines="0" zoomScale="89" zoomScaleNormal="86" zoomScalePageLayoutView="86" workbookViewId="0"/>
  </sheetViews>
  <sheetFormatPr defaultColWidth="8.85546875" defaultRowHeight="14.25"/>
  <cols>
    <col min="1" max="16384" width="8.85546875" style="562"/>
  </cols>
  <sheetData>
    <row r="1" spans="1:20">
      <c r="A1" s="12" t="s">
        <v>60</v>
      </c>
      <c r="B1" s="28" t="str">
        <f>IF(Content!$E$1=1,C1,D1)</f>
        <v>Increase of oil prices</v>
      </c>
      <c r="C1" s="722" t="s">
        <v>1260</v>
      </c>
      <c r="D1" s="722" t="s">
        <v>1261</v>
      </c>
      <c r="L1" s="28" t="str">
        <f>IF(Content!$E$1=1,M1,N1)</f>
        <v>Decrease of oil prices</v>
      </c>
      <c r="M1" s="722" t="s">
        <v>1262</v>
      </c>
      <c r="N1" s="722" t="s">
        <v>1263</v>
      </c>
      <c r="T1" s="28" t="str">
        <f>IF(Content!$E$1=1,T2,T3)</f>
        <v>Change in the A-95 gasoline price due to a 1% change in world prices for Brent oil*, pp</v>
      </c>
    </row>
    <row r="2" spans="1:20">
      <c r="C2" s="28" t="str">
        <f>IF(Content!$E$1=1,C3,C4)</f>
        <v>90% of middle of distribution</v>
      </c>
      <c r="D2" s="28" t="str">
        <f>IF(Content!$E$1=1,D3,D4)</f>
        <v>70% of middle of distribution</v>
      </c>
      <c r="E2" s="28" t="str">
        <f>IF(Content!$E$1=1,E3,E4)</f>
        <v>30% of middle of distribution</v>
      </c>
      <c r="H2" s="28" t="str">
        <f>IF(Content!$E$1=1,H3,H4)</f>
        <v>Median</v>
      </c>
      <c r="M2" s="28" t="str">
        <f>IF(Content!$E$1=1,M3,M4)</f>
        <v>90% of middle of distribution</v>
      </c>
      <c r="N2" s="28" t="str">
        <f>IF(Content!$E$1=1,N3,N4)</f>
        <v>70% of middle of distribution</v>
      </c>
      <c r="O2" s="28" t="str">
        <f>IF(Content!$E$1=1,O3,O4)</f>
        <v>30% of middle of distribution</v>
      </c>
      <c r="R2" s="28" t="str">
        <f>IF(Content!$E$1=1,R3,R4)</f>
        <v>Median</v>
      </c>
      <c r="T2" s="722" t="s">
        <v>1264</v>
      </c>
    </row>
    <row r="3" spans="1:20" hidden="1">
      <c r="C3" s="562" t="s">
        <v>1265</v>
      </c>
      <c r="D3" s="562" t="s">
        <v>1266</v>
      </c>
      <c r="E3" s="562" t="s">
        <v>1267</v>
      </c>
      <c r="H3" s="562" t="s">
        <v>1268</v>
      </c>
      <c r="M3" s="562" t="s">
        <v>1265</v>
      </c>
      <c r="N3" s="562" t="s">
        <v>1266</v>
      </c>
      <c r="O3" s="562" t="s">
        <v>1267</v>
      </c>
      <c r="R3" s="562" t="s">
        <v>1268</v>
      </c>
      <c r="T3" s="675" t="s">
        <v>1443</v>
      </c>
    </row>
    <row r="4" spans="1:20" hidden="1">
      <c r="C4" s="563" t="s">
        <v>1269</v>
      </c>
      <c r="D4" s="563" t="s">
        <v>1270</v>
      </c>
      <c r="E4" s="563" t="s">
        <v>1271</v>
      </c>
      <c r="H4" s="562" t="s">
        <v>1272</v>
      </c>
      <c r="M4" s="563" t="s">
        <v>1269</v>
      </c>
      <c r="N4" s="563" t="s">
        <v>1270</v>
      </c>
      <c r="O4" s="563" t="s">
        <v>1271</v>
      </c>
      <c r="R4" s="562" t="s">
        <v>1272</v>
      </c>
    </row>
    <row r="5" spans="1:20">
      <c r="A5" s="564" t="s">
        <v>1273</v>
      </c>
      <c r="B5" s="562">
        <v>0</v>
      </c>
      <c r="C5" s="562">
        <v>0</v>
      </c>
      <c r="D5" s="562">
        <v>0</v>
      </c>
      <c r="E5" s="562">
        <v>0</v>
      </c>
      <c r="F5" s="562">
        <v>0</v>
      </c>
      <c r="G5" s="562">
        <v>0</v>
      </c>
      <c r="H5" s="562">
        <v>0</v>
      </c>
      <c r="K5" s="562" t="s">
        <v>1273</v>
      </c>
      <c r="L5" s="562">
        <v>0</v>
      </c>
      <c r="M5" s="562">
        <v>0</v>
      </c>
      <c r="N5" s="562">
        <v>0</v>
      </c>
      <c r="O5" s="562">
        <v>0</v>
      </c>
      <c r="P5" s="562">
        <v>0</v>
      </c>
      <c r="Q5" s="562">
        <v>0</v>
      </c>
      <c r="R5" s="562">
        <v>0</v>
      </c>
    </row>
    <row r="6" spans="1:20">
      <c r="A6" s="562" t="s">
        <v>1274</v>
      </c>
      <c r="B6" s="562">
        <v>0.17499999999999999</v>
      </c>
      <c r="C6" s="562">
        <v>1.4E-2</v>
      </c>
      <c r="D6" s="562">
        <v>3.3000000000000002E-2</v>
      </c>
      <c r="E6" s="562">
        <v>0.02</v>
      </c>
      <c r="F6" s="562">
        <v>1.0999999999999999E-2</v>
      </c>
      <c r="G6" s="562">
        <v>0.01</v>
      </c>
      <c r="H6" s="562">
        <v>0.23499999999999999</v>
      </c>
      <c r="K6" s="562" t="s">
        <v>1274</v>
      </c>
      <c r="L6" s="562">
        <v>-4.5999999999999999E-2</v>
      </c>
      <c r="M6" s="562">
        <v>6.0000000000000001E-3</v>
      </c>
      <c r="N6" s="562">
        <v>4.0000000000000001E-3</v>
      </c>
      <c r="O6" s="562">
        <v>6.0000000000000001E-3</v>
      </c>
      <c r="P6" s="562">
        <v>5.0000000000000001E-3</v>
      </c>
      <c r="Q6" s="562">
        <v>7.0000000000000001E-3</v>
      </c>
      <c r="R6" s="562">
        <v>-3.4000000000000002E-2</v>
      </c>
    </row>
    <row r="7" spans="1:20">
      <c r="A7" s="562" t="s">
        <v>1275</v>
      </c>
      <c r="B7" s="562">
        <v>0.51200000000000001</v>
      </c>
      <c r="C7" s="562">
        <v>3.4000000000000002E-2</v>
      </c>
      <c r="D7" s="562">
        <v>5.2999999999999999E-2</v>
      </c>
      <c r="E7" s="562">
        <v>2.8000000000000001E-2</v>
      </c>
      <c r="F7" s="562">
        <v>2.4E-2</v>
      </c>
      <c r="G7" s="562">
        <v>3.5000000000000003E-2</v>
      </c>
      <c r="H7" s="562">
        <v>0.61599999999999999</v>
      </c>
      <c r="K7" s="562" t="s">
        <v>1275</v>
      </c>
      <c r="L7" s="562">
        <v>-0.14199999999999999</v>
      </c>
      <c r="M7" s="562">
        <v>8.9999999999999993E-3</v>
      </c>
      <c r="N7" s="562">
        <v>8.0000000000000002E-3</v>
      </c>
      <c r="O7" s="562">
        <v>1.4E-2</v>
      </c>
      <c r="P7" s="562">
        <v>8.9999999999999993E-3</v>
      </c>
      <c r="Q7" s="562">
        <v>1.6E-2</v>
      </c>
      <c r="R7" s="562">
        <v>-0.11799999999999999</v>
      </c>
    </row>
    <row r="8" spans="1:20">
      <c r="A8" s="562" t="s">
        <v>1276</v>
      </c>
      <c r="B8" s="562">
        <v>0.41799999999999998</v>
      </c>
      <c r="C8" s="562">
        <v>5.0999999999999997E-2</v>
      </c>
      <c r="D8" s="562">
        <v>2.9000000000000001E-2</v>
      </c>
      <c r="E8" s="562">
        <v>4.2000000000000003E-2</v>
      </c>
      <c r="F8" s="562">
        <v>7.8E-2</v>
      </c>
      <c r="G8" s="562">
        <v>2.5000000000000001E-2</v>
      </c>
      <c r="H8" s="562">
        <v>0.51300000000000001</v>
      </c>
      <c r="K8" s="562" t="s">
        <v>1276</v>
      </c>
      <c r="L8" s="562">
        <v>-0.25800000000000001</v>
      </c>
      <c r="M8" s="562">
        <v>8.0000000000000002E-3</v>
      </c>
      <c r="N8" s="562">
        <v>1.2E-2</v>
      </c>
      <c r="O8" s="562">
        <v>2.4E-2</v>
      </c>
      <c r="P8" s="562">
        <v>3.1E-2</v>
      </c>
      <c r="Q8" s="562">
        <v>0.01</v>
      </c>
      <c r="R8" s="562">
        <v>-0.22700000000000001</v>
      </c>
    </row>
    <row r="9" spans="1:20">
      <c r="A9" s="562" t="s">
        <v>1277</v>
      </c>
      <c r="B9" s="562">
        <v>0.375</v>
      </c>
      <c r="C9" s="562">
        <v>2.5000000000000001E-2</v>
      </c>
      <c r="D9" s="562">
        <v>3.5999999999999997E-2</v>
      </c>
      <c r="E9" s="562">
        <v>4.7E-2</v>
      </c>
      <c r="F9" s="562">
        <v>2.3E-2</v>
      </c>
      <c r="G9" s="562">
        <v>2.4E-2</v>
      </c>
      <c r="H9" s="562">
        <v>0.46800000000000003</v>
      </c>
      <c r="K9" s="562" t="s">
        <v>1277</v>
      </c>
      <c r="L9" s="562">
        <v>-0.51700000000000002</v>
      </c>
      <c r="M9" s="562">
        <v>0.01</v>
      </c>
      <c r="N9" s="562">
        <v>1.6E-2</v>
      </c>
      <c r="O9" s="562">
        <v>2.1000000000000001E-2</v>
      </c>
      <c r="P9" s="562">
        <v>1.2E-2</v>
      </c>
      <c r="Q9" s="562">
        <v>0.01</v>
      </c>
      <c r="R9" s="562">
        <v>-0.47899999999999998</v>
      </c>
    </row>
    <row r="10" spans="1:20">
      <c r="A10" s="562" t="s">
        <v>1278</v>
      </c>
      <c r="B10" s="562">
        <v>0.373</v>
      </c>
      <c r="C10" s="562">
        <v>1.7999999999999999E-2</v>
      </c>
      <c r="D10" s="562">
        <v>6.0999999999999999E-2</v>
      </c>
      <c r="E10" s="562">
        <v>0.06</v>
      </c>
      <c r="F10" s="562">
        <v>0.03</v>
      </c>
      <c r="G10" s="562">
        <v>3.5000000000000003E-2</v>
      </c>
      <c r="H10" s="562">
        <v>0.48399999999999999</v>
      </c>
      <c r="K10" s="562" t="s">
        <v>1278</v>
      </c>
      <c r="L10" s="562">
        <v>-0.54600000000000004</v>
      </c>
      <c r="M10" s="562">
        <v>1.9E-2</v>
      </c>
      <c r="N10" s="562">
        <v>1.6E-2</v>
      </c>
      <c r="O10" s="562">
        <v>2.1000000000000001E-2</v>
      </c>
      <c r="P10" s="562">
        <v>0.02</v>
      </c>
      <c r="Q10" s="562">
        <v>1.0999999999999999E-2</v>
      </c>
      <c r="R10" s="562">
        <v>-0.5</v>
      </c>
    </row>
    <row r="11" spans="1:20">
      <c r="A11" s="562" t="s">
        <v>1279</v>
      </c>
      <c r="B11" s="562">
        <v>0.42</v>
      </c>
      <c r="C11" s="562">
        <v>2.1999999999999999E-2</v>
      </c>
      <c r="D11" s="562">
        <v>5.7000000000000002E-2</v>
      </c>
      <c r="E11" s="562">
        <v>6.9000000000000006E-2</v>
      </c>
      <c r="F11" s="562">
        <v>3.1E-2</v>
      </c>
      <c r="G11" s="562">
        <v>3.5999999999999997E-2</v>
      </c>
      <c r="H11" s="562">
        <v>0.53600000000000003</v>
      </c>
      <c r="K11" s="562" t="s">
        <v>1279</v>
      </c>
      <c r="L11" s="562">
        <v>-0.46899999999999997</v>
      </c>
      <c r="M11" s="562">
        <v>2.7E-2</v>
      </c>
      <c r="N11" s="562">
        <v>1.4E-2</v>
      </c>
      <c r="O11" s="562">
        <v>1.7999999999999999E-2</v>
      </c>
      <c r="P11" s="562">
        <v>2.3E-2</v>
      </c>
      <c r="Q11" s="562">
        <v>8.9999999999999993E-3</v>
      </c>
      <c r="R11" s="562">
        <v>-0.42099999999999999</v>
      </c>
    </row>
    <row r="21" spans="20:20">
      <c r="T21" s="28" t="str">
        <f>IF(Content!$E$1=1,T23,T25)</f>
        <v>* The median and distribution range is calculated based on standardized cumulative A-95 gasoline price responses in response to a 1% increase and decrease in oil prices for each equation used.</v>
      </c>
    </row>
    <row r="22" spans="20:20">
      <c r="T22" s="28" t="str">
        <f>IF(Content!$E$1=1,T24,T26)</f>
        <v>Source: NBU staff estimates based on SSSU, IMF, InfoSapiens.</v>
      </c>
    </row>
    <row r="23" spans="20:20">
      <c r="T23" s="722" t="s">
        <v>1280</v>
      </c>
    </row>
    <row r="24" spans="20:20">
      <c r="T24" s="722" t="s">
        <v>1281</v>
      </c>
    </row>
    <row r="25" spans="20:20">
      <c r="T25" s="722" t="s">
        <v>1282</v>
      </c>
    </row>
    <row r="26" spans="20:20">
      <c r="T26" s="722" t="s">
        <v>1283</v>
      </c>
    </row>
  </sheetData>
  <hyperlinks>
    <hyperlink ref="A1" location="Content!A1" display="&lt;&l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72"/>
  <sheetViews>
    <sheetView showGridLines="0" workbookViewId="0">
      <selection activeCell="C21" sqref="C21:G21"/>
    </sheetView>
  </sheetViews>
  <sheetFormatPr defaultColWidth="9.28515625" defaultRowHeight="12.75"/>
  <cols>
    <col min="1" max="2" width="9.28515625" style="28"/>
    <col min="3" max="3" width="10" style="28" bestFit="1" customWidth="1"/>
    <col min="4" max="4" width="10" style="28" customWidth="1"/>
    <col min="5" max="16384" width="9.28515625" style="28"/>
  </cols>
  <sheetData>
    <row r="1" spans="1:22">
      <c r="A1" s="12" t="s">
        <v>60</v>
      </c>
      <c r="B1" s="28" t="str">
        <f>IF(Content!$E$1=1,B2,B3)</f>
        <v>GDP, % yoy</v>
      </c>
      <c r="C1" s="28" t="str">
        <f>IF(Content!$E$1=1,C2,C3)</f>
        <v>Private consumption*</v>
      </c>
      <c r="D1" s="28" t="str">
        <f>IF(Content!$E$1=1,D2,D3)</f>
        <v>Government consumption</v>
      </c>
      <c r="E1" s="28" t="str">
        <f>IF(Content!$E$1=1,E2,E3)</f>
        <v>Gross fixed capital formation</v>
      </c>
      <c r="F1" s="28" t="str">
        <f>IF(Content!$E$1=1,F2,F3)</f>
        <v>Change in inventories</v>
      </c>
      <c r="G1" s="28" t="str">
        <f>IF(Content!$E$1=1,G2,G3)</f>
        <v>Net exports</v>
      </c>
      <c r="H1" s="420"/>
      <c r="I1" s="28" t="str">
        <f>IF(Content!$E$1=1,I2,I3)</f>
        <v>Contributions to annual  GDP growth by final use, pp</v>
      </c>
    </row>
    <row r="2" spans="1:22" hidden="1">
      <c r="A2" s="12"/>
      <c r="B2" s="19" t="s">
        <v>874</v>
      </c>
      <c r="C2" s="19" t="s">
        <v>875</v>
      </c>
      <c r="D2" s="19" t="s">
        <v>876</v>
      </c>
      <c r="E2" s="19" t="s">
        <v>877</v>
      </c>
      <c r="F2" s="19" t="s">
        <v>139</v>
      </c>
      <c r="G2" s="19" t="s">
        <v>140</v>
      </c>
      <c r="H2" s="420"/>
      <c r="I2" s="28" t="s">
        <v>878</v>
      </c>
    </row>
    <row r="3" spans="1:22" hidden="1">
      <c r="B3" s="19" t="s">
        <v>879</v>
      </c>
      <c r="C3" s="19" t="s">
        <v>880</v>
      </c>
      <c r="D3" s="19" t="s">
        <v>881</v>
      </c>
      <c r="E3" s="19" t="s">
        <v>882</v>
      </c>
      <c r="F3" s="19" t="s">
        <v>883</v>
      </c>
      <c r="G3" s="19" t="s">
        <v>142</v>
      </c>
      <c r="I3" s="28" t="s">
        <v>884</v>
      </c>
    </row>
    <row r="4" spans="1:22">
      <c r="A4" s="28" t="s">
        <v>17</v>
      </c>
      <c r="B4" s="30">
        <v>0.3</v>
      </c>
      <c r="C4" s="30">
        <v>-1.07</v>
      </c>
      <c r="D4" s="30">
        <v>0.24</v>
      </c>
      <c r="E4" s="30">
        <v>0.65</v>
      </c>
      <c r="F4" s="30">
        <v>1.28</v>
      </c>
      <c r="G4" s="30">
        <v>-0.76</v>
      </c>
      <c r="H4" s="27"/>
      <c r="P4" s="30"/>
      <c r="Q4" s="30"/>
      <c r="R4" s="30"/>
      <c r="S4" s="30"/>
      <c r="T4" s="30"/>
      <c r="U4" s="30"/>
      <c r="V4" s="30"/>
    </row>
    <row r="5" spans="1:22">
      <c r="A5" s="28" t="s">
        <v>18</v>
      </c>
      <c r="B5" s="30">
        <v>1.8</v>
      </c>
      <c r="C5" s="30">
        <v>3.04</v>
      </c>
      <c r="D5" s="30">
        <v>-0.47</v>
      </c>
      <c r="E5" s="30">
        <v>2.33</v>
      </c>
      <c r="F5" s="30">
        <v>0.81</v>
      </c>
      <c r="G5" s="30">
        <v>-3.88</v>
      </c>
      <c r="H5" s="27"/>
      <c r="O5" s="27"/>
      <c r="P5" s="30"/>
      <c r="Q5" s="30"/>
      <c r="R5" s="30"/>
      <c r="S5" s="30"/>
      <c r="T5" s="30"/>
      <c r="U5" s="30"/>
      <c r="V5" s="30"/>
    </row>
    <row r="6" spans="1:22">
      <c r="A6" s="28" t="s">
        <v>19</v>
      </c>
      <c r="B6" s="30">
        <v>2.6</v>
      </c>
      <c r="C6" s="30">
        <v>3.19</v>
      </c>
      <c r="D6" s="30">
        <v>0.18</v>
      </c>
      <c r="E6" s="30">
        <v>2.98</v>
      </c>
      <c r="F6" s="30">
        <v>7.37</v>
      </c>
      <c r="G6" s="30">
        <v>-11.12</v>
      </c>
      <c r="H6" s="27"/>
      <c r="O6" s="27"/>
      <c r="P6" s="30"/>
      <c r="Q6" s="30"/>
      <c r="R6" s="30"/>
      <c r="S6" s="30"/>
      <c r="T6" s="30"/>
      <c r="U6" s="30"/>
      <c r="V6" s="30"/>
    </row>
    <row r="7" spans="1:22">
      <c r="A7" s="28" t="s">
        <v>20</v>
      </c>
      <c r="B7" s="30">
        <v>4.5</v>
      </c>
      <c r="C7" s="30">
        <v>1.79</v>
      </c>
      <c r="D7" s="30">
        <v>-0.37</v>
      </c>
      <c r="E7" s="30">
        <v>4.4000000000000004</v>
      </c>
      <c r="F7" s="30">
        <v>4.3899999999999997</v>
      </c>
      <c r="G7" s="30">
        <v>-5.73</v>
      </c>
      <c r="H7" s="27"/>
      <c r="O7" s="27"/>
      <c r="P7" s="30"/>
      <c r="Q7" s="30"/>
      <c r="R7" s="30"/>
      <c r="S7" s="30"/>
      <c r="T7" s="30"/>
      <c r="U7" s="30"/>
      <c r="V7" s="30"/>
    </row>
    <row r="8" spans="1:22">
      <c r="A8" s="28" t="s">
        <v>21</v>
      </c>
      <c r="B8" s="30">
        <v>2.6</v>
      </c>
      <c r="C8" s="528">
        <v>4.29</v>
      </c>
      <c r="D8" s="528">
        <v>1.94</v>
      </c>
      <c r="E8" s="528">
        <v>2.31</v>
      </c>
      <c r="F8" s="528">
        <v>-1.3</v>
      </c>
      <c r="G8" s="528">
        <v>-4.6100000000000003</v>
      </c>
      <c r="H8" s="27"/>
      <c r="O8" s="27"/>
      <c r="P8" s="30"/>
      <c r="Q8" s="30"/>
      <c r="R8" s="30"/>
      <c r="S8" s="30"/>
      <c r="T8" s="30"/>
      <c r="U8" s="30"/>
      <c r="V8" s="30"/>
    </row>
    <row r="9" spans="1:22">
      <c r="A9" s="28" t="s">
        <v>22</v>
      </c>
      <c r="B9" s="30">
        <v>2.7</v>
      </c>
      <c r="C9" s="30">
        <v>8.18</v>
      </c>
      <c r="D9" s="30">
        <v>-0.47</v>
      </c>
      <c r="E9" s="30">
        <v>3.07</v>
      </c>
      <c r="F9" s="30">
        <v>-0.39</v>
      </c>
      <c r="G9" s="30">
        <v>-7.73</v>
      </c>
      <c r="H9" s="27"/>
      <c r="P9" s="30"/>
      <c r="Q9" s="30"/>
      <c r="R9" s="30"/>
      <c r="S9" s="30"/>
      <c r="T9" s="30"/>
      <c r="U9" s="30"/>
      <c r="V9" s="30"/>
    </row>
    <row r="10" spans="1:22">
      <c r="A10" s="28" t="s">
        <v>23</v>
      </c>
      <c r="B10" s="30">
        <v>2.4</v>
      </c>
      <c r="C10" s="30">
        <v>4.5999999999999996</v>
      </c>
      <c r="D10" s="30">
        <v>1.39</v>
      </c>
      <c r="E10" s="30">
        <v>1.83</v>
      </c>
      <c r="F10" s="30">
        <v>-3.44</v>
      </c>
      <c r="G10" s="528">
        <v>-1.98</v>
      </c>
      <c r="H10" s="27"/>
      <c r="P10" s="30"/>
      <c r="Q10" s="30"/>
      <c r="R10" s="30"/>
      <c r="S10" s="30"/>
      <c r="T10" s="30"/>
      <c r="U10" s="30"/>
      <c r="V10" s="30"/>
    </row>
    <row r="11" spans="1:22">
      <c r="A11" s="28" t="s">
        <v>24</v>
      </c>
      <c r="B11" s="30">
        <v>2.2000000000000002</v>
      </c>
      <c r="C11" s="528">
        <v>7.54</v>
      </c>
      <c r="D11" s="528">
        <v>0.91</v>
      </c>
      <c r="E11" s="528">
        <v>2.76</v>
      </c>
      <c r="F11" s="528">
        <v>-1.89</v>
      </c>
      <c r="G11" s="528">
        <v>-7.08</v>
      </c>
      <c r="H11" s="27"/>
      <c r="P11" s="30"/>
      <c r="Q11" s="30"/>
      <c r="R11" s="30"/>
      <c r="S11" s="30"/>
      <c r="T11" s="30"/>
      <c r="U11" s="30"/>
      <c r="V11" s="30"/>
    </row>
    <row r="12" spans="1:22">
      <c r="A12" s="28" t="s">
        <v>25</v>
      </c>
      <c r="B12" s="30">
        <v>3.5</v>
      </c>
      <c r="C12" s="528">
        <v>6.01</v>
      </c>
      <c r="D12" s="528">
        <v>-0.13</v>
      </c>
      <c r="E12" s="528">
        <v>2.8</v>
      </c>
      <c r="F12" s="528">
        <v>-3.42</v>
      </c>
      <c r="G12" s="528">
        <v>-1.76</v>
      </c>
      <c r="H12" s="27"/>
      <c r="P12" s="30"/>
      <c r="Q12" s="30"/>
      <c r="R12" s="30"/>
      <c r="S12" s="30"/>
      <c r="T12" s="30"/>
      <c r="U12" s="30"/>
      <c r="V12" s="30"/>
    </row>
    <row r="13" spans="1:22">
      <c r="A13" s="28" t="s">
        <v>26</v>
      </c>
      <c r="B13" s="30">
        <v>3.9</v>
      </c>
      <c r="C13" s="30">
        <v>5.21</v>
      </c>
      <c r="D13" s="30">
        <v>2.74</v>
      </c>
      <c r="E13" s="30">
        <v>3.06</v>
      </c>
      <c r="F13" s="30">
        <v>-5.36</v>
      </c>
      <c r="G13" s="30">
        <v>-1.73</v>
      </c>
      <c r="H13" s="27"/>
      <c r="P13" s="30"/>
      <c r="Q13" s="30"/>
      <c r="R13" s="30"/>
      <c r="S13" s="30"/>
      <c r="T13" s="30"/>
      <c r="U13" s="30"/>
      <c r="V13" s="30"/>
    </row>
    <row r="14" spans="1:22">
      <c r="A14" s="19" t="s">
        <v>27</v>
      </c>
      <c r="B14" s="30">
        <v>2.7</v>
      </c>
      <c r="C14" s="30">
        <v>7.55</v>
      </c>
      <c r="D14" s="30">
        <v>-1.24</v>
      </c>
      <c r="E14" s="30">
        <v>2.15</v>
      </c>
      <c r="F14" s="30">
        <v>-1.78</v>
      </c>
      <c r="G14" s="30">
        <v>-4.0199999999999996</v>
      </c>
      <c r="H14" s="27"/>
      <c r="P14" s="30"/>
      <c r="Q14" s="30"/>
      <c r="R14" s="30"/>
      <c r="S14" s="30"/>
      <c r="T14" s="30"/>
      <c r="U14" s="30"/>
      <c r="V14" s="30"/>
    </row>
    <row r="15" spans="1:22">
      <c r="A15" s="28" t="s">
        <v>104</v>
      </c>
      <c r="B15" s="30">
        <v>3.7</v>
      </c>
      <c r="C15" s="30">
        <v>6</v>
      </c>
      <c r="D15" s="30">
        <v>-0.91</v>
      </c>
      <c r="E15" s="30">
        <v>2.56</v>
      </c>
      <c r="F15" s="30">
        <v>-2.77</v>
      </c>
      <c r="G15" s="30">
        <v>-1.2</v>
      </c>
      <c r="H15" s="27"/>
      <c r="P15" s="30"/>
      <c r="Q15" s="30"/>
      <c r="R15" s="30"/>
      <c r="S15" s="30"/>
      <c r="T15" s="30"/>
      <c r="U15" s="30"/>
      <c r="V15" s="30"/>
    </row>
    <row r="16" spans="1:22">
      <c r="A16" s="28" t="s">
        <v>129</v>
      </c>
      <c r="B16" s="30">
        <v>2.9</v>
      </c>
      <c r="C16" s="30">
        <v>9.4700000000000006</v>
      </c>
      <c r="D16" s="30">
        <v>-1.79</v>
      </c>
      <c r="E16" s="30">
        <v>2.46</v>
      </c>
      <c r="F16" s="30">
        <v>-6.66</v>
      </c>
      <c r="G16" s="30">
        <v>-0.54</v>
      </c>
      <c r="H16" s="27"/>
      <c r="P16" s="30"/>
      <c r="Q16" s="30"/>
      <c r="R16" s="30"/>
      <c r="S16" s="30"/>
      <c r="T16" s="30"/>
      <c r="U16" s="30"/>
      <c r="V16" s="30"/>
    </row>
    <row r="17" spans="1:22">
      <c r="A17" s="28" t="s">
        <v>130</v>
      </c>
      <c r="B17" s="30">
        <v>4.7</v>
      </c>
      <c r="C17" s="30">
        <v>9.82</v>
      </c>
      <c r="D17" s="30">
        <v>-1.31</v>
      </c>
      <c r="E17" s="30">
        <v>1.19</v>
      </c>
      <c r="F17" s="30">
        <v>-1.5</v>
      </c>
      <c r="G17" s="30">
        <v>-3.49</v>
      </c>
      <c r="H17" s="27"/>
      <c r="P17" s="30"/>
      <c r="Q17" s="30"/>
      <c r="R17" s="30"/>
      <c r="S17" s="30"/>
      <c r="T17" s="30"/>
      <c r="U17" s="30"/>
      <c r="V17" s="30"/>
    </row>
    <row r="18" spans="1:22">
      <c r="A18" s="28" t="s">
        <v>131</v>
      </c>
      <c r="B18" s="30">
        <v>3.9</v>
      </c>
      <c r="C18" s="30">
        <v>6.7</v>
      </c>
      <c r="D18" s="30">
        <v>0.34</v>
      </c>
      <c r="E18" s="30">
        <v>2.08</v>
      </c>
      <c r="F18" s="30">
        <v>-6.54</v>
      </c>
      <c r="G18" s="30">
        <v>1.32</v>
      </c>
      <c r="H18" s="27"/>
      <c r="I18" s="28" t="str">
        <f>IF(Content!$E$1=1,I20,I22)</f>
        <v>*Including non-profit institutions serving households.</v>
      </c>
      <c r="P18" s="30"/>
      <c r="Q18" s="30"/>
      <c r="R18" s="30"/>
      <c r="S18" s="30"/>
      <c r="T18" s="30"/>
      <c r="U18" s="30"/>
      <c r="V18" s="30"/>
    </row>
    <row r="19" spans="1:22">
      <c r="A19" s="28" t="s">
        <v>108</v>
      </c>
      <c r="B19" s="65">
        <v>1.5</v>
      </c>
      <c r="C19" s="30">
        <v>7.82</v>
      </c>
      <c r="D19" s="30">
        <v>-1.52</v>
      </c>
      <c r="E19" s="30">
        <v>3.94</v>
      </c>
      <c r="F19" s="30">
        <v>-8.85</v>
      </c>
      <c r="G19" s="30">
        <v>0.08</v>
      </c>
      <c r="H19" s="27"/>
      <c r="I19" s="28" t="str">
        <f>IF(Content!$E$1=1,I21,I23)</f>
        <v>Source: SSSU, NBU staff estimates.</v>
      </c>
      <c r="P19" s="30"/>
      <c r="Q19" s="30"/>
      <c r="R19" s="30"/>
      <c r="S19" s="30"/>
      <c r="T19" s="30"/>
      <c r="U19" s="30"/>
      <c r="V19" s="30"/>
    </row>
    <row r="20" spans="1:22">
      <c r="A20" s="28" t="s">
        <v>132</v>
      </c>
      <c r="B20" s="139">
        <v>-1.3000000000000114</v>
      </c>
      <c r="C20" s="139">
        <v>6.34</v>
      </c>
      <c r="D20" s="139">
        <v>-2.02</v>
      </c>
      <c r="E20" s="139">
        <v>-3.37</v>
      </c>
      <c r="F20" s="139">
        <v>-4.97</v>
      </c>
      <c r="G20" s="139">
        <v>2.76</v>
      </c>
      <c r="H20" s="27"/>
      <c r="I20" s="27" t="s">
        <v>885</v>
      </c>
      <c r="P20" s="30"/>
      <c r="Q20" s="30"/>
      <c r="R20" s="30"/>
      <c r="S20" s="30"/>
      <c r="T20" s="30"/>
      <c r="U20" s="30"/>
      <c r="V20" s="30"/>
    </row>
    <row r="21" spans="1:22">
      <c r="A21" s="28" t="s">
        <v>133</v>
      </c>
      <c r="B21" s="65">
        <v>-11.4</v>
      </c>
      <c r="C21" s="65">
        <v>-8.1</v>
      </c>
      <c r="D21" s="65">
        <v>-0.4</v>
      </c>
      <c r="E21" s="65">
        <v>-3.8</v>
      </c>
      <c r="F21" s="65">
        <v>-7.4</v>
      </c>
      <c r="G21" s="65">
        <v>8.3000000000000007</v>
      </c>
      <c r="H21" s="27"/>
      <c r="I21" s="27" t="s">
        <v>28</v>
      </c>
      <c r="P21" s="30"/>
      <c r="Q21" s="30"/>
      <c r="R21" s="30"/>
      <c r="S21" s="30"/>
      <c r="T21" s="30"/>
      <c r="U21" s="30"/>
      <c r="V21" s="30"/>
    </row>
    <row r="22" spans="1:22">
      <c r="A22" s="28" t="s">
        <v>134</v>
      </c>
      <c r="B22" s="30">
        <v>-6.2</v>
      </c>
      <c r="C22" s="30">
        <v>-0.34768298583817059</v>
      </c>
      <c r="D22" s="30">
        <v>0.260341661105425</v>
      </c>
      <c r="E22" s="30">
        <v>-2.57</v>
      </c>
      <c r="F22" s="30">
        <v>-6.9</v>
      </c>
      <c r="G22" s="30">
        <v>3.4</v>
      </c>
      <c r="H22" s="27"/>
      <c r="I22" s="27" t="s">
        <v>886</v>
      </c>
      <c r="J22" s="30"/>
      <c r="Q22" s="30"/>
      <c r="R22" s="30"/>
      <c r="S22" s="30"/>
      <c r="T22" s="30"/>
      <c r="U22" s="30"/>
      <c r="V22" s="30"/>
    </row>
    <row r="23" spans="1:22">
      <c r="C23" s="227"/>
      <c r="D23" s="227"/>
      <c r="E23" s="227"/>
      <c r="F23" s="227"/>
      <c r="G23" s="227"/>
      <c r="H23" s="19"/>
      <c r="I23" s="27" t="s">
        <v>29</v>
      </c>
      <c r="J23" s="30"/>
      <c r="Q23" s="30"/>
      <c r="R23" s="30"/>
      <c r="S23" s="30"/>
      <c r="T23" s="30"/>
      <c r="U23" s="30"/>
      <c r="V23" s="30"/>
    </row>
    <row r="24" spans="1:22">
      <c r="G24" s="227"/>
      <c r="H24" s="19"/>
      <c r="J24" s="30"/>
      <c r="K24" s="30"/>
      <c r="L24" s="30"/>
      <c r="M24" s="30"/>
      <c r="N24" s="30"/>
      <c r="Q24" s="30"/>
      <c r="R24" s="30"/>
      <c r="S24" s="30"/>
      <c r="T24" s="30"/>
      <c r="U24" s="30"/>
      <c r="V24" s="30"/>
    </row>
    <row r="25" spans="1:22">
      <c r="B25" s="30"/>
      <c r="C25" s="421"/>
      <c r="D25" s="421"/>
      <c r="E25" s="421"/>
      <c r="F25" s="421"/>
      <c r="G25" s="421"/>
      <c r="H25" s="19"/>
      <c r="I25" s="213"/>
      <c r="J25" s="422"/>
      <c r="K25" s="422"/>
      <c r="L25" s="422"/>
      <c r="M25" s="422"/>
      <c r="N25" s="422"/>
      <c r="O25" s="422"/>
      <c r="P25" s="422"/>
    </row>
    <row r="26" spans="1:22">
      <c r="B26" s="423"/>
      <c r="C26" s="421"/>
      <c r="D26" s="421"/>
      <c r="E26" s="421"/>
      <c r="F26" s="421"/>
      <c r="G26" s="421"/>
      <c r="H26" s="425"/>
      <c r="I26" s="213"/>
      <c r="J26" s="30"/>
      <c r="K26" s="30"/>
      <c r="L26" s="30"/>
      <c r="M26" s="30"/>
      <c r="N26" s="30"/>
    </row>
    <row r="27" spans="1:22">
      <c r="B27" s="423"/>
      <c r="C27" s="421"/>
      <c r="D27" s="421"/>
      <c r="E27" s="421"/>
      <c r="F27" s="421"/>
      <c r="G27" s="421"/>
      <c r="H27" s="425"/>
      <c r="I27" s="65"/>
      <c r="J27" s="30"/>
      <c r="K27" s="30"/>
      <c r="L27" s="30"/>
      <c r="M27" s="30"/>
      <c r="N27" s="30"/>
    </row>
    <row r="28" spans="1:22">
      <c r="B28" s="423"/>
      <c r="C28" s="421"/>
      <c r="D28" s="421"/>
      <c r="E28" s="421"/>
      <c r="F28" s="421"/>
      <c r="G28" s="421"/>
      <c r="H28" s="19"/>
      <c r="I28" s="65"/>
      <c r="J28" s="30"/>
      <c r="K28" s="30"/>
      <c r="L28" s="30"/>
      <c r="M28" s="30"/>
      <c r="N28" s="30"/>
    </row>
    <row r="29" spans="1:22">
      <c r="B29" s="423"/>
      <c r="C29" s="421"/>
      <c r="D29" s="421"/>
      <c r="E29" s="421"/>
      <c r="F29" s="421"/>
      <c r="G29" s="421"/>
      <c r="H29" s="425"/>
      <c r="I29" s="65"/>
      <c r="J29" s="30"/>
      <c r="K29" s="30"/>
      <c r="L29" s="30"/>
      <c r="M29" s="30"/>
      <c r="N29" s="30"/>
    </row>
    <row r="30" spans="1:22">
      <c r="B30" s="423"/>
      <c r="C30" s="421"/>
      <c r="D30" s="421"/>
      <c r="E30" s="421"/>
      <c r="F30" s="421"/>
      <c r="G30" s="421"/>
      <c r="H30" s="425"/>
      <c r="I30" s="65"/>
      <c r="J30" s="30"/>
      <c r="K30" s="30"/>
      <c r="L30" s="30"/>
      <c r="M30" s="30"/>
      <c r="N30" s="30"/>
    </row>
    <row r="31" spans="1:22">
      <c r="B31" s="423"/>
      <c r="C31" s="421"/>
      <c r="D31" s="421"/>
      <c r="E31" s="421"/>
      <c r="F31" s="421"/>
      <c r="G31" s="421"/>
      <c r="H31" s="425"/>
      <c r="I31" s="65"/>
      <c r="J31" s="30"/>
      <c r="K31" s="30"/>
      <c r="L31" s="30"/>
      <c r="M31" s="30"/>
      <c r="N31" s="30"/>
    </row>
    <row r="32" spans="1:22">
      <c r="B32" s="423"/>
      <c r="C32" s="421"/>
      <c r="D32" s="421"/>
      <c r="E32" s="421"/>
      <c r="F32" s="421"/>
      <c r="G32" s="421"/>
      <c r="H32" s="427"/>
      <c r="I32" s="65"/>
      <c r="J32" s="30"/>
      <c r="K32" s="30"/>
      <c r="L32" s="30"/>
      <c r="M32" s="30"/>
      <c r="N32" s="30"/>
    </row>
    <row r="33" spans="2:14">
      <c r="B33" s="423"/>
      <c r="C33" s="421"/>
      <c r="D33" s="421"/>
      <c r="E33" s="421"/>
      <c r="F33" s="421"/>
      <c r="G33" s="421"/>
      <c r="H33" s="427"/>
      <c r="I33" s="65"/>
      <c r="J33" s="30"/>
      <c r="K33" s="30"/>
      <c r="L33" s="30"/>
      <c r="M33" s="30"/>
      <c r="N33" s="30"/>
    </row>
    <row r="34" spans="2:14">
      <c r="B34" s="423"/>
      <c r="C34" s="421"/>
      <c r="D34" s="421"/>
      <c r="E34" s="421"/>
      <c r="F34" s="421"/>
      <c r="G34" s="421"/>
      <c r="H34" s="427"/>
      <c r="I34" s="423"/>
      <c r="J34" s="30"/>
      <c r="K34" s="30"/>
      <c r="L34" s="30"/>
      <c r="M34" s="30"/>
      <c r="N34" s="30"/>
    </row>
    <row r="35" spans="2:14">
      <c r="B35" s="423"/>
      <c r="C35" s="421"/>
      <c r="D35" s="421"/>
      <c r="E35" s="421"/>
      <c r="F35" s="421"/>
      <c r="G35" s="421"/>
      <c r="H35" s="427"/>
      <c r="I35" s="30"/>
      <c r="J35" s="30"/>
      <c r="K35" s="30"/>
      <c r="L35" s="30"/>
      <c r="M35" s="30"/>
      <c r="N35" s="30"/>
    </row>
    <row r="36" spans="2:14">
      <c r="B36" s="423"/>
      <c r="C36" s="421"/>
      <c r="D36" s="421"/>
      <c r="E36" s="421"/>
      <c r="F36" s="421"/>
      <c r="G36" s="421"/>
      <c r="H36" s="427"/>
      <c r="I36" s="30"/>
      <c r="J36" s="30"/>
      <c r="K36" s="30"/>
      <c r="L36" s="30"/>
      <c r="M36" s="30"/>
      <c r="N36" s="30"/>
    </row>
    <row r="37" spans="2:14">
      <c r="B37" s="423"/>
      <c r="C37" s="421"/>
      <c r="D37" s="421"/>
      <c r="E37" s="421"/>
      <c r="F37" s="421"/>
      <c r="G37" s="421"/>
      <c r="H37" s="427"/>
      <c r="I37" s="30"/>
      <c r="J37" s="30"/>
      <c r="K37" s="30"/>
      <c r="L37" s="30"/>
      <c r="M37" s="30"/>
      <c r="N37" s="30"/>
    </row>
    <row r="38" spans="2:14">
      <c r="B38" s="423"/>
      <c r="C38" s="421"/>
      <c r="D38" s="421"/>
      <c r="E38" s="421"/>
      <c r="F38" s="421"/>
      <c r="G38" s="421"/>
      <c r="H38" s="427"/>
      <c r="I38" s="30"/>
      <c r="J38" s="30"/>
      <c r="K38" s="30"/>
      <c r="L38" s="30"/>
      <c r="M38" s="30"/>
      <c r="N38" s="30"/>
    </row>
    <row r="39" spans="2:14">
      <c r="B39" s="423"/>
      <c r="C39" s="421"/>
      <c r="D39" s="421"/>
      <c r="E39" s="421"/>
      <c r="F39" s="421"/>
      <c r="G39" s="421"/>
      <c r="H39" s="427"/>
      <c r="I39" s="30"/>
      <c r="J39" s="30"/>
      <c r="K39" s="30"/>
      <c r="L39" s="30"/>
      <c r="M39" s="30"/>
      <c r="N39" s="30"/>
    </row>
    <row r="40" spans="2:14">
      <c r="B40" s="423"/>
      <c r="C40" s="421"/>
      <c r="D40" s="421"/>
      <c r="E40" s="421"/>
      <c r="F40" s="421"/>
      <c r="G40" s="421"/>
      <c r="H40" s="427"/>
      <c r="I40" s="30"/>
      <c r="J40" s="30"/>
      <c r="K40" s="30"/>
      <c r="L40" s="30"/>
      <c r="M40" s="30"/>
      <c r="N40" s="30"/>
    </row>
    <row r="41" spans="2:14">
      <c r="B41" s="423"/>
      <c r="C41" s="421"/>
      <c r="D41" s="421"/>
      <c r="E41" s="421"/>
      <c r="F41" s="421"/>
      <c r="G41" s="421"/>
      <c r="H41" s="427"/>
      <c r="I41" s="30"/>
      <c r="J41" s="30"/>
      <c r="K41" s="30"/>
      <c r="L41" s="30"/>
      <c r="M41" s="30"/>
      <c r="N41" s="30"/>
    </row>
    <row r="42" spans="2:14">
      <c r="B42" s="423"/>
      <c r="C42" s="421"/>
      <c r="D42" s="421"/>
      <c r="E42" s="421"/>
      <c r="F42" s="421"/>
      <c r="G42" s="421"/>
      <c r="H42" s="427"/>
      <c r="I42" s="30"/>
      <c r="J42" s="30"/>
      <c r="K42" s="30"/>
      <c r="L42" s="30"/>
      <c r="M42" s="30"/>
      <c r="N42" s="30"/>
    </row>
    <row r="43" spans="2:14">
      <c r="B43" s="423"/>
      <c r="C43" s="421"/>
      <c r="D43" s="426"/>
      <c r="E43" s="424"/>
      <c r="F43" s="424"/>
      <c r="G43" s="424"/>
      <c r="H43" s="427"/>
    </row>
    <row r="44" spans="2:14">
      <c r="B44" s="423"/>
      <c r="C44" s="421"/>
      <c r="D44" s="426"/>
      <c r="E44" s="424"/>
      <c r="F44" s="424"/>
      <c r="G44" s="424"/>
      <c r="H44" s="427"/>
    </row>
    <row r="45" spans="2:14">
      <c r="B45" s="423"/>
      <c r="C45" s="421"/>
      <c r="D45" s="426"/>
      <c r="E45" s="424"/>
      <c r="F45" s="424"/>
      <c r="G45" s="424"/>
      <c r="H45" s="427"/>
    </row>
    <row r="46" spans="2:14">
      <c r="B46" s="423"/>
      <c r="C46" s="421"/>
      <c r="D46" s="426"/>
      <c r="E46" s="424"/>
      <c r="F46" s="424"/>
      <c r="G46" s="424"/>
      <c r="H46" s="427"/>
    </row>
    <row r="47" spans="2:14">
      <c r="C47" s="421"/>
      <c r="D47" s="426"/>
      <c r="E47" s="424"/>
      <c r="F47" s="424"/>
      <c r="G47" s="424"/>
    </row>
    <row r="48" spans="2:14">
      <c r="C48" s="421"/>
    </row>
    <row r="50" spans="2:21">
      <c r="B50" s="30"/>
      <c r="C50" s="30"/>
      <c r="D50" s="30"/>
      <c r="E50" s="30"/>
      <c r="F50" s="30"/>
      <c r="G50" s="30"/>
      <c r="H50" s="30"/>
      <c r="I50" s="30"/>
      <c r="J50" s="30"/>
      <c r="P50" s="30"/>
      <c r="Q50" s="30"/>
      <c r="R50" s="30"/>
      <c r="S50" s="30"/>
      <c r="T50" s="30"/>
      <c r="U50" s="30"/>
    </row>
    <row r="51" spans="2:21">
      <c r="B51" s="30"/>
      <c r="C51" s="30"/>
      <c r="D51" s="30"/>
      <c r="E51" s="30"/>
      <c r="F51" s="30"/>
      <c r="G51" s="30"/>
      <c r="H51" s="30"/>
      <c r="I51" s="30"/>
      <c r="J51" s="30"/>
      <c r="P51" s="30"/>
      <c r="Q51" s="30"/>
      <c r="R51" s="30"/>
      <c r="S51" s="30"/>
      <c r="T51" s="30"/>
      <c r="U51" s="30"/>
    </row>
    <row r="52" spans="2:21">
      <c r="B52" s="30"/>
      <c r="C52" s="30"/>
      <c r="D52" s="30"/>
      <c r="E52" s="30"/>
      <c r="F52" s="30"/>
      <c r="G52" s="30"/>
      <c r="H52" s="30"/>
      <c r="I52" s="30"/>
      <c r="J52" s="30"/>
      <c r="P52" s="30"/>
      <c r="Q52" s="30"/>
      <c r="R52" s="30"/>
      <c r="S52" s="30"/>
      <c r="T52" s="30"/>
      <c r="U52" s="30"/>
    </row>
    <row r="53" spans="2:21">
      <c r="B53" s="30"/>
      <c r="C53" s="30"/>
      <c r="D53" s="30"/>
      <c r="E53" s="30"/>
      <c r="F53" s="30"/>
      <c r="G53" s="30"/>
      <c r="H53" s="30"/>
      <c r="I53" s="30"/>
      <c r="J53" s="30"/>
      <c r="P53" s="30"/>
      <c r="Q53" s="30"/>
      <c r="R53" s="30"/>
      <c r="S53" s="30"/>
      <c r="T53" s="30"/>
      <c r="U53" s="30"/>
    </row>
    <row r="54" spans="2:21">
      <c r="B54" s="30"/>
      <c r="C54" s="30"/>
      <c r="D54" s="30"/>
      <c r="E54" s="30"/>
      <c r="F54" s="30"/>
      <c r="G54" s="30"/>
      <c r="H54" s="30"/>
      <c r="I54" s="30"/>
      <c r="J54" s="30"/>
      <c r="P54" s="30"/>
      <c r="Q54" s="30"/>
      <c r="R54" s="30"/>
      <c r="S54" s="30"/>
      <c r="T54" s="30"/>
      <c r="U54" s="30"/>
    </row>
    <row r="55" spans="2:21">
      <c r="B55" s="30"/>
      <c r="C55" s="30"/>
      <c r="D55" s="30"/>
      <c r="E55" s="30"/>
      <c r="F55" s="30"/>
      <c r="G55" s="30"/>
      <c r="H55" s="30"/>
      <c r="I55" s="30"/>
      <c r="J55" s="30"/>
      <c r="P55" s="30"/>
      <c r="Q55" s="30"/>
      <c r="R55" s="30"/>
      <c r="S55" s="30"/>
      <c r="T55" s="30"/>
      <c r="U55" s="30"/>
    </row>
    <row r="56" spans="2:21">
      <c r="B56" s="30"/>
      <c r="C56" s="30"/>
      <c r="D56" s="30"/>
      <c r="E56" s="30"/>
      <c r="F56" s="30"/>
      <c r="G56" s="30"/>
      <c r="H56" s="30"/>
      <c r="I56" s="30"/>
      <c r="J56" s="30"/>
      <c r="P56" s="30"/>
      <c r="Q56" s="30"/>
      <c r="R56" s="30"/>
      <c r="S56" s="30"/>
      <c r="T56" s="30"/>
      <c r="U56" s="30"/>
    </row>
    <row r="57" spans="2:21">
      <c r="B57" s="30"/>
      <c r="C57" s="30"/>
      <c r="D57" s="30"/>
      <c r="E57" s="30"/>
      <c r="F57" s="30"/>
      <c r="G57" s="30"/>
      <c r="H57" s="30"/>
      <c r="I57" s="30"/>
      <c r="J57" s="30"/>
      <c r="P57" s="30"/>
      <c r="Q57" s="30"/>
      <c r="R57" s="30"/>
      <c r="S57" s="30"/>
      <c r="T57" s="30"/>
      <c r="U57" s="30"/>
    </row>
    <row r="58" spans="2:21">
      <c r="B58" s="30"/>
      <c r="C58" s="30"/>
      <c r="D58" s="30"/>
      <c r="E58" s="30"/>
      <c r="F58" s="30"/>
      <c r="G58" s="30"/>
      <c r="H58" s="30"/>
      <c r="I58" s="30"/>
      <c r="J58" s="30"/>
      <c r="P58" s="30"/>
      <c r="Q58" s="30"/>
      <c r="R58" s="30"/>
      <c r="S58" s="30"/>
      <c r="T58" s="30"/>
      <c r="U58" s="30"/>
    </row>
    <row r="59" spans="2:21">
      <c r="B59" s="30"/>
      <c r="C59" s="30"/>
      <c r="D59" s="30"/>
      <c r="E59" s="30"/>
      <c r="F59" s="30"/>
      <c r="G59" s="30"/>
      <c r="H59" s="30"/>
      <c r="I59" s="30"/>
      <c r="J59" s="30"/>
      <c r="P59" s="30"/>
      <c r="Q59" s="30"/>
      <c r="R59" s="30"/>
      <c r="S59" s="30"/>
      <c r="T59" s="30"/>
      <c r="U59" s="30"/>
    </row>
    <row r="60" spans="2:21">
      <c r="B60" s="30"/>
      <c r="C60" s="30"/>
      <c r="D60" s="30"/>
      <c r="E60" s="30"/>
      <c r="F60" s="30"/>
      <c r="G60" s="30"/>
      <c r="H60" s="30"/>
      <c r="I60" s="30"/>
      <c r="J60" s="30"/>
      <c r="P60" s="30"/>
      <c r="Q60" s="30"/>
      <c r="R60" s="30"/>
      <c r="S60" s="30"/>
      <c r="T60" s="30"/>
      <c r="U60" s="30"/>
    </row>
    <row r="61" spans="2:21">
      <c r="B61" s="30"/>
      <c r="C61" s="30"/>
      <c r="D61" s="30"/>
      <c r="E61" s="30"/>
      <c r="F61" s="30"/>
      <c r="G61" s="30"/>
      <c r="H61" s="30"/>
      <c r="I61" s="30"/>
      <c r="J61" s="30"/>
      <c r="P61" s="30"/>
      <c r="Q61" s="30"/>
      <c r="R61" s="30"/>
      <c r="S61" s="30"/>
      <c r="T61" s="30"/>
      <c r="U61" s="30"/>
    </row>
    <row r="62" spans="2:21">
      <c r="B62" s="30"/>
      <c r="C62" s="30"/>
      <c r="D62" s="30"/>
      <c r="E62" s="30"/>
      <c r="F62" s="30"/>
      <c r="G62" s="30"/>
      <c r="H62" s="30"/>
      <c r="I62" s="30"/>
      <c r="J62" s="30"/>
      <c r="P62" s="30"/>
      <c r="Q62" s="30"/>
      <c r="R62" s="30"/>
      <c r="S62" s="30"/>
      <c r="T62" s="30"/>
      <c r="U62" s="30"/>
    </row>
    <row r="63" spans="2:21">
      <c r="B63" s="30"/>
      <c r="C63" s="30"/>
      <c r="D63" s="30"/>
      <c r="E63" s="30"/>
      <c r="F63" s="30"/>
      <c r="G63" s="30"/>
      <c r="H63" s="30"/>
      <c r="I63" s="30"/>
      <c r="J63" s="30"/>
      <c r="P63" s="30"/>
      <c r="Q63" s="30"/>
      <c r="R63" s="30"/>
      <c r="S63" s="30"/>
      <c r="T63" s="30"/>
      <c r="U63" s="30"/>
    </row>
    <row r="64" spans="2:21">
      <c r="B64" s="30"/>
      <c r="C64" s="30"/>
      <c r="D64" s="30"/>
      <c r="E64" s="30"/>
      <c r="F64" s="30"/>
      <c r="G64" s="30"/>
      <c r="H64" s="30"/>
      <c r="I64" s="30"/>
      <c r="J64" s="30"/>
      <c r="P64" s="30"/>
      <c r="Q64" s="30"/>
      <c r="R64" s="30"/>
      <c r="S64" s="30"/>
      <c r="T64" s="30"/>
      <c r="U64" s="30"/>
    </row>
    <row r="65" spans="2:21">
      <c r="B65" s="30"/>
      <c r="C65" s="30"/>
      <c r="D65" s="30"/>
      <c r="E65" s="30"/>
      <c r="F65" s="30"/>
      <c r="G65" s="30"/>
      <c r="H65" s="30"/>
      <c r="I65" s="30"/>
      <c r="J65" s="30"/>
      <c r="P65" s="30"/>
      <c r="Q65" s="30"/>
      <c r="R65" s="30"/>
      <c r="S65" s="30"/>
      <c r="T65" s="30"/>
      <c r="U65" s="30"/>
    </row>
    <row r="66" spans="2:21">
      <c r="B66" s="30"/>
      <c r="C66" s="30"/>
      <c r="D66" s="30"/>
      <c r="E66" s="30"/>
      <c r="F66" s="30"/>
      <c r="G66" s="30"/>
      <c r="H66" s="30"/>
      <c r="I66" s="30"/>
      <c r="J66" s="30"/>
      <c r="P66" s="30"/>
      <c r="Q66" s="30"/>
      <c r="R66" s="30"/>
      <c r="S66" s="30"/>
      <c r="T66" s="30"/>
      <c r="U66" s="30"/>
    </row>
    <row r="67" spans="2:21">
      <c r="B67" s="30"/>
      <c r="C67" s="30"/>
      <c r="D67" s="30"/>
      <c r="E67" s="30"/>
      <c r="F67" s="30"/>
      <c r="G67" s="30"/>
      <c r="H67" s="30"/>
      <c r="I67" s="30"/>
      <c r="J67" s="30"/>
      <c r="P67" s="30"/>
      <c r="Q67" s="30"/>
      <c r="R67" s="30"/>
      <c r="S67" s="30"/>
      <c r="T67" s="30"/>
      <c r="U67" s="30"/>
    </row>
    <row r="68" spans="2:21">
      <c r="B68" s="30"/>
      <c r="C68" s="30"/>
      <c r="D68" s="30"/>
      <c r="E68" s="30"/>
      <c r="F68" s="30"/>
      <c r="G68" s="30"/>
      <c r="H68" s="30"/>
      <c r="I68" s="30"/>
      <c r="J68" s="30"/>
      <c r="P68" s="30"/>
      <c r="Q68" s="30"/>
      <c r="R68" s="30"/>
      <c r="S68" s="30"/>
      <c r="T68" s="30"/>
      <c r="U68" s="30"/>
    </row>
    <row r="69" spans="2:21">
      <c r="B69" s="30"/>
      <c r="C69" s="30"/>
      <c r="D69" s="30"/>
      <c r="E69" s="30"/>
      <c r="F69" s="30"/>
      <c r="G69" s="30"/>
      <c r="H69" s="30"/>
      <c r="I69" s="30"/>
      <c r="J69" s="30"/>
      <c r="P69" s="30"/>
      <c r="Q69" s="30"/>
      <c r="R69" s="30"/>
      <c r="S69" s="30"/>
      <c r="T69" s="30"/>
      <c r="U69" s="30"/>
    </row>
    <row r="70" spans="2:21">
      <c r="B70" s="30"/>
    </row>
    <row r="71" spans="2:21">
      <c r="B71" s="30"/>
    </row>
    <row r="72" spans="2:21">
      <c r="B72"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0"/>
  <sheetViews>
    <sheetView showGridLines="0" zoomScale="90" zoomScaleNormal="90" zoomScalePageLayoutView="160" workbookViewId="0"/>
  </sheetViews>
  <sheetFormatPr defaultColWidth="8.7109375" defaultRowHeight="12.75"/>
  <cols>
    <col min="1" max="16384" width="8.7109375" style="542"/>
  </cols>
  <sheetData>
    <row r="1" spans="1:14" ht="18.75" customHeight="1">
      <c r="A1" s="12" t="s">
        <v>60</v>
      </c>
      <c r="F1" s="542" t="str">
        <f>IF(Content!$E$1=1,F2,F3)</f>
        <v xml:space="preserve">Global РМІ in various crisis periods
</v>
      </c>
      <c r="N1" s="679"/>
    </row>
    <row r="2" spans="1:14" hidden="1">
      <c r="A2" s="12"/>
      <c r="F2" s="543" t="s">
        <v>1466</v>
      </c>
      <c r="N2" s="679"/>
    </row>
    <row r="3" spans="1:14" hidden="1">
      <c r="F3" s="543" t="s">
        <v>1467</v>
      </c>
    </row>
    <row r="4" spans="1:14">
      <c r="A4" s="680"/>
      <c r="B4" s="544"/>
      <c r="C4" s="681"/>
      <c r="D4" s="681"/>
    </row>
    <row r="5" spans="1:14">
      <c r="A5" s="680"/>
      <c r="B5" s="682" t="str">
        <f>IF(Content!$E$1=1,B6,B7)</f>
        <v>no permission</v>
      </c>
      <c r="C5" s="681"/>
      <c r="D5" s="681"/>
    </row>
    <row r="6" spans="1:14">
      <c r="A6" s="680"/>
      <c r="B6" s="444" t="s">
        <v>216</v>
      </c>
      <c r="C6" s="681"/>
      <c r="D6" s="681"/>
    </row>
    <row r="7" spans="1:14">
      <c r="A7" s="680"/>
      <c r="B7" s="444" t="s">
        <v>217</v>
      </c>
      <c r="C7" s="681"/>
      <c r="D7" s="681"/>
    </row>
    <row r="8" spans="1:14">
      <c r="A8" s="680"/>
      <c r="B8" s="681"/>
      <c r="C8" s="681"/>
      <c r="D8" s="681"/>
    </row>
    <row r="9" spans="1:14">
      <c r="A9" s="680"/>
      <c r="B9" s="681"/>
      <c r="C9" s="681"/>
      <c r="D9" s="681"/>
    </row>
    <row r="10" spans="1:14">
      <c r="A10" s="680"/>
      <c r="B10" s="681"/>
      <c r="C10" s="681"/>
      <c r="D10" s="681"/>
    </row>
    <row r="11" spans="1:14">
      <c r="A11" s="680"/>
      <c r="B11" s="681"/>
      <c r="C11" s="681"/>
      <c r="D11" s="681"/>
    </row>
    <row r="12" spans="1:14">
      <c r="A12" s="680"/>
      <c r="B12" s="681"/>
      <c r="C12" s="681"/>
      <c r="D12" s="681"/>
    </row>
    <row r="13" spans="1:14">
      <c r="A13" s="680"/>
      <c r="B13" s="681"/>
      <c r="C13" s="681"/>
      <c r="D13" s="681"/>
    </row>
    <row r="14" spans="1:14">
      <c r="A14" s="680"/>
      <c r="B14" s="681"/>
      <c r="C14" s="681"/>
      <c r="D14" s="681"/>
    </row>
    <row r="15" spans="1:14">
      <c r="A15" s="680"/>
      <c r="B15" s="681"/>
      <c r="C15" s="681"/>
      <c r="D15" s="681"/>
    </row>
    <row r="16" spans="1:14">
      <c r="A16" s="680"/>
      <c r="B16" s="681"/>
      <c r="C16" s="681"/>
      <c r="D16" s="681"/>
    </row>
    <row r="17" spans="1:14">
      <c r="A17" s="680"/>
      <c r="B17" s="681"/>
      <c r="C17" s="681"/>
      <c r="D17" s="681"/>
    </row>
    <row r="18" spans="1:14">
      <c r="A18" s="680"/>
      <c r="B18" s="681"/>
      <c r="C18" s="681"/>
      <c r="D18" s="681"/>
    </row>
    <row r="19" spans="1:14">
      <c r="A19" s="680"/>
      <c r="B19" s="681"/>
      <c r="C19" s="681"/>
      <c r="D19" s="681"/>
    </row>
    <row r="20" spans="1:14">
      <c r="A20" s="680"/>
      <c r="B20" s="681"/>
      <c r="C20" s="681"/>
      <c r="D20" s="681"/>
    </row>
    <row r="21" spans="1:14">
      <c r="A21" s="680"/>
      <c r="B21" s="681"/>
      <c r="C21" s="681"/>
      <c r="D21" s="681"/>
      <c r="F21" s="542" t="str">
        <f>IF(Content!$E$1=1,F22,F23)</f>
        <v>Source: IHS Markit.</v>
      </c>
      <c r="N21" s="683"/>
    </row>
    <row r="22" spans="1:14">
      <c r="A22" s="680"/>
      <c r="B22" s="681"/>
      <c r="C22" s="681"/>
      <c r="D22" s="681"/>
      <c r="F22" s="444" t="s">
        <v>587</v>
      </c>
      <c r="N22" s="684"/>
    </row>
    <row r="23" spans="1:14">
      <c r="A23" s="685"/>
      <c r="B23" s="544"/>
      <c r="C23" s="544"/>
      <c r="D23" s="544"/>
      <c r="F23" s="444" t="s">
        <v>586</v>
      </c>
    </row>
    <row r="24" spans="1:14">
      <c r="A24" s="685"/>
      <c r="B24" s="544"/>
      <c r="C24" s="544"/>
      <c r="D24" s="544"/>
    </row>
    <row r="25" spans="1:14">
      <c r="A25" s="685"/>
      <c r="B25" s="544"/>
      <c r="C25" s="544"/>
      <c r="D25" s="544"/>
    </row>
    <row r="26" spans="1:14">
      <c r="A26" s="685"/>
      <c r="B26" s="544"/>
      <c r="C26" s="544"/>
      <c r="D26" s="544"/>
    </row>
    <row r="27" spans="1:14">
      <c r="A27" s="685"/>
      <c r="B27" s="544"/>
      <c r="C27" s="544"/>
      <c r="D27" s="544"/>
    </row>
    <row r="28" spans="1:14">
      <c r="A28" s="685"/>
      <c r="B28" s="544"/>
      <c r="C28" s="544"/>
      <c r="D28" s="544"/>
    </row>
    <row r="29" spans="1:14">
      <c r="A29" s="685"/>
      <c r="B29" s="544"/>
      <c r="C29" s="544"/>
      <c r="D29" s="544"/>
    </row>
    <row r="30" spans="1:14">
      <c r="A30" s="685"/>
      <c r="B30" s="544"/>
      <c r="C30" s="544"/>
      <c r="D30" s="544"/>
    </row>
    <row r="31" spans="1:14">
      <c r="A31" s="685"/>
      <c r="B31" s="544"/>
      <c r="C31" s="544"/>
      <c r="D31" s="544"/>
    </row>
    <row r="32" spans="1:14">
      <c r="A32" s="685"/>
      <c r="B32" s="544"/>
      <c r="C32" s="544"/>
      <c r="D32" s="544"/>
    </row>
    <row r="33" spans="1:4">
      <c r="A33" s="685"/>
      <c r="B33" s="544"/>
      <c r="C33" s="544"/>
      <c r="D33" s="544"/>
    </row>
    <row r="34" spans="1:4">
      <c r="A34" s="685"/>
      <c r="B34" s="544"/>
      <c r="C34" s="544"/>
      <c r="D34" s="544"/>
    </row>
    <row r="35" spans="1:4">
      <c r="A35" s="685"/>
      <c r="B35" s="544"/>
      <c r="C35" s="544"/>
      <c r="D35" s="544"/>
    </row>
    <row r="36" spans="1:4">
      <c r="A36" s="685"/>
      <c r="B36" s="544"/>
      <c r="C36" s="544"/>
      <c r="D36" s="544"/>
    </row>
    <row r="37" spans="1:4">
      <c r="B37" s="544"/>
      <c r="C37" s="544"/>
      <c r="D37" s="544"/>
    </row>
    <row r="38" spans="1:4">
      <c r="B38" s="544"/>
      <c r="C38" s="544"/>
      <c r="D38" s="544"/>
    </row>
    <row r="39" spans="1:4">
      <c r="B39" s="544"/>
      <c r="C39" s="544"/>
      <c r="D39" s="544"/>
    </row>
    <row r="40" spans="1:4">
      <c r="B40" s="544"/>
      <c r="C40" s="544"/>
      <c r="D40" s="544"/>
    </row>
  </sheetData>
  <hyperlinks>
    <hyperlink ref="A1" location="Content!A1" display="&lt;&lt;"/>
  </hyperlinks>
  <pageMargins left="0.7" right="0.7" top="0.75" bottom="0.75" header="0.3" footer="0.3"/>
  <pageSetup paperSize="9" orientation="portrait" horizontalDpi="4294967294"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37"/>
  <sheetViews>
    <sheetView showGridLines="0" workbookViewId="0"/>
  </sheetViews>
  <sheetFormatPr defaultColWidth="9.140625" defaultRowHeight="14.25"/>
  <cols>
    <col min="1" max="1" width="9.140625" style="530"/>
    <col min="2" max="2" width="0" style="530" hidden="1" customWidth="1"/>
    <col min="3" max="5" width="9.140625" style="530"/>
    <col min="6" max="6" width="9.140625" style="532"/>
    <col min="7" max="16384" width="9.140625" style="530"/>
  </cols>
  <sheetData>
    <row r="1" spans="1:6">
      <c r="A1" s="12" t="s">
        <v>60</v>
      </c>
      <c r="B1" s="12"/>
      <c r="C1" s="12"/>
      <c r="D1" s="213"/>
      <c r="E1" s="213"/>
      <c r="F1" s="28" t="str">
        <f>IF(Content!$E$1=1,F2,F3)</f>
        <v>Real GDP in Q2 2020, % yoy</v>
      </c>
    </row>
    <row r="2" spans="1:6" hidden="1">
      <c r="E2" s="213"/>
      <c r="F2" s="529" t="s">
        <v>1119</v>
      </c>
    </row>
    <row r="3" spans="1:6">
      <c r="A3" s="723" t="s">
        <v>602</v>
      </c>
      <c r="B3" s="531" t="s">
        <v>603</v>
      </c>
      <c r="C3" s="28" t="str">
        <f>IF(Content!$E$1=1,A3,B3)</f>
        <v>India</v>
      </c>
      <c r="D3" s="531">
        <v>-23.9</v>
      </c>
      <c r="E3" s="213"/>
      <c r="F3" s="724" t="s">
        <v>1120</v>
      </c>
    </row>
    <row r="4" spans="1:6">
      <c r="A4" s="723" t="s">
        <v>593</v>
      </c>
      <c r="B4" s="531" t="s">
        <v>594</v>
      </c>
      <c r="C4" s="28" t="str">
        <f>IF(Content!$E$1=1,A4,B4)</f>
        <v>Spain</v>
      </c>
      <c r="D4" s="531">
        <v>-21.5</v>
      </c>
      <c r="E4" s="531"/>
      <c r="F4" s="529"/>
    </row>
    <row r="5" spans="1:6">
      <c r="A5" s="723" t="s">
        <v>532</v>
      </c>
      <c r="B5" s="531" t="s">
        <v>534</v>
      </c>
      <c r="C5" s="28" t="str">
        <f>IF(Content!$E$1=1,A5,B5)</f>
        <v>France</v>
      </c>
      <c r="D5" s="531">
        <v>-19.2</v>
      </c>
      <c r="E5" s="531"/>
      <c r="F5" s="529"/>
    </row>
    <row r="6" spans="1:6">
      <c r="A6" s="723" t="s">
        <v>591</v>
      </c>
      <c r="B6" s="531" t="s">
        <v>592</v>
      </c>
      <c r="C6" s="28" t="str">
        <f>IF(Content!$E$1=1,A6,B6)</f>
        <v>Italy</v>
      </c>
      <c r="D6" s="531">
        <v>-18.3</v>
      </c>
      <c r="E6" s="531"/>
      <c r="F6" s="529"/>
    </row>
    <row r="7" spans="1:6">
      <c r="A7" s="723" t="s">
        <v>596</v>
      </c>
      <c r="B7" s="531" t="s">
        <v>597</v>
      </c>
      <c r="C7" s="28" t="str">
        <f>IF(Content!$E$1=1,A7,B7)</f>
        <v>Hungary</v>
      </c>
      <c r="D7" s="531">
        <v>-13.6</v>
      </c>
      <c r="E7" s="531"/>
      <c r="F7" s="529"/>
    </row>
    <row r="8" spans="1:6">
      <c r="A8" s="723" t="s">
        <v>626</v>
      </c>
      <c r="B8" s="531" t="s">
        <v>627</v>
      </c>
      <c r="C8" s="28" t="str">
        <f>IF(Content!$E$1=1,A8,B8)</f>
        <v>Georgia</v>
      </c>
      <c r="D8" s="531">
        <v>-12.3</v>
      </c>
      <c r="E8" s="531"/>
      <c r="F8" s="529"/>
    </row>
    <row r="9" spans="1:6">
      <c r="A9" s="723" t="s">
        <v>93</v>
      </c>
      <c r="B9" s="531" t="s">
        <v>94</v>
      </c>
      <c r="C9" s="28" t="str">
        <f>IF(Content!$E$1=1,A9,B9)</f>
        <v>Ukraine</v>
      </c>
      <c r="D9" s="531">
        <v>-11.4</v>
      </c>
      <c r="E9" s="531"/>
      <c r="F9" s="529"/>
    </row>
    <row r="10" spans="1:6">
      <c r="A10" s="723" t="s">
        <v>529</v>
      </c>
      <c r="B10" s="531" t="s">
        <v>458</v>
      </c>
      <c r="C10" s="28" t="str">
        <f>IF(Content!$E$1=1,A10,B10)</f>
        <v>Germany</v>
      </c>
      <c r="D10" s="531">
        <v>-11.3</v>
      </c>
      <c r="E10" s="531"/>
      <c r="F10" s="529"/>
    </row>
    <row r="11" spans="1:6">
      <c r="A11" s="723" t="s">
        <v>530</v>
      </c>
      <c r="B11" s="531" t="s">
        <v>533</v>
      </c>
      <c r="C11" s="28" t="str">
        <f>IF(Content!$E$1=1,A11,B11)</f>
        <v>Czech Republic</v>
      </c>
      <c r="D11" s="531">
        <v>-10.8</v>
      </c>
      <c r="E11" s="531"/>
      <c r="F11" s="529"/>
    </row>
    <row r="12" spans="1:6">
      <c r="A12" s="723" t="s">
        <v>507</v>
      </c>
      <c r="B12" s="531" t="s">
        <v>459</v>
      </c>
      <c r="C12" s="28" t="str">
        <f>IF(Content!$E$1=1,A12,B12)</f>
        <v>Romania</v>
      </c>
      <c r="D12" s="531">
        <v>-10.3</v>
      </c>
      <c r="E12" s="531"/>
      <c r="F12" s="529"/>
    </row>
    <row r="13" spans="1:6">
      <c r="A13" s="723" t="s">
        <v>1121</v>
      </c>
      <c r="B13" s="531" t="s">
        <v>96</v>
      </c>
      <c r="C13" s="28" t="str">
        <f>IF(Content!$E$1=1,A13,B13)</f>
        <v>Turkey</v>
      </c>
      <c r="D13" s="531">
        <v>-9.9</v>
      </c>
      <c r="E13" s="531"/>
      <c r="F13" s="529"/>
    </row>
    <row r="14" spans="1:6">
      <c r="A14" s="723" t="s">
        <v>118</v>
      </c>
      <c r="B14" s="531" t="s">
        <v>595</v>
      </c>
      <c r="C14" s="28" t="str">
        <f>IF(Content!$E$1=1,A14,B14)</f>
        <v>United States</v>
      </c>
      <c r="D14" s="531">
        <v>-9</v>
      </c>
      <c r="E14" s="531"/>
    </row>
    <row r="15" spans="1:6">
      <c r="A15" s="723" t="s">
        <v>600</v>
      </c>
      <c r="B15" s="531" t="s">
        <v>601</v>
      </c>
      <c r="C15" s="28" t="str">
        <f>IF(Content!$E$1=1,A15,B15)</f>
        <v>Bulgaria</v>
      </c>
      <c r="D15" s="531">
        <v>-8.5</v>
      </c>
      <c r="E15" s="531"/>
    </row>
    <row r="16" spans="1:6">
      <c r="A16" s="723" t="s">
        <v>75</v>
      </c>
      <c r="B16" s="531" t="s">
        <v>70</v>
      </c>
      <c r="C16" s="28" t="str">
        <f>IF(Content!$E$1=1,A16,B16)</f>
        <v>Russia</v>
      </c>
      <c r="D16" s="531">
        <v>-8</v>
      </c>
      <c r="E16" s="531"/>
    </row>
    <row r="17" spans="1:7">
      <c r="A17" s="723" t="s">
        <v>74</v>
      </c>
      <c r="B17" s="531" t="s">
        <v>73</v>
      </c>
      <c r="C17" s="28" t="str">
        <f>IF(Content!$E$1=1,A17,B17)</f>
        <v>Poland</v>
      </c>
      <c r="D17" s="531">
        <v>-7.9</v>
      </c>
      <c r="E17" s="531"/>
      <c r="F17" s="28" t="str">
        <f>IF(Content!$E$1=1,F19,F20)</f>
        <v>Source: SSSU, statistic agencies of responcible countries.</v>
      </c>
    </row>
    <row r="18" spans="1:7">
      <c r="E18" s="531"/>
    </row>
    <row r="19" spans="1:7">
      <c r="A19" s="531"/>
      <c r="B19" s="531"/>
      <c r="C19" s="531"/>
      <c r="D19" s="531"/>
      <c r="E19" s="531"/>
      <c r="F19" s="724" t="s">
        <v>1122</v>
      </c>
      <c r="G19" s="532"/>
    </row>
    <row r="20" spans="1:7">
      <c r="A20" s="529"/>
      <c r="B20" s="531"/>
      <c r="C20" s="531"/>
      <c r="D20" s="531"/>
      <c r="E20" s="531"/>
      <c r="F20" s="724" t="s">
        <v>1123</v>
      </c>
      <c r="G20" s="532"/>
    </row>
    <row r="21" spans="1:7">
      <c r="A21" s="529"/>
      <c r="B21" s="531"/>
      <c r="C21" s="531"/>
      <c r="D21" s="531"/>
      <c r="E21" s="531"/>
      <c r="F21" s="529"/>
      <c r="G21" s="532"/>
    </row>
    <row r="22" spans="1:7">
      <c r="A22" s="529"/>
      <c r="B22" s="531"/>
      <c r="C22" s="531"/>
      <c r="D22" s="531"/>
      <c r="E22" s="531"/>
      <c r="F22" s="529"/>
      <c r="G22" s="532"/>
    </row>
    <row r="23" spans="1:7">
      <c r="A23" s="529"/>
      <c r="B23" s="531"/>
      <c r="C23" s="531"/>
      <c r="D23" s="531"/>
      <c r="E23" s="531"/>
      <c r="G23" s="532"/>
    </row>
    <row r="24" spans="1:7">
      <c r="A24" s="529"/>
      <c r="B24" s="531"/>
      <c r="C24" s="531"/>
      <c r="D24" s="531"/>
      <c r="E24" s="531"/>
      <c r="G24" s="532"/>
    </row>
    <row r="25" spans="1:7">
      <c r="A25" s="529"/>
      <c r="B25" s="531"/>
      <c r="C25" s="531"/>
      <c r="D25" s="531"/>
      <c r="E25" s="531"/>
      <c r="G25" s="532"/>
    </row>
    <row r="26" spans="1:7">
      <c r="A26" s="529"/>
      <c r="B26" s="531"/>
      <c r="C26" s="531"/>
      <c r="D26" s="531"/>
      <c r="E26" s="531"/>
      <c r="G26" s="532"/>
    </row>
    <row r="27" spans="1:7">
      <c r="A27" s="529"/>
      <c r="B27" s="529"/>
      <c r="C27" s="529"/>
      <c r="D27" s="529"/>
      <c r="E27" s="533"/>
      <c r="G27" s="532"/>
    </row>
    <row r="28" spans="1:7">
      <c r="A28" s="529"/>
      <c r="B28" s="529"/>
      <c r="C28" s="529"/>
      <c r="D28" s="529"/>
      <c r="E28" s="533"/>
      <c r="G28" s="532"/>
    </row>
    <row r="29" spans="1:7">
      <c r="A29" s="529"/>
      <c r="B29" s="529"/>
      <c r="C29" s="529"/>
      <c r="D29" s="529"/>
      <c r="E29" s="533"/>
      <c r="G29" s="532"/>
    </row>
    <row r="30" spans="1:7">
      <c r="A30" s="529"/>
      <c r="B30" s="529"/>
      <c r="C30" s="529"/>
      <c r="D30" s="529"/>
      <c r="E30" s="533"/>
      <c r="G30" s="532"/>
    </row>
    <row r="31" spans="1:7">
      <c r="A31" s="529"/>
      <c r="B31" s="529"/>
      <c r="C31" s="529"/>
      <c r="D31" s="529"/>
      <c r="E31" s="533"/>
      <c r="G31" s="532"/>
    </row>
    <row r="32" spans="1:7">
      <c r="A32" s="532"/>
      <c r="B32" s="532"/>
      <c r="C32" s="532"/>
      <c r="D32" s="532"/>
      <c r="E32" s="533"/>
      <c r="G32" s="532"/>
    </row>
    <row r="33" spans="1:7">
      <c r="A33" s="532"/>
      <c r="B33" s="532"/>
      <c r="C33" s="532"/>
      <c r="D33" s="532"/>
      <c r="E33" s="532"/>
      <c r="G33" s="532"/>
    </row>
    <row r="34" spans="1:7">
      <c r="A34" s="532"/>
      <c r="B34" s="532"/>
      <c r="C34" s="532"/>
      <c r="D34" s="532"/>
      <c r="E34" s="532"/>
      <c r="G34" s="532"/>
    </row>
    <row r="35" spans="1:7">
      <c r="A35" s="532"/>
      <c r="B35" s="532"/>
      <c r="C35" s="532"/>
      <c r="D35" s="532"/>
      <c r="E35" s="532"/>
      <c r="G35" s="532"/>
    </row>
    <row r="36" spans="1:7">
      <c r="A36" s="532"/>
      <c r="B36" s="532"/>
      <c r="C36" s="532"/>
      <c r="D36" s="532"/>
      <c r="E36" s="532"/>
      <c r="G36" s="532"/>
    </row>
    <row r="37" spans="1:7">
      <c r="A37" s="532"/>
      <c r="B37" s="532"/>
      <c r="C37" s="532"/>
      <c r="D37" s="532"/>
      <c r="E37" s="532"/>
      <c r="G37" s="532"/>
    </row>
  </sheetData>
  <hyperlinks>
    <hyperlink ref="A1" location="Content!A1" display="&lt;&lt;"/>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48"/>
  <sheetViews>
    <sheetView showGridLines="0" workbookViewId="0"/>
  </sheetViews>
  <sheetFormatPr defaultColWidth="9.28515625" defaultRowHeight="12.75"/>
  <cols>
    <col min="1" max="1" width="9.28515625" style="28"/>
    <col min="2" max="3" width="0" style="28" hidden="1" customWidth="1"/>
    <col min="4" max="4" width="9.28515625" style="28"/>
    <col min="5" max="5" width="10.28515625" style="28" bestFit="1" customWidth="1"/>
    <col min="6" max="6" width="9.28515625" style="28" bestFit="1" customWidth="1"/>
    <col min="7" max="7" width="9.28515625" style="28"/>
    <col min="8" max="8" width="9.28515625" style="19"/>
    <col min="9" max="16384" width="9.28515625" style="28"/>
  </cols>
  <sheetData>
    <row r="1" spans="1:13">
      <c r="A1" s="12" t="s">
        <v>60</v>
      </c>
      <c r="B1" s="12"/>
      <c r="C1" s="12"/>
      <c r="D1" s="213" t="s">
        <v>1194</v>
      </c>
      <c r="E1" s="213" t="s">
        <v>1195</v>
      </c>
      <c r="H1" s="28" t="str">
        <f>IF(Content!$E$1=1,H2,H3)</f>
        <v>HH final consumption expenditures by purposes in different crisis times, % yoy</v>
      </c>
    </row>
    <row r="2" spans="1:13">
      <c r="A2" s="28" t="str">
        <f>IF(Content!$E$1=1,C2,B2)</f>
        <v>Food products</v>
      </c>
      <c r="B2" s="212" t="s">
        <v>1196</v>
      </c>
      <c r="C2" s="28" t="s">
        <v>1197</v>
      </c>
      <c r="D2" s="213">
        <v>-12.7</v>
      </c>
      <c r="E2" s="213">
        <v>-7.5</v>
      </c>
      <c r="F2" s="11"/>
      <c r="G2" s="19"/>
      <c r="H2" s="214" t="s">
        <v>1198</v>
      </c>
    </row>
    <row r="3" spans="1:13">
      <c r="A3" s="28" t="str">
        <f>IF(Content!$E$1=1,C3,B3)</f>
        <v xml:space="preserve">Clothes and </v>
      </c>
      <c r="B3" s="212" t="s">
        <v>1199</v>
      </c>
      <c r="C3" s="28" t="s">
        <v>46</v>
      </c>
      <c r="D3" s="213">
        <v>0.5</v>
      </c>
      <c r="E3" s="213">
        <v>-19.2</v>
      </c>
      <c r="F3" s="11"/>
      <c r="G3" s="19"/>
      <c r="H3" s="214" t="s">
        <v>1444</v>
      </c>
    </row>
    <row r="4" spans="1:13">
      <c r="A4" s="28" t="str">
        <f>IF(Content!$E$1=1,C4,B4)</f>
        <v>Furnishings, household equipment</v>
      </c>
      <c r="B4" s="212" t="s">
        <v>1434</v>
      </c>
      <c r="C4" s="28" t="s">
        <v>1200</v>
      </c>
      <c r="D4" s="213">
        <v>-11.5</v>
      </c>
      <c r="E4" s="213">
        <v>2.2000000000000002</v>
      </c>
      <c r="F4" s="11"/>
      <c r="G4" s="19"/>
      <c r="M4" s="173" t="s">
        <v>246</v>
      </c>
    </row>
    <row r="5" spans="1:13">
      <c r="A5" s="28" t="str">
        <f>IF(Content!$E$1=1,C5,B5)</f>
        <v>Transport</v>
      </c>
      <c r="B5" s="212" t="s">
        <v>1435</v>
      </c>
      <c r="C5" s="28" t="s">
        <v>1201</v>
      </c>
      <c r="D5" s="213">
        <v>-38.4</v>
      </c>
      <c r="E5" s="213">
        <v>-27.8</v>
      </c>
      <c r="F5" s="11"/>
      <c r="G5" s="19"/>
      <c r="M5" s="173" t="s">
        <v>246</v>
      </c>
    </row>
    <row r="6" spans="1:13">
      <c r="A6" s="28" t="str">
        <f>IF(Content!$E$1=1,C6,B6)</f>
        <v>Communication</v>
      </c>
      <c r="B6" s="212" t="s">
        <v>1436</v>
      </c>
      <c r="C6" s="28" t="s">
        <v>1202</v>
      </c>
      <c r="D6" s="213">
        <v>-11.8</v>
      </c>
      <c r="E6" s="213">
        <v>-6</v>
      </c>
      <c r="F6" s="11"/>
      <c r="G6" s="19"/>
      <c r="M6" s="173" t="s">
        <v>247</v>
      </c>
    </row>
    <row r="7" spans="1:13">
      <c r="A7" s="28" t="str">
        <f>IF(Content!$E$1=1,C7,B7)</f>
        <v>Recreation and culture</v>
      </c>
      <c r="B7" s="212" t="s">
        <v>1437</v>
      </c>
      <c r="C7" s="28" t="s">
        <v>1203</v>
      </c>
      <c r="D7" s="213">
        <v>-24.2</v>
      </c>
      <c r="E7" s="213">
        <v>-28.1</v>
      </c>
      <c r="F7" s="11"/>
      <c r="G7" s="19"/>
    </row>
    <row r="8" spans="1:13">
      <c r="A8" s="28" t="str">
        <f>IF(Content!$E$1=1,C8,B8)</f>
        <v>Education</v>
      </c>
      <c r="B8" s="212" t="s">
        <v>233</v>
      </c>
      <c r="C8" s="28" t="s">
        <v>232</v>
      </c>
      <c r="D8" s="213">
        <v>-7.1</v>
      </c>
      <c r="E8" s="213">
        <v>-17.3</v>
      </c>
      <c r="F8" s="11"/>
      <c r="G8" s="19"/>
    </row>
    <row r="9" spans="1:13">
      <c r="A9" s="28" t="str">
        <f>IF(Content!$E$1=1,C9,B9)</f>
        <v>Restaurants and hotels</v>
      </c>
      <c r="B9" s="662" t="s">
        <v>1438</v>
      </c>
      <c r="C9" s="28" t="s">
        <v>366</v>
      </c>
      <c r="D9" s="213">
        <v>-8</v>
      </c>
      <c r="E9" s="213">
        <v>-38.700000000000003</v>
      </c>
      <c r="F9" s="11"/>
      <c r="G9" s="19"/>
    </row>
    <row r="10" spans="1:13">
      <c r="F10" s="11"/>
      <c r="G10" s="19"/>
    </row>
    <row r="11" spans="1:13">
      <c r="F11" s="11"/>
      <c r="G11" s="19"/>
    </row>
    <row r="12" spans="1:13">
      <c r="A12"/>
      <c r="B12"/>
      <c r="C12"/>
      <c r="F12" s="11"/>
      <c r="G12" s="19"/>
    </row>
    <row r="13" spans="1:13">
      <c r="A13"/>
      <c r="B13"/>
      <c r="C13"/>
      <c r="D13" s="213"/>
      <c r="E13" s="213"/>
      <c r="F13" s="30"/>
      <c r="G13" s="19"/>
    </row>
    <row r="14" spans="1:13">
      <c r="A14"/>
      <c r="B14"/>
      <c r="C14"/>
      <c r="D14"/>
      <c r="E14" s="30"/>
      <c r="F14" s="30"/>
      <c r="G14" s="19"/>
    </row>
    <row r="15" spans="1:13">
      <c r="B15"/>
      <c r="C15"/>
      <c r="D15"/>
      <c r="E15" s="30"/>
      <c r="F15" s="30"/>
      <c r="G15" s="19"/>
    </row>
    <row r="16" spans="1:13">
      <c r="A16"/>
      <c r="B16"/>
      <c r="C16"/>
      <c r="D16"/>
      <c r="E16" s="30"/>
      <c r="F16" s="30"/>
      <c r="G16" s="19"/>
    </row>
    <row r="17" spans="1:18">
      <c r="B17"/>
      <c r="C17"/>
      <c r="D17"/>
      <c r="E17" s="30"/>
      <c r="F17" s="30"/>
      <c r="G17" s="19"/>
    </row>
    <row r="18" spans="1:18">
      <c r="A18"/>
      <c r="B18"/>
      <c r="C18"/>
      <c r="D18"/>
      <c r="E18" s="30"/>
      <c r="F18" s="30"/>
      <c r="G18" s="19"/>
    </row>
    <row r="19" spans="1:18">
      <c r="B19"/>
      <c r="C19"/>
      <c r="D19"/>
      <c r="E19" s="30"/>
      <c r="F19" s="30"/>
      <c r="G19" s="19"/>
      <c r="H19" s="28" t="str">
        <f>IF(Content!$E$1=1,H22,H24)</f>
        <v>* Q1 2009 was choosen for comparison purposes due to the deepest  economic decline in that period in the 2008-2009 crisis.</v>
      </c>
    </row>
    <row r="20" spans="1:18">
      <c r="A20"/>
      <c r="B20"/>
      <c r="C20"/>
      <c r="D20"/>
      <c r="E20" s="30"/>
      <c r="F20" s="30"/>
      <c r="G20" s="19"/>
      <c r="H20" s="28" t="str">
        <f>IF(Content!$E$1=1,H23,H25)</f>
        <v>Source: SSSU.</v>
      </c>
      <c r="I20" s="213"/>
      <c r="J20" s="213"/>
      <c r="K20" s="213"/>
      <c r="L20" s="213"/>
      <c r="M20" s="213"/>
      <c r="N20" s="213"/>
    </row>
    <row r="21" spans="1:18">
      <c r="B21"/>
      <c r="C21"/>
      <c r="D21"/>
      <c r="E21" s="30"/>
      <c r="F21" s="30"/>
      <c r="G21" s="19"/>
      <c r="H21" s="213"/>
      <c r="I21" s="213"/>
      <c r="J21" s="213"/>
      <c r="K21" s="213"/>
      <c r="L21" s="213"/>
      <c r="M21" s="213"/>
      <c r="N21" s="213"/>
    </row>
    <row r="22" spans="1:18">
      <c r="B22"/>
      <c r="C22"/>
      <c r="D22"/>
      <c r="E22" s="30"/>
      <c r="F22" s="30"/>
      <c r="G22" s="19"/>
      <c r="H22" s="214" t="s">
        <v>1204</v>
      </c>
      <c r="I22" s="213"/>
      <c r="J22" s="213"/>
      <c r="K22" s="213"/>
      <c r="L22" s="213"/>
      <c r="M22" s="213"/>
      <c r="N22" s="213"/>
    </row>
    <row r="23" spans="1:18">
      <c r="B23"/>
      <c r="C23"/>
      <c r="D23"/>
      <c r="E23" s="30"/>
      <c r="F23" s="30"/>
      <c r="G23" s="19"/>
      <c r="H23" s="214" t="s">
        <v>10</v>
      </c>
      <c r="I23" s="213"/>
      <c r="J23" s="213"/>
      <c r="K23" s="213"/>
      <c r="L23" s="541" t="s">
        <v>1205</v>
      </c>
      <c r="M23" s="213"/>
      <c r="N23" s="213"/>
    </row>
    <row r="24" spans="1:18">
      <c r="B24"/>
      <c r="C24"/>
      <c r="D24"/>
      <c r="E24" s="30"/>
      <c r="F24" s="30"/>
      <c r="G24" s="213"/>
      <c r="H24" s="214" t="s">
        <v>1445</v>
      </c>
      <c r="I24" s="213"/>
      <c r="J24" s="213"/>
      <c r="K24" s="213"/>
      <c r="L24" s="213"/>
      <c r="M24" s="213"/>
      <c r="N24" s="213"/>
    </row>
    <row r="25" spans="1:18">
      <c r="B25"/>
      <c r="C25"/>
      <c r="D25"/>
      <c r="E25" s="30"/>
      <c r="F25" s="30"/>
      <c r="G25" s="213"/>
      <c r="H25" s="214" t="s">
        <v>11</v>
      </c>
      <c r="I25" s="213"/>
      <c r="J25" s="213"/>
      <c r="K25" s="213"/>
      <c r="L25" s="213"/>
      <c r="M25" s="213"/>
      <c r="N25" s="213"/>
      <c r="O25" s="30"/>
      <c r="P25" s="30"/>
      <c r="Q25" s="30"/>
      <c r="R25" s="30"/>
    </row>
    <row r="26" spans="1:18">
      <c r="E26" s="30"/>
      <c r="F26" s="30"/>
      <c r="G26" s="213"/>
      <c r="H26" s="213"/>
      <c r="I26" s="213"/>
      <c r="J26" s="213"/>
      <c r="K26" s="213"/>
      <c r="L26" s="213"/>
      <c r="M26" s="213"/>
      <c r="N26" s="213"/>
      <c r="O26" s="30"/>
      <c r="P26" s="30"/>
      <c r="Q26" s="30"/>
      <c r="R26" s="30"/>
    </row>
    <row r="27" spans="1:18">
      <c r="E27" s="30"/>
      <c r="F27" s="30"/>
      <c r="G27" s="213"/>
      <c r="H27" s="213"/>
      <c r="I27" s="213"/>
      <c r="J27" s="213"/>
      <c r="K27" s="213"/>
      <c r="L27" s="213"/>
      <c r="M27" s="213"/>
      <c r="N27" s="213"/>
      <c r="O27" s="30"/>
      <c r="P27" s="30"/>
      <c r="Q27" s="30"/>
      <c r="R27" s="30"/>
    </row>
    <row r="28" spans="1:18">
      <c r="E28" s="30"/>
      <c r="F28" s="30"/>
      <c r="G28" s="434"/>
      <c r="I28" s="213"/>
      <c r="J28" s="213"/>
      <c r="K28" s="213"/>
      <c r="L28" s="213"/>
      <c r="M28" s="213"/>
      <c r="N28" s="213"/>
      <c r="O28" s="30"/>
      <c r="P28" s="30"/>
      <c r="Q28" s="30"/>
      <c r="R28" s="30"/>
    </row>
    <row r="29" spans="1:18">
      <c r="E29" s="30"/>
      <c r="F29" s="30"/>
      <c r="G29" s="213"/>
      <c r="H29" s="213"/>
      <c r="I29" s="213"/>
      <c r="J29" s="213"/>
      <c r="K29" s="213"/>
      <c r="L29" s="213"/>
      <c r="M29" s="213"/>
      <c r="N29" s="213"/>
      <c r="O29" s="30"/>
      <c r="P29" s="30"/>
      <c r="Q29" s="30"/>
      <c r="R29" s="30"/>
    </row>
    <row r="30" spans="1:18">
      <c r="E30" s="30"/>
      <c r="F30" s="30"/>
      <c r="G30" s="213"/>
      <c r="H30" s="213"/>
      <c r="I30" s="213"/>
      <c r="J30" s="213"/>
      <c r="K30" s="213"/>
      <c r="L30" s="213"/>
      <c r="M30" s="213"/>
      <c r="N30" s="213"/>
      <c r="O30" s="30"/>
      <c r="P30" s="30"/>
      <c r="Q30" s="30"/>
      <c r="R30" s="30"/>
    </row>
    <row r="31" spans="1:18">
      <c r="E31" s="30"/>
      <c r="F31" s="30"/>
      <c r="G31" s="213"/>
      <c r="H31" s="213"/>
      <c r="I31" s="213"/>
      <c r="J31" s="213"/>
      <c r="K31" s="213"/>
      <c r="L31" s="213"/>
      <c r="M31" s="213"/>
      <c r="N31" s="213"/>
      <c r="O31" s="30"/>
      <c r="P31" s="30"/>
      <c r="Q31" s="30"/>
      <c r="R31" s="30"/>
    </row>
    <row r="32" spans="1:18">
      <c r="E32" s="30"/>
      <c r="F32" s="30"/>
      <c r="G32" s="213"/>
      <c r="H32" s="213"/>
      <c r="I32" s="213"/>
      <c r="J32" s="213"/>
      <c r="K32" s="213"/>
      <c r="L32" s="213"/>
      <c r="M32" s="213"/>
      <c r="N32" s="213"/>
      <c r="O32" s="30"/>
      <c r="P32" s="30"/>
      <c r="Q32" s="30"/>
      <c r="R32" s="30"/>
    </row>
    <row r="33" spans="5:18">
      <c r="E33" s="30"/>
      <c r="F33" s="30"/>
      <c r="G33" s="213"/>
      <c r="I33" s="213"/>
      <c r="J33" s="213"/>
      <c r="K33" s="213"/>
      <c r="L33" s="213"/>
      <c r="M33" s="213"/>
      <c r="N33" s="213"/>
      <c r="O33" s="30"/>
      <c r="P33" s="30"/>
      <c r="Q33" s="30"/>
      <c r="R33" s="30"/>
    </row>
    <row r="34" spans="5:18">
      <c r="E34" s="30"/>
      <c r="F34" s="30"/>
      <c r="G34" s="213"/>
      <c r="H34" s="213"/>
      <c r="I34" s="213"/>
      <c r="J34" s="213"/>
      <c r="K34" s="213"/>
      <c r="L34" s="213"/>
      <c r="M34" s="213"/>
      <c r="N34" s="213"/>
      <c r="O34" s="30"/>
      <c r="P34" s="30"/>
      <c r="Q34" s="30"/>
      <c r="R34" s="30"/>
    </row>
    <row r="35" spans="5:18">
      <c r="E35" s="30"/>
      <c r="F35" s="30"/>
      <c r="G35" s="213"/>
      <c r="H35" s="213"/>
      <c r="I35" s="213"/>
      <c r="J35" s="213"/>
      <c r="K35" s="213"/>
      <c r="L35" s="213"/>
      <c r="M35" s="213"/>
      <c r="N35" s="213"/>
      <c r="O35" s="30"/>
      <c r="P35" s="30"/>
      <c r="Q35" s="30"/>
      <c r="R35" s="30"/>
    </row>
    <row r="36" spans="5:18">
      <c r="E36" s="30"/>
      <c r="F36" s="30"/>
      <c r="G36" s="213"/>
      <c r="H36" s="213"/>
      <c r="I36" s="213"/>
      <c r="J36" s="213"/>
      <c r="K36" s="213"/>
      <c r="L36" s="213"/>
      <c r="M36" s="213"/>
      <c r="N36" s="213"/>
      <c r="O36" s="30"/>
      <c r="P36" s="30"/>
      <c r="Q36" s="30"/>
      <c r="R36" s="30"/>
    </row>
    <row r="37" spans="5:18">
      <c r="E37" s="30"/>
      <c r="F37" s="30"/>
      <c r="G37" s="213"/>
      <c r="H37" s="213"/>
      <c r="I37" s="213"/>
      <c r="J37" s="213"/>
      <c r="K37" s="213"/>
      <c r="L37" s="213"/>
      <c r="M37" s="213"/>
      <c r="N37" s="213"/>
      <c r="O37" s="30"/>
      <c r="P37" s="30"/>
      <c r="Q37" s="30"/>
      <c r="R37" s="30"/>
    </row>
    <row r="38" spans="5:18">
      <c r="E38" s="30"/>
      <c r="F38" s="30"/>
      <c r="G38" s="213"/>
      <c r="H38" s="213"/>
      <c r="I38" s="213"/>
      <c r="J38" s="213"/>
      <c r="K38" s="213"/>
      <c r="L38" s="213"/>
      <c r="M38" s="213"/>
      <c r="N38" s="213"/>
      <c r="O38" s="30"/>
      <c r="P38" s="30"/>
      <c r="Q38" s="30"/>
      <c r="R38" s="30"/>
    </row>
    <row r="39" spans="5:18">
      <c r="E39" s="30"/>
      <c r="F39" s="30"/>
      <c r="G39" s="213"/>
      <c r="H39" s="213"/>
      <c r="I39" s="213"/>
      <c r="J39" s="213"/>
      <c r="K39" s="213"/>
      <c r="L39" s="213"/>
      <c r="M39" s="213"/>
      <c r="N39" s="213"/>
      <c r="O39" s="30"/>
      <c r="P39" s="30"/>
      <c r="Q39" s="30"/>
      <c r="R39" s="30"/>
    </row>
    <row r="40" spans="5:18">
      <c r="E40" s="30"/>
      <c r="F40" s="30"/>
      <c r="G40" s="30"/>
      <c r="H40" s="65"/>
      <c r="I40" s="30"/>
      <c r="J40" s="30"/>
      <c r="K40" s="30"/>
      <c r="L40" s="30"/>
      <c r="M40" s="30"/>
      <c r="N40" s="30"/>
      <c r="O40" s="30"/>
      <c r="P40" s="30"/>
      <c r="Q40" s="30"/>
      <c r="R40" s="30"/>
    </row>
    <row r="41" spans="5:18">
      <c r="E41" s="30"/>
      <c r="F41" s="30"/>
      <c r="G41" s="30"/>
      <c r="H41" s="65"/>
      <c r="I41" s="30"/>
      <c r="J41" s="30"/>
      <c r="K41" s="30"/>
      <c r="L41" s="30"/>
      <c r="M41" s="30"/>
      <c r="N41" s="30"/>
      <c r="O41" s="30"/>
      <c r="P41" s="30"/>
      <c r="Q41" s="30"/>
      <c r="R41" s="30"/>
    </row>
    <row r="42" spans="5:18">
      <c r="E42" s="30"/>
      <c r="F42" s="30"/>
      <c r="G42" s="30"/>
      <c r="H42" s="65"/>
      <c r="I42" s="30"/>
      <c r="J42" s="30"/>
      <c r="K42" s="30"/>
      <c r="L42" s="30"/>
      <c r="M42" s="30"/>
      <c r="N42" s="30"/>
      <c r="O42" s="30"/>
      <c r="P42" s="30"/>
      <c r="Q42" s="30"/>
      <c r="R42" s="30"/>
    </row>
    <row r="43" spans="5:18">
      <c r="E43" s="30"/>
      <c r="F43" s="30"/>
      <c r="G43" s="30"/>
      <c r="H43" s="65"/>
      <c r="I43" s="30"/>
      <c r="J43" s="30"/>
      <c r="K43" s="30"/>
      <c r="L43" s="30"/>
      <c r="M43" s="30"/>
      <c r="N43" s="30"/>
      <c r="O43" s="30"/>
      <c r="P43" s="30"/>
      <c r="Q43" s="30"/>
      <c r="R43" s="30"/>
    </row>
    <row r="44" spans="5:18">
      <c r="E44" s="30"/>
      <c r="F44" s="30"/>
      <c r="G44" s="30"/>
      <c r="H44" s="65"/>
      <c r="I44" s="30"/>
      <c r="J44" s="30"/>
      <c r="K44" s="30"/>
      <c r="L44" s="30"/>
      <c r="M44" s="30"/>
      <c r="N44" s="30"/>
      <c r="O44" s="30"/>
      <c r="P44" s="30"/>
      <c r="Q44" s="30"/>
      <c r="R44" s="30"/>
    </row>
    <row r="45" spans="5:18">
      <c r="E45" s="30"/>
      <c r="F45" s="30"/>
    </row>
    <row r="46" spans="5:18">
      <c r="E46" s="30"/>
      <c r="F46" s="30"/>
    </row>
    <row r="48" spans="5:18">
      <c r="F48" s="138"/>
    </row>
  </sheetData>
  <hyperlinks>
    <hyperlink ref="A1" location="Content!A1" display="&lt;&lt;"/>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69"/>
  <sheetViews>
    <sheetView showGridLines="0" workbookViewId="0"/>
  </sheetViews>
  <sheetFormatPr defaultColWidth="9.28515625" defaultRowHeight="12.75"/>
  <cols>
    <col min="1" max="7" width="9.28515625" style="28"/>
    <col min="8" max="8" width="9.28515625" style="19"/>
    <col min="9" max="16384" width="9.28515625" style="28"/>
  </cols>
  <sheetData>
    <row r="1" spans="1:8">
      <c r="A1" s="12" t="s">
        <v>60</v>
      </c>
      <c r="B1" s="28" t="str">
        <f>IF(Content!$E$1=1,B2,B3)</f>
        <v>First registered new vehicles, thousand units</v>
      </c>
      <c r="C1" s="28" t="str">
        <f>IF(Content!$E$1=1,C2,C3)</f>
        <v>Retail trade turnover, % yoy</v>
      </c>
      <c r="D1" s="28" t="str">
        <f>IF(Content!$E$1=1,D2,D3)</f>
        <v>Real wages, % yoy</v>
      </c>
      <c r="E1" s="28" t="str">
        <f>IF(Content!$E$1=1,E2,E3)</f>
        <v>Consumer confidence index, pp (RHS)</v>
      </c>
      <c r="F1" s="28" t="str">
        <f>IF(Content!$E$1=1,F2,F3)</f>
        <v>Index of Propensity to Consume, pp (RHS)</v>
      </c>
      <c r="G1" s="213"/>
      <c r="H1" s="28" t="str">
        <f>IF(Content!$E$1=1,H2,H3)</f>
        <v>Leading indicators of private consumption</v>
      </c>
    </row>
    <row r="2" spans="1:8" hidden="1">
      <c r="A2" s="12"/>
      <c r="B2" s="28" t="s">
        <v>887</v>
      </c>
      <c r="C2" s="28" t="s">
        <v>888</v>
      </c>
      <c r="D2" s="28" t="s">
        <v>1576</v>
      </c>
      <c r="E2" s="28" t="s">
        <v>889</v>
      </c>
      <c r="F2" s="213" t="s">
        <v>1132</v>
      </c>
      <c r="G2" s="213"/>
      <c r="H2" s="19" t="s">
        <v>1133</v>
      </c>
    </row>
    <row r="3" spans="1:8" hidden="1">
      <c r="B3" s="212" t="s">
        <v>890</v>
      </c>
      <c r="C3" s="19" t="s">
        <v>891</v>
      </c>
      <c r="D3" s="28" t="s">
        <v>1577</v>
      </c>
      <c r="E3" s="28" t="s">
        <v>892</v>
      </c>
      <c r="F3" s="536" t="s">
        <v>1134</v>
      </c>
      <c r="G3" s="536"/>
      <c r="H3" s="19" t="s">
        <v>1135</v>
      </c>
    </row>
    <row r="4" spans="1:8">
      <c r="A4" s="280">
        <v>43101</v>
      </c>
      <c r="B4" s="65">
        <v>6.6</v>
      </c>
      <c r="C4" s="65">
        <v>7.5</v>
      </c>
      <c r="D4" s="65">
        <v>12.3</v>
      </c>
      <c r="E4" s="65">
        <v>59.5</v>
      </c>
      <c r="F4" s="65">
        <v>64</v>
      </c>
      <c r="G4" s="65"/>
    </row>
    <row r="5" spans="1:8">
      <c r="A5" s="428">
        <v>43132</v>
      </c>
      <c r="B5" s="65">
        <v>5.9</v>
      </c>
      <c r="C5" s="65">
        <v>3.2</v>
      </c>
      <c r="D5" s="65">
        <v>10.5</v>
      </c>
      <c r="E5" s="65">
        <v>55.4</v>
      </c>
      <c r="F5" s="65">
        <v>58.4</v>
      </c>
      <c r="G5" s="65"/>
    </row>
    <row r="6" spans="1:8">
      <c r="A6" s="428">
        <v>43160</v>
      </c>
      <c r="B6" s="65">
        <v>6.8</v>
      </c>
      <c r="C6" s="65">
        <v>7.4</v>
      </c>
      <c r="D6" s="65">
        <v>9.5</v>
      </c>
      <c r="E6" s="65">
        <v>57.7</v>
      </c>
      <c r="F6" s="65">
        <v>65.2</v>
      </c>
      <c r="G6" s="65"/>
    </row>
    <row r="7" spans="1:8">
      <c r="A7" s="428">
        <v>43191</v>
      </c>
      <c r="B7" s="65">
        <v>6.8</v>
      </c>
      <c r="C7" s="65">
        <v>-1.5</v>
      </c>
      <c r="D7" s="65">
        <v>12.5</v>
      </c>
      <c r="E7" s="65">
        <v>61.3</v>
      </c>
      <c r="F7" s="65">
        <v>66.2</v>
      </c>
      <c r="G7" s="65"/>
    </row>
    <row r="8" spans="1:8">
      <c r="A8" s="428">
        <v>43221</v>
      </c>
      <c r="B8" s="65">
        <v>6.8</v>
      </c>
      <c r="C8" s="65">
        <v>6.9</v>
      </c>
      <c r="D8" s="65">
        <v>14.1</v>
      </c>
      <c r="E8" s="65">
        <v>62.9</v>
      </c>
      <c r="F8" s="65">
        <v>69.8</v>
      </c>
      <c r="G8" s="65"/>
    </row>
    <row r="9" spans="1:8">
      <c r="A9" s="428">
        <v>43252</v>
      </c>
      <c r="B9" s="65">
        <v>6.5</v>
      </c>
      <c r="C9" s="65">
        <v>5.5</v>
      </c>
      <c r="D9" s="65">
        <v>13</v>
      </c>
      <c r="E9" s="65">
        <v>65.599999999999994</v>
      </c>
      <c r="F9" s="65">
        <v>71.3</v>
      </c>
      <c r="G9" s="65"/>
    </row>
    <row r="10" spans="1:8">
      <c r="A10" s="428">
        <v>43282</v>
      </c>
      <c r="B10" s="65">
        <v>6.7</v>
      </c>
      <c r="C10" s="65">
        <v>5.8</v>
      </c>
      <c r="D10" s="65">
        <v>14.7</v>
      </c>
      <c r="E10" s="65">
        <v>61.8</v>
      </c>
      <c r="F10" s="65">
        <v>67.900000000000006</v>
      </c>
      <c r="G10" s="65"/>
    </row>
    <row r="11" spans="1:8">
      <c r="A11" s="428">
        <v>43313</v>
      </c>
      <c r="B11" s="65">
        <v>7.3</v>
      </c>
      <c r="C11" s="65">
        <v>11.4</v>
      </c>
      <c r="D11" s="65">
        <v>15.7</v>
      </c>
      <c r="E11" s="65">
        <v>60.3</v>
      </c>
      <c r="F11" s="65">
        <v>69.400000000000006</v>
      </c>
      <c r="G11" s="65"/>
    </row>
    <row r="12" spans="1:8">
      <c r="A12" s="428">
        <v>43344</v>
      </c>
      <c r="B12" s="65">
        <v>6.8</v>
      </c>
      <c r="C12" s="65">
        <v>9.4</v>
      </c>
      <c r="D12" s="65">
        <v>12.9</v>
      </c>
      <c r="E12" s="65">
        <v>62.6</v>
      </c>
      <c r="F12" s="65">
        <v>71.5</v>
      </c>
      <c r="G12" s="65"/>
    </row>
    <row r="13" spans="1:8">
      <c r="A13" s="428">
        <v>43374</v>
      </c>
      <c r="B13" s="65">
        <v>7.2</v>
      </c>
      <c r="C13" s="65">
        <v>4.7</v>
      </c>
      <c r="D13" s="65">
        <v>14.2</v>
      </c>
      <c r="E13" s="65">
        <v>56.9</v>
      </c>
      <c r="F13" s="65">
        <v>65.3</v>
      </c>
      <c r="G13" s="65"/>
    </row>
    <row r="14" spans="1:8">
      <c r="A14" s="428">
        <v>43405</v>
      </c>
      <c r="B14" s="65">
        <v>7.3</v>
      </c>
      <c r="C14" s="65">
        <v>6.3</v>
      </c>
      <c r="D14" s="65">
        <v>11.4</v>
      </c>
      <c r="E14" s="65">
        <v>59.8</v>
      </c>
      <c r="F14" s="65">
        <v>67.900000000000006</v>
      </c>
      <c r="G14" s="65"/>
    </row>
    <row r="15" spans="1:8">
      <c r="A15" s="428">
        <v>43435</v>
      </c>
      <c r="B15" s="65">
        <v>7</v>
      </c>
      <c r="C15" s="65">
        <v>5.4</v>
      </c>
      <c r="D15" s="65">
        <v>9.6999999999999993</v>
      </c>
      <c r="E15" s="65">
        <v>62.2</v>
      </c>
      <c r="F15" s="65">
        <v>71.599999999999994</v>
      </c>
      <c r="G15" s="65"/>
    </row>
    <row r="16" spans="1:8">
      <c r="A16" s="428" t="s">
        <v>230</v>
      </c>
      <c r="B16" s="65">
        <v>5.3</v>
      </c>
      <c r="C16" s="65">
        <v>9.3000000000000007</v>
      </c>
      <c r="D16" s="65">
        <v>9.5</v>
      </c>
      <c r="E16" s="65">
        <v>65.7</v>
      </c>
      <c r="F16" s="65">
        <v>72.5</v>
      </c>
      <c r="G16" s="65"/>
    </row>
    <row r="17" spans="1:14">
      <c r="A17" s="428" t="s">
        <v>439</v>
      </c>
      <c r="B17" s="30">
        <v>5.8</v>
      </c>
      <c r="C17" s="30">
        <v>10.3</v>
      </c>
      <c r="D17" s="30">
        <v>10.7</v>
      </c>
      <c r="E17" s="65">
        <v>67</v>
      </c>
      <c r="F17" s="65">
        <v>77.3</v>
      </c>
      <c r="G17" s="65"/>
    </row>
    <row r="18" spans="1:14">
      <c r="A18" s="428" t="s">
        <v>346</v>
      </c>
      <c r="B18" s="30">
        <v>7.3</v>
      </c>
      <c r="C18" s="28">
        <v>10.1</v>
      </c>
      <c r="D18" s="30">
        <v>12.5</v>
      </c>
      <c r="E18" s="65">
        <v>65.3</v>
      </c>
      <c r="F18" s="65">
        <v>75.099999999999994</v>
      </c>
      <c r="G18" s="65"/>
      <c r="H18" s="28"/>
    </row>
    <row r="19" spans="1:14">
      <c r="A19" s="428" t="s">
        <v>440</v>
      </c>
      <c r="B19" s="30">
        <v>6.9</v>
      </c>
      <c r="C19" s="28">
        <v>11.8</v>
      </c>
      <c r="D19" s="30">
        <v>11.2</v>
      </c>
      <c r="E19" s="65">
        <v>71.599999999999994</v>
      </c>
      <c r="F19" s="65">
        <v>80</v>
      </c>
      <c r="G19" s="65"/>
      <c r="H19" s="28" t="str">
        <f>IF(Content!$E$1=1,H22,H24)</f>
        <v>Source: SSSU, GfK Ukraine, Info Sapiens, Ukravtoprom.</v>
      </c>
    </row>
    <row r="20" spans="1:14">
      <c r="A20" s="428" t="s">
        <v>370</v>
      </c>
      <c r="B20" s="30">
        <v>6.9</v>
      </c>
      <c r="C20" s="30">
        <v>7.6</v>
      </c>
      <c r="D20" s="30">
        <v>7</v>
      </c>
      <c r="E20" s="65">
        <v>82.8</v>
      </c>
      <c r="F20" s="65">
        <v>82.3</v>
      </c>
      <c r="G20" s="65"/>
      <c r="I20" s="213"/>
      <c r="J20" s="213"/>
      <c r="K20" s="213"/>
      <c r="L20" s="213"/>
      <c r="M20" s="213"/>
      <c r="N20" s="213"/>
    </row>
    <row r="21" spans="1:14">
      <c r="A21" s="428" t="s">
        <v>428</v>
      </c>
      <c r="B21" s="30">
        <v>6.5</v>
      </c>
      <c r="C21" s="30">
        <v>13.8</v>
      </c>
      <c r="D21" s="30">
        <v>8.1</v>
      </c>
      <c r="E21" s="65">
        <v>82.4</v>
      </c>
      <c r="F21" s="65">
        <v>79.900000000000006</v>
      </c>
      <c r="G21" s="65"/>
      <c r="H21" s="27"/>
      <c r="I21" s="213"/>
      <c r="J21" s="213"/>
      <c r="K21" s="213"/>
      <c r="L21" s="213"/>
      <c r="M21" s="213"/>
      <c r="N21" s="213"/>
    </row>
    <row r="22" spans="1:14">
      <c r="A22" s="428" t="s">
        <v>441</v>
      </c>
      <c r="B22" s="30">
        <v>7.6</v>
      </c>
      <c r="C22" s="30">
        <v>10.5</v>
      </c>
      <c r="D22" s="30">
        <v>9.5</v>
      </c>
      <c r="E22" s="65">
        <v>88</v>
      </c>
      <c r="F22" s="65">
        <v>83.3</v>
      </c>
      <c r="G22" s="65"/>
      <c r="H22" s="214" t="s">
        <v>1136</v>
      </c>
      <c r="I22" s="213"/>
      <c r="J22" s="213"/>
      <c r="K22" s="213"/>
      <c r="L22" s="213"/>
      <c r="M22" s="213"/>
      <c r="N22" s="213"/>
    </row>
    <row r="23" spans="1:14">
      <c r="A23" s="428" t="s">
        <v>432</v>
      </c>
      <c r="B23" s="30">
        <v>8.3000000000000007</v>
      </c>
      <c r="C23" s="30">
        <v>7.7</v>
      </c>
      <c r="D23" s="30">
        <v>7.7</v>
      </c>
      <c r="E23" s="65">
        <v>95.6</v>
      </c>
      <c r="F23" s="65">
        <v>89.6</v>
      </c>
      <c r="G23" s="65"/>
      <c r="H23" s="27"/>
      <c r="I23" s="213"/>
      <c r="J23" s="213"/>
      <c r="K23" s="213"/>
      <c r="L23" s="213"/>
      <c r="M23" s="213"/>
      <c r="N23" s="213"/>
    </row>
    <row r="24" spans="1:14">
      <c r="A24" s="428" t="s">
        <v>408</v>
      </c>
      <c r="B24" s="30">
        <v>7.2</v>
      </c>
      <c r="C24" s="30">
        <v>9.3000000000000007</v>
      </c>
      <c r="D24" s="30">
        <v>9.8000000000000007</v>
      </c>
      <c r="E24" s="65">
        <v>97.5</v>
      </c>
      <c r="F24" s="65">
        <v>92.8</v>
      </c>
      <c r="G24" s="65"/>
      <c r="H24" s="214" t="s">
        <v>1137</v>
      </c>
      <c r="I24" s="213"/>
      <c r="J24" s="213"/>
      <c r="K24" s="213"/>
      <c r="L24" s="213"/>
      <c r="M24" s="213"/>
      <c r="N24" s="213"/>
    </row>
    <row r="25" spans="1:14">
      <c r="A25" s="428" t="s">
        <v>531</v>
      </c>
      <c r="B25" s="30">
        <v>9</v>
      </c>
      <c r="C25" s="30">
        <v>10.9</v>
      </c>
      <c r="D25" s="30">
        <v>9.1999999999999993</v>
      </c>
      <c r="E25" s="65">
        <v>95.9</v>
      </c>
      <c r="F25" s="65">
        <v>93.7</v>
      </c>
      <c r="G25" s="65"/>
      <c r="I25" s="213"/>
      <c r="J25" s="213"/>
      <c r="K25" s="213"/>
      <c r="L25" s="213"/>
      <c r="M25" s="213"/>
      <c r="N25" s="213"/>
    </row>
    <row r="26" spans="1:14">
      <c r="A26" s="428" t="s">
        <v>508</v>
      </c>
      <c r="B26" s="30">
        <v>8.6</v>
      </c>
      <c r="C26" s="30">
        <v>11.1</v>
      </c>
      <c r="D26" s="30">
        <v>10.8</v>
      </c>
      <c r="E26" s="65">
        <v>91.7</v>
      </c>
      <c r="F26" s="65">
        <v>91.8</v>
      </c>
      <c r="G26" s="65"/>
      <c r="H26" s="429"/>
      <c r="I26" s="213"/>
      <c r="J26" s="213"/>
      <c r="K26" s="213"/>
      <c r="L26" s="213"/>
      <c r="M26" s="213"/>
      <c r="N26" s="213"/>
    </row>
    <row r="27" spans="1:14">
      <c r="A27" s="430">
        <v>12.19</v>
      </c>
      <c r="B27" s="30">
        <v>9.1999999999999993</v>
      </c>
      <c r="C27" s="30">
        <v>11.1</v>
      </c>
      <c r="D27" s="30">
        <v>11.3</v>
      </c>
      <c r="E27" s="65">
        <v>92.2</v>
      </c>
      <c r="F27" s="65">
        <v>87.3</v>
      </c>
      <c r="G27" s="65"/>
      <c r="H27" s="429"/>
      <c r="I27" s="213"/>
      <c r="J27" s="213"/>
      <c r="K27" s="213"/>
      <c r="L27" s="213"/>
      <c r="M27" s="213"/>
      <c r="N27" s="213"/>
    </row>
    <row r="28" spans="1:14">
      <c r="A28" s="432" t="s">
        <v>496</v>
      </c>
      <c r="B28" s="30">
        <v>7.1</v>
      </c>
      <c r="C28" s="30">
        <v>12.1</v>
      </c>
      <c r="D28" s="30">
        <v>12.5</v>
      </c>
      <c r="E28" s="65">
        <v>89</v>
      </c>
      <c r="F28" s="65">
        <v>81.7</v>
      </c>
      <c r="G28" s="65"/>
      <c r="I28" s="213"/>
      <c r="J28" s="213"/>
      <c r="K28" s="213"/>
      <c r="L28" s="213"/>
      <c r="M28" s="213"/>
      <c r="N28" s="213"/>
    </row>
    <row r="29" spans="1:14">
      <c r="A29" s="432" t="s">
        <v>545</v>
      </c>
      <c r="B29" s="30">
        <v>7</v>
      </c>
      <c r="C29" s="30">
        <v>15.7</v>
      </c>
      <c r="D29" s="30">
        <v>12.2</v>
      </c>
      <c r="E29" s="65">
        <v>81.900000000000006</v>
      </c>
      <c r="F29" s="65">
        <v>78.400000000000006</v>
      </c>
      <c r="G29" s="65"/>
      <c r="H29" s="213"/>
      <c r="I29" s="213"/>
      <c r="J29" s="213"/>
      <c r="K29" s="213"/>
      <c r="L29" s="213"/>
      <c r="M29" s="213"/>
      <c r="N29" s="213"/>
    </row>
    <row r="30" spans="1:14">
      <c r="A30" s="432" t="s">
        <v>546</v>
      </c>
      <c r="B30" s="30">
        <v>6.2</v>
      </c>
      <c r="C30" s="30">
        <v>6.1</v>
      </c>
      <c r="D30" s="65">
        <v>9.3000000000000007</v>
      </c>
      <c r="E30" s="65">
        <v>73</v>
      </c>
      <c r="F30" s="65">
        <v>74.3</v>
      </c>
      <c r="G30" s="65"/>
      <c r="H30" s="213"/>
      <c r="I30" s="213"/>
      <c r="J30" s="213"/>
      <c r="K30" s="213"/>
      <c r="L30" s="213"/>
      <c r="M30" s="213"/>
      <c r="N30" s="213"/>
    </row>
    <row r="31" spans="1:14">
      <c r="A31" s="433" t="s">
        <v>564</v>
      </c>
      <c r="B31" s="30">
        <v>3.7</v>
      </c>
      <c r="C31" s="30">
        <v>-14.9</v>
      </c>
      <c r="D31" s="30">
        <v>-0.4</v>
      </c>
      <c r="E31" s="65">
        <v>66.2</v>
      </c>
      <c r="F31" s="65">
        <v>45.3</v>
      </c>
      <c r="G31" s="65"/>
      <c r="H31" s="213"/>
    </row>
    <row r="32" spans="1:14">
      <c r="A32" s="433" t="s">
        <v>715</v>
      </c>
      <c r="B32" s="30">
        <v>5.9</v>
      </c>
      <c r="C32" s="30">
        <v>-3.1</v>
      </c>
      <c r="D32" s="30">
        <v>1.4</v>
      </c>
      <c r="E32" s="65">
        <v>76.3</v>
      </c>
      <c r="F32" s="65">
        <v>55.1</v>
      </c>
      <c r="G32" s="65"/>
    </row>
    <row r="33" spans="1:7">
      <c r="A33" s="433" t="s">
        <v>716</v>
      </c>
      <c r="B33" s="30">
        <v>7.3</v>
      </c>
      <c r="C33" s="30">
        <v>1.4</v>
      </c>
      <c r="D33" s="65">
        <v>4.8</v>
      </c>
      <c r="E33" s="65">
        <v>65.099999999999994</v>
      </c>
      <c r="F33" s="65">
        <v>63.8</v>
      </c>
      <c r="G33" s="65"/>
    </row>
    <row r="34" spans="1:7">
      <c r="A34" s="433" t="s">
        <v>761</v>
      </c>
      <c r="B34" s="30">
        <v>8.4</v>
      </c>
      <c r="C34" s="30">
        <v>8.5</v>
      </c>
      <c r="D34" s="30">
        <v>5.0999999999999996</v>
      </c>
      <c r="E34" s="65">
        <v>66.7</v>
      </c>
      <c r="F34" s="65">
        <v>73</v>
      </c>
      <c r="G34" s="65"/>
    </row>
    <row r="35" spans="1:7">
      <c r="A35" s="433" t="s">
        <v>1104</v>
      </c>
      <c r="B35" s="30">
        <v>6.97</v>
      </c>
      <c r="C35" s="30">
        <v>8.6999999999999993</v>
      </c>
      <c r="D35" s="30">
        <v>6</v>
      </c>
      <c r="E35" s="65">
        <v>68.5</v>
      </c>
      <c r="F35" s="65">
        <v>74.2</v>
      </c>
      <c r="G35" s="65"/>
    </row>
    <row r="36" spans="1:7">
      <c r="A36" s="433" t="s">
        <v>1070</v>
      </c>
      <c r="B36" s="30">
        <v>7.6</v>
      </c>
      <c r="C36" s="30">
        <v>11.6</v>
      </c>
      <c r="D36" s="30">
        <v>9.6999999999999993</v>
      </c>
      <c r="E36" s="65">
        <v>71.599999999999994</v>
      </c>
      <c r="F36" s="65">
        <v>74.7</v>
      </c>
      <c r="G36" s="65"/>
    </row>
    <row r="37" spans="1:7">
      <c r="B37" s="30"/>
      <c r="C37" s="30"/>
      <c r="D37" s="30"/>
      <c r="E37" s="30"/>
      <c r="F37" s="30"/>
      <c r="G37" s="30"/>
    </row>
    <row r="38" spans="1:7">
      <c r="B38" s="30"/>
      <c r="C38" s="30"/>
      <c r="D38" s="30"/>
      <c r="E38" s="30"/>
      <c r="F38" s="30"/>
      <c r="G38" s="30"/>
    </row>
    <row r="39" spans="1:7">
      <c r="B39" s="30"/>
      <c r="C39" s="30"/>
      <c r="D39" s="30"/>
      <c r="E39" s="30"/>
      <c r="F39" s="30"/>
      <c r="G39" s="30"/>
    </row>
    <row r="40" spans="1:7">
      <c r="B40" s="30"/>
      <c r="C40" s="30"/>
      <c r="D40" s="30"/>
      <c r="E40" s="30"/>
      <c r="F40" s="30"/>
      <c r="G40" s="30"/>
    </row>
    <row r="41" spans="1:7">
      <c r="B41" s="30"/>
      <c r="C41" s="30"/>
      <c r="D41" s="30"/>
      <c r="E41" s="30"/>
      <c r="F41" s="30"/>
      <c r="G41" s="30"/>
    </row>
    <row r="42" spans="1:7">
      <c r="B42" s="30"/>
      <c r="C42" s="30"/>
      <c r="D42" s="30"/>
      <c r="E42" s="30"/>
      <c r="F42" s="30"/>
      <c r="G42" s="30"/>
    </row>
    <row r="43" spans="1:7">
      <c r="B43" s="30"/>
      <c r="C43" s="30"/>
      <c r="D43" s="30"/>
      <c r="E43" s="30"/>
      <c r="F43" s="30"/>
      <c r="G43" s="30"/>
    </row>
    <row r="44" spans="1:7">
      <c r="B44" s="30"/>
      <c r="C44" s="30"/>
      <c r="D44" s="30"/>
      <c r="E44" s="30"/>
      <c r="F44" s="30"/>
      <c r="G44" s="30"/>
    </row>
    <row r="45" spans="1:7">
      <c r="B45" s="30"/>
      <c r="C45" s="30"/>
      <c r="D45" s="30"/>
      <c r="E45" s="30"/>
      <c r="F45" s="30"/>
      <c r="G45" s="30"/>
    </row>
    <row r="46" spans="1:7">
      <c r="B46" s="30"/>
      <c r="C46" s="30"/>
      <c r="D46" s="30"/>
      <c r="E46" s="30"/>
      <c r="F46" s="30"/>
      <c r="G46" s="30"/>
    </row>
    <row r="47" spans="1:7">
      <c r="B47" s="30"/>
      <c r="C47" s="30"/>
      <c r="D47" s="30"/>
      <c r="E47" s="30"/>
      <c r="F47" s="30"/>
      <c r="G47" s="30"/>
    </row>
    <row r="48" spans="1:7">
      <c r="B48" s="30"/>
      <c r="C48" s="30"/>
      <c r="D48" s="30"/>
      <c r="E48" s="30"/>
      <c r="F48" s="30"/>
      <c r="G48" s="30"/>
    </row>
    <row r="49" spans="2:7">
      <c r="B49" s="30"/>
      <c r="C49" s="30"/>
      <c r="D49" s="30"/>
      <c r="E49" s="30"/>
      <c r="F49" s="30"/>
      <c r="G49" s="30"/>
    </row>
    <row r="50" spans="2:7">
      <c r="B50" s="30"/>
      <c r="C50" s="30"/>
      <c r="D50" s="30"/>
      <c r="E50" s="30"/>
      <c r="F50" s="30"/>
      <c r="G50" s="30"/>
    </row>
    <row r="51" spans="2:7">
      <c r="B51" s="30"/>
      <c r="C51" s="30"/>
      <c r="D51" s="30"/>
      <c r="E51" s="30"/>
      <c r="F51" s="30"/>
      <c r="G51" s="30"/>
    </row>
    <row r="52" spans="2:7">
      <c r="B52" s="30"/>
      <c r="C52" s="30"/>
      <c r="D52" s="30"/>
      <c r="E52" s="30"/>
      <c r="F52" s="30"/>
      <c r="G52" s="30"/>
    </row>
    <row r="53" spans="2:7">
      <c r="B53" s="30"/>
      <c r="C53" s="30"/>
      <c r="D53" s="30"/>
      <c r="E53" s="30"/>
      <c r="F53" s="30"/>
      <c r="G53" s="30"/>
    </row>
    <row r="54" spans="2:7">
      <c r="B54" s="30"/>
      <c r="C54" s="30"/>
      <c r="D54" s="30"/>
      <c r="E54" s="30"/>
      <c r="F54" s="30"/>
      <c r="G54" s="30"/>
    </row>
    <row r="55" spans="2:7">
      <c r="B55" s="30"/>
      <c r="C55" s="30"/>
      <c r="D55" s="30"/>
      <c r="E55" s="30"/>
      <c r="F55" s="30"/>
      <c r="G55" s="30"/>
    </row>
    <row r="56" spans="2:7">
      <c r="B56" s="30"/>
      <c r="C56" s="30"/>
      <c r="D56" s="30"/>
      <c r="E56" s="30"/>
      <c r="F56" s="30"/>
      <c r="G56" s="30"/>
    </row>
    <row r="57" spans="2:7">
      <c r="B57" s="30"/>
      <c r="C57" s="30"/>
      <c r="D57" s="30"/>
      <c r="E57" s="30"/>
      <c r="F57" s="30"/>
      <c r="G57" s="30"/>
    </row>
    <row r="58" spans="2:7">
      <c r="B58" s="30"/>
      <c r="C58" s="30"/>
      <c r="D58" s="30"/>
      <c r="E58" s="30"/>
      <c r="F58" s="30"/>
      <c r="G58" s="30"/>
    </row>
    <row r="59" spans="2:7">
      <c r="B59" s="30"/>
      <c r="C59" s="30"/>
      <c r="D59" s="30"/>
      <c r="E59" s="30"/>
      <c r="F59" s="30"/>
      <c r="G59" s="30"/>
    </row>
    <row r="60" spans="2:7">
      <c r="B60" s="30"/>
      <c r="C60" s="30"/>
      <c r="D60" s="30"/>
      <c r="E60" s="30"/>
      <c r="F60" s="30"/>
      <c r="G60" s="30"/>
    </row>
    <row r="61" spans="2:7">
      <c r="B61" s="30"/>
      <c r="C61" s="30"/>
      <c r="D61" s="30"/>
      <c r="E61" s="30"/>
      <c r="F61" s="30"/>
      <c r="G61" s="30"/>
    </row>
    <row r="62" spans="2:7">
      <c r="B62" s="30"/>
      <c r="C62" s="30"/>
      <c r="D62" s="30"/>
      <c r="E62" s="30"/>
      <c r="F62" s="30"/>
      <c r="G62" s="30"/>
    </row>
    <row r="63" spans="2:7">
      <c r="B63" s="30"/>
      <c r="C63" s="30"/>
      <c r="D63" s="30"/>
      <c r="E63" s="30"/>
      <c r="F63" s="30"/>
      <c r="G63" s="30"/>
    </row>
    <row r="64" spans="2:7">
      <c r="B64" s="30"/>
      <c r="C64" s="30"/>
      <c r="D64" s="30"/>
      <c r="E64" s="30"/>
      <c r="F64" s="30"/>
      <c r="G64" s="30"/>
    </row>
    <row r="65" spans="2:2">
      <c r="B65" s="30"/>
    </row>
    <row r="66" spans="2:2">
      <c r="B66" s="30"/>
    </row>
    <row r="67" spans="2:2">
      <c r="B67" s="30"/>
    </row>
    <row r="68" spans="2:2">
      <c r="B68" s="30"/>
    </row>
    <row r="69" spans="2:2">
      <c r="B69"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110"/>
  <sheetViews>
    <sheetView showGridLines="0" workbookViewId="0"/>
  </sheetViews>
  <sheetFormatPr defaultColWidth="9.28515625" defaultRowHeight="12.75"/>
  <cols>
    <col min="1" max="1" width="9.28515625" style="28"/>
    <col min="2" max="2" width="10.28515625" style="28" bestFit="1" customWidth="1"/>
    <col min="3" max="3" width="9.28515625" style="28" bestFit="1" customWidth="1"/>
    <col min="4" max="4" width="10.28515625" style="28" bestFit="1" customWidth="1"/>
    <col min="5" max="7" width="9.28515625" style="28"/>
    <col min="8" max="8" width="9.28515625" style="19"/>
    <col min="9" max="16384" width="9.28515625" style="28"/>
  </cols>
  <sheetData>
    <row r="1" spans="1:13">
      <c r="A1" s="12" t="s">
        <v>60</v>
      </c>
      <c r="B1" s="28" t="str">
        <f>IF(Content!$E$1=1,B2,B3)</f>
        <v>GFCF*, % yoy</v>
      </c>
      <c r="C1" s="28" t="str">
        <f>IF(Content!$E$1=1,C2,C3)</f>
        <v>Business investment expectations**, %</v>
      </c>
      <c r="D1" s="28" t="str">
        <f>IF(Content!$E$1=1,D2,D3)</f>
        <v>Investment import, % yoy (3 months moving average)</v>
      </c>
      <c r="E1" s="28" t="str">
        <f>IF(Content!$E$1=1,E2,E3)</f>
        <v>Construction, % yoy</v>
      </c>
      <c r="H1" s="28" t="str">
        <f>IF(Content!$E$1=1,H2,H3)</f>
        <v>Leading indicators of investment activity</v>
      </c>
    </row>
    <row r="2" spans="1:13" hidden="1">
      <c r="A2" s="12"/>
      <c r="B2" s="28" t="s">
        <v>1138</v>
      </c>
      <c r="C2" s="28" t="s">
        <v>1139</v>
      </c>
      <c r="D2" s="28" t="s">
        <v>1140</v>
      </c>
      <c r="E2" s="19" t="s">
        <v>1141</v>
      </c>
      <c r="F2" s="19"/>
      <c r="G2" s="19"/>
      <c r="H2" s="213" t="s">
        <v>1142</v>
      </c>
    </row>
    <row r="3" spans="1:13" hidden="1">
      <c r="B3" s="28" t="s">
        <v>1143</v>
      </c>
      <c r="C3" s="28" t="s">
        <v>1144</v>
      </c>
      <c r="D3" s="28" t="s">
        <v>1145</v>
      </c>
      <c r="E3" s="19" t="s">
        <v>1146</v>
      </c>
      <c r="F3" s="19"/>
      <c r="G3" s="19"/>
      <c r="H3" s="213" t="s">
        <v>1147</v>
      </c>
    </row>
    <row r="4" spans="1:13">
      <c r="A4" s="212" t="s">
        <v>2</v>
      </c>
      <c r="B4" s="30" t="e">
        <v>#N/A</v>
      </c>
      <c r="C4" s="30" t="e">
        <v>#N/A</v>
      </c>
      <c r="D4" s="30">
        <v>22.8</v>
      </c>
      <c r="E4" s="19">
        <v>5.0999999999999996</v>
      </c>
      <c r="F4" s="19"/>
      <c r="G4" s="19"/>
      <c r="M4" s="173" t="s">
        <v>246</v>
      </c>
    </row>
    <row r="5" spans="1:13">
      <c r="A5" s="212" t="s">
        <v>538</v>
      </c>
      <c r="B5" s="30" t="e">
        <v>#N/A</v>
      </c>
      <c r="C5" s="30" t="e">
        <v>#N/A</v>
      </c>
      <c r="D5" s="30">
        <v>21.5</v>
      </c>
      <c r="E5" s="19">
        <v>2.1</v>
      </c>
      <c r="F5" s="19"/>
      <c r="G5" s="19"/>
      <c r="M5" s="173" t="s">
        <v>246</v>
      </c>
    </row>
    <row r="6" spans="1:13">
      <c r="A6" s="212" t="s">
        <v>539</v>
      </c>
      <c r="B6" s="30">
        <v>22.2</v>
      </c>
      <c r="C6" s="30">
        <v>20.6</v>
      </c>
      <c r="D6" s="30">
        <v>9.3000000000000007</v>
      </c>
      <c r="E6" s="19">
        <v>3.2</v>
      </c>
      <c r="F6" s="19"/>
      <c r="G6" s="19"/>
      <c r="M6" s="173" t="s">
        <v>247</v>
      </c>
    </row>
    <row r="7" spans="1:13">
      <c r="A7" s="212" t="s">
        <v>540</v>
      </c>
      <c r="B7" s="30" t="e">
        <v>#N/A</v>
      </c>
      <c r="C7" s="30" t="e">
        <v>#N/A</v>
      </c>
      <c r="D7" s="30">
        <v>8.1</v>
      </c>
      <c r="E7" s="19">
        <v>2.5</v>
      </c>
      <c r="F7" s="19"/>
      <c r="G7" s="19"/>
    </row>
    <row r="8" spans="1:13">
      <c r="A8" s="212" t="s">
        <v>345</v>
      </c>
      <c r="B8" s="30" t="e">
        <v>#N/A</v>
      </c>
      <c r="C8" s="30" t="e">
        <v>#N/A</v>
      </c>
      <c r="D8" s="30">
        <v>6.4</v>
      </c>
      <c r="E8" s="19">
        <v>8.9</v>
      </c>
      <c r="F8" s="19"/>
      <c r="G8" s="19"/>
    </row>
    <row r="9" spans="1:13">
      <c r="A9" s="212" t="s">
        <v>541</v>
      </c>
      <c r="B9" s="30">
        <v>19.8</v>
      </c>
      <c r="C9" s="30">
        <v>18</v>
      </c>
      <c r="D9" s="30">
        <v>8</v>
      </c>
      <c r="E9" s="19">
        <v>15.1</v>
      </c>
      <c r="F9" s="19"/>
      <c r="G9" s="19"/>
    </row>
    <row r="10" spans="1:13">
      <c r="A10" s="212" t="s">
        <v>229</v>
      </c>
      <c r="B10" s="30" t="e">
        <v>#N/A</v>
      </c>
      <c r="C10" s="30" t="e">
        <v>#N/A</v>
      </c>
      <c r="D10" s="30">
        <v>5.3</v>
      </c>
      <c r="E10" s="19">
        <v>16.899999999999999</v>
      </c>
      <c r="F10" s="19"/>
      <c r="G10" s="19"/>
    </row>
    <row r="11" spans="1:13">
      <c r="A11" s="212" t="s">
        <v>542</v>
      </c>
      <c r="B11" s="30" t="e">
        <v>#N/A</v>
      </c>
      <c r="C11" s="30" t="e">
        <v>#N/A</v>
      </c>
      <c r="D11" s="30">
        <v>5.0999999999999996</v>
      </c>
      <c r="E11" s="19">
        <v>5.9</v>
      </c>
      <c r="F11" s="19"/>
      <c r="G11" s="19"/>
    </row>
    <row r="12" spans="1:13">
      <c r="A12" s="212" t="s">
        <v>292</v>
      </c>
      <c r="B12" s="30">
        <v>15.1</v>
      </c>
      <c r="C12" s="30">
        <v>17.7</v>
      </c>
      <c r="D12" s="30">
        <v>13.5</v>
      </c>
      <c r="E12" s="19">
        <v>7.5</v>
      </c>
      <c r="F12" s="19"/>
      <c r="G12" s="19"/>
    </row>
    <row r="13" spans="1:13">
      <c r="A13" s="212" t="s">
        <v>543</v>
      </c>
      <c r="B13" s="30" t="e">
        <v>#N/A</v>
      </c>
      <c r="C13" s="30" t="e">
        <v>#N/A</v>
      </c>
      <c r="D13" s="30">
        <v>21.6</v>
      </c>
      <c r="E13" s="19">
        <v>12.3</v>
      </c>
      <c r="F13" s="19"/>
      <c r="G13" s="19"/>
    </row>
    <row r="14" spans="1:13">
      <c r="A14" s="541" t="s">
        <v>544</v>
      </c>
      <c r="B14" s="30" t="e">
        <v>#N/A</v>
      </c>
      <c r="C14" s="30" t="e">
        <v>#N/A</v>
      </c>
      <c r="D14" s="30">
        <v>21.8</v>
      </c>
      <c r="E14" s="19">
        <v>9.3000000000000007</v>
      </c>
      <c r="F14" s="19"/>
      <c r="G14" s="19"/>
    </row>
    <row r="15" spans="1:13">
      <c r="A15" s="213" t="s">
        <v>231</v>
      </c>
      <c r="B15" s="28">
        <v>13.1</v>
      </c>
      <c r="C15" s="30">
        <v>18</v>
      </c>
      <c r="D15" s="30">
        <v>16.899999999999999</v>
      </c>
      <c r="E15" s="19">
        <v>7.3</v>
      </c>
      <c r="F15" s="19"/>
      <c r="G15" s="19"/>
    </row>
    <row r="16" spans="1:13">
      <c r="A16" s="212" t="s">
        <v>230</v>
      </c>
      <c r="B16" s="30" t="e">
        <v>#N/A</v>
      </c>
      <c r="C16" s="30" t="e">
        <v>#N/A</v>
      </c>
      <c r="D16" s="30">
        <v>8.4</v>
      </c>
      <c r="E16" s="19">
        <v>15</v>
      </c>
      <c r="F16" s="19"/>
      <c r="G16" s="19"/>
    </row>
    <row r="17" spans="1:18">
      <c r="A17" s="212" t="s">
        <v>439</v>
      </c>
      <c r="B17" s="28" t="e">
        <v>#N/A</v>
      </c>
      <c r="C17" s="30" t="e">
        <v>#N/A</v>
      </c>
      <c r="D17" s="30">
        <v>13</v>
      </c>
      <c r="E17" s="19">
        <v>29.7</v>
      </c>
      <c r="F17" s="19"/>
      <c r="G17" s="19"/>
      <c r="H17" s="28" t="str">
        <f>IF(Content!$E$1=1,H20,H23)</f>
        <v>* Q3 2020 – NBU staff estimates.</v>
      </c>
    </row>
    <row r="18" spans="1:18">
      <c r="A18" s="28" t="s">
        <v>346</v>
      </c>
      <c r="B18" s="28">
        <v>16.5</v>
      </c>
      <c r="C18" s="30">
        <v>18.899999999999999</v>
      </c>
      <c r="D18" s="30">
        <v>14.3</v>
      </c>
      <c r="E18" s="19">
        <v>38.4</v>
      </c>
      <c r="F18" s="19"/>
      <c r="G18" s="19"/>
      <c r="H18" s="28" t="str">
        <f>IF(Content!$E$1=1,H21,H24)</f>
        <v>** Business investment expectations is the average of the balance of answers regarding investment in machinery and construction expectations. Balance of answers is the difference between percentages of  "increase" and "decrease" answers.</v>
      </c>
    </row>
    <row r="19" spans="1:18">
      <c r="A19" s="28" t="s">
        <v>440</v>
      </c>
      <c r="B19" s="30" t="e">
        <v>#N/A</v>
      </c>
      <c r="C19" s="30" t="e">
        <v>#N/A</v>
      </c>
      <c r="D19" s="30">
        <v>15.7</v>
      </c>
      <c r="E19" s="19">
        <v>38.799999999999997</v>
      </c>
      <c r="F19" s="19"/>
      <c r="G19" s="19"/>
      <c r="H19" s="28" t="str">
        <f>IF(Content!$E$1=1,H22,H25)</f>
        <v>Source: SSSU, NBU.</v>
      </c>
    </row>
    <row r="20" spans="1:18">
      <c r="A20" s="28" t="s">
        <v>370</v>
      </c>
      <c r="B20" s="139" t="e">
        <v>#N/A</v>
      </c>
      <c r="C20" s="139" t="e">
        <v>#N/A</v>
      </c>
      <c r="D20" s="139">
        <v>9.1999999999999993</v>
      </c>
      <c r="E20" s="19">
        <v>25.1</v>
      </c>
      <c r="F20" s="19"/>
      <c r="G20" s="19"/>
      <c r="H20" s="214" t="s">
        <v>1148</v>
      </c>
      <c r="I20" s="213"/>
      <c r="J20" s="213"/>
      <c r="K20" s="213"/>
      <c r="L20" s="213"/>
      <c r="M20" s="213"/>
      <c r="N20" s="213"/>
    </row>
    <row r="21" spans="1:18">
      <c r="A21" s="28" t="s">
        <v>428</v>
      </c>
      <c r="B21" s="30">
        <v>6.7</v>
      </c>
      <c r="C21" s="65">
        <v>15.9</v>
      </c>
      <c r="D21" s="30">
        <v>13.1</v>
      </c>
      <c r="E21" s="19">
        <v>10.9</v>
      </c>
      <c r="F21" s="19"/>
      <c r="G21" s="19"/>
      <c r="H21" s="214" t="s">
        <v>1149</v>
      </c>
      <c r="I21" s="213"/>
      <c r="J21" s="213"/>
      <c r="K21" s="213"/>
      <c r="L21" s="213"/>
      <c r="M21" s="213"/>
      <c r="N21" s="213"/>
    </row>
    <row r="22" spans="1:18">
      <c r="A22" s="28" t="s">
        <v>441</v>
      </c>
      <c r="B22" s="30" t="e">
        <v>#N/A</v>
      </c>
      <c r="C22" s="30" t="e">
        <v>#N/A</v>
      </c>
      <c r="D22" s="30">
        <v>18.5</v>
      </c>
      <c r="E22" s="19">
        <v>22.8</v>
      </c>
      <c r="F22" s="19"/>
      <c r="G22" s="19"/>
      <c r="H22" s="214" t="s">
        <v>1150</v>
      </c>
      <c r="I22" s="213"/>
      <c r="J22" s="213"/>
      <c r="K22" s="213"/>
      <c r="L22" s="213"/>
      <c r="M22" s="213"/>
      <c r="N22" s="213"/>
    </row>
    <row r="23" spans="1:18">
      <c r="A23" s="28" t="s">
        <v>432</v>
      </c>
      <c r="B23" s="30" t="e">
        <v>#N/A</v>
      </c>
      <c r="C23" s="30" t="e">
        <v>#N/A</v>
      </c>
      <c r="D23" s="30">
        <v>20.8</v>
      </c>
      <c r="E23" s="19">
        <v>17.8</v>
      </c>
      <c r="F23" s="19"/>
      <c r="G23" s="19"/>
      <c r="H23" s="214" t="s">
        <v>1151</v>
      </c>
      <c r="I23" s="213"/>
      <c r="J23" s="213"/>
      <c r="K23" s="213"/>
      <c r="L23" s="213"/>
      <c r="M23" s="213"/>
      <c r="N23" s="213"/>
    </row>
    <row r="24" spans="1:18">
      <c r="A24" s="28" t="s">
        <v>408</v>
      </c>
      <c r="B24" s="30">
        <v>13.2</v>
      </c>
      <c r="C24" s="30">
        <v>13.5</v>
      </c>
      <c r="D24" s="30">
        <v>15</v>
      </c>
      <c r="E24" s="213">
        <v>22.6</v>
      </c>
      <c r="F24" s="213"/>
      <c r="G24" s="213"/>
      <c r="H24" s="214" t="s">
        <v>1446</v>
      </c>
      <c r="I24" s="213"/>
      <c r="J24" s="213"/>
      <c r="K24" s="213"/>
      <c r="L24" s="213"/>
      <c r="M24" s="213"/>
      <c r="N24" s="213"/>
    </row>
    <row r="25" spans="1:18">
      <c r="A25" s="28" t="s">
        <v>531</v>
      </c>
      <c r="B25" s="30" t="e">
        <v>#N/A</v>
      </c>
      <c r="C25" s="30" t="e">
        <v>#N/A</v>
      </c>
      <c r="D25" s="30">
        <v>7.1</v>
      </c>
      <c r="E25" s="213">
        <v>22.8</v>
      </c>
      <c r="F25" s="213"/>
      <c r="G25" s="213"/>
      <c r="H25" s="214" t="s">
        <v>1152</v>
      </c>
      <c r="I25" s="213"/>
      <c r="J25" s="213"/>
      <c r="K25" s="213"/>
      <c r="L25" s="213"/>
      <c r="M25" s="213"/>
      <c r="N25" s="213"/>
      <c r="O25" s="30"/>
      <c r="P25" s="30"/>
      <c r="Q25" s="30"/>
      <c r="R25" s="30"/>
    </row>
    <row r="26" spans="1:18">
      <c r="A26" s="28" t="s">
        <v>508</v>
      </c>
      <c r="B26" s="30" t="e">
        <v>#N/A</v>
      </c>
      <c r="C26" s="30" t="e">
        <v>#N/A</v>
      </c>
      <c r="D26" s="30">
        <v>4</v>
      </c>
      <c r="E26" s="213">
        <v>28.9</v>
      </c>
      <c r="F26" s="213"/>
      <c r="G26" s="213"/>
      <c r="I26" s="213"/>
      <c r="J26" s="213"/>
      <c r="K26" s="213"/>
      <c r="L26" s="213"/>
      <c r="M26" s="213"/>
      <c r="N26" s="213"/>
      <c r="O26" s="30"/>
      <c r="P26" s="30"/>
      <c r="Q26" s="30"/>
      <c r="R26" s="30"/>
    </row>
    <row r="27" spans="1:18">
      <c r="A27" s="649" t="s">
        <v>495</v>
      </c>
      <c r="B27" s="30">
        <v>18.600000000000001</v>
      </c>
      <c r="C27" s="30">
        <v>9.6999999999999993</v>
      </c>
      <c r="D27" s="30">
        <v>9</v>
      </c>
      <c r="E27" s="213">
        <v>20.9</v>
      </c>
      <c r="F27" s="213"/>
      <c r="G27" s="213"/>
      <c r="H27" s="213"/>
      <c r="I27" s="213"/>
      <c r="J27" s="213"/>
      <c r="K27" s="213"/>
      <c r="L27" s="213"/>
      <c r="M27" s="213"/>
      <c r="N27" s="213"/>
      <c r="O27" s="30"/>
      <c r="P27" s="30"/>
      <c r="Q27" s="30"/>
      <c r="R27" s="30"/>
    </row>
    <row r="28" spans="1:18">
      <c r="A28" s="28" t="s">
        <v>496</v>
      </c>
      <c r="B28" s="30" t="e">
        <v>#N/A</v>
      </c>
      <c r="C28" s="30" t="e">
        <v>#N/A</v>
      </c>
      <c r="D28" s="30">
        <v>10.1</v>
      </c>
      <c r="E28" s="434">
        <v>3.6</v>
      </c>
      <c r="F28" s="434"/>
      <c r="G28" s="434"/>
      <c r="I28" s="213"/>
      <c r="J28" s="213"/>
      <c r="K28" s="213"/>
      <c r="L28" s="213"/>
      <c r="M28" s="213"/>
      <c r="N28" s="213"/>
      <c r="O28" s="30"/>
      <c r="P28" s="30"/>
      <c r="Q28" s="30"/>
      <c r="R28" s="30"/>
    </row>
    <row r="29" spans="1:18">
      <c r="A29" s="28" t="s">
        <v>545</v>
      </c>
      <c r="B29" s="30" t="e">
        <v>#N/A</v>
      </c>
      <c r="C29" s="30" t="e">
        <v>#N/A</v>
      </c>
      <c r="D29" s="30">
        <v>3.8</v>
      </c>
      <c r="E29" s="213">
        <v>-4.2</v>
      </c>
      <c r="F29" s="213"/>
      <c r="G29" s="213"/>
      <c r="H29" s="213"/>
      <c r="I29" s="213"/>
      <c r="J29" s="213"/>
      <c r="K29" s="213"/>
      <c r="L29" s="213"/>
      <c r="M29" s="213"/>
      <c r="N29" s="213"/>
      <c r="O29" s="30"/>
      <c r="P29" s="30"/>
      <c r="Q29" s="30"/>
      <c r="R29" s="30"/>
    </row>
    <row r="30" spans="1:18">
      <c r="A30" s="28" t="s">
        <v>546</v>
      </c>
      <c r="B30" s="30">
        <v>-21.4</v>
      </c>
      <c r="C30" s="30">
        <v>8.3000000000000007</v>
      </c>
      <c r="D30" s="30">
        <v>-3.1</v>
      </c>
      <c r="E30" s="213">
        <v>-11.6</v>
      </c>
      <c r="F30" s="213"/>
      <c r="G30" s="213"/>
      <c r="H30" s="213"/>
      <c r="I30" s="213"/>
      <c r="J30" s="213"/>
      <c r="K30" s="213"/>
      <c r="L30" s="213"/>
      <c r="M30" s="213"/>
      <c r="N30" s="213"/>
      <c r="O30" s="30"/>
      <c r="P30" s="30"/>
      <c r="Q30" s="30"/>
      <c r="R30" s="30"/>
    </row>
    <row r="31" spans="1:18">
      <c r="A31" s="28" t="s">
        <v>564</v>
      </c>
      <c r="B31" s="30" t="e">
        <v>#N/A</v>
      </c>
      <c r="C31" s="30" t="e">
        <v>#N/A</v>
      </c>
      <c r="D31" s="30">
        <v>-16.2</v>
      </c>
      <c r="E31" s="213">
        <v>-16</v>
      </c>
      <c r="F31" s="213"/>
      <c r="G31" s="213"/>
      <c r="H31" s="213"/>
      <c r="I31" s="213"/>
      <c r="J31" s="213"/>
      <c r="K31" s="213"/>
      <c r="L31" s="213"/>
      <c r="M31" s="213"/>
      <c r="N31" s="213"/>
      <c r="O31" s="30"/>
      <c r="P31" s="30"/>
      <c r="Q31" s="30"/>
      <c r="R31" s="30"/>
    </row>
    <row r="32" spans="1:18">
      <c r="A32" s="28" t="s">
        <v>715</v>
      </c>
      <c r="B32" s="30" t="e">
        <v>#N/A</v>
      </c>
      <c r="C32" s="30" t="e">
        <v>#N/A</v>
      </c>
      <c r="D32" s="30">
        <v>-21.1</v>
      </c>
      <c r="E32" s="213">
        <v>-2.6</v>
      </c>
      <c r="F32" s="213"/>
      <c r="G32" s="213"/>
      <c r="H32" s="213"/>
      <c r="I32" s="213"/>
      <c r="J32" s="213"/>
      <c r="K32" s="213"/>
      <c r="L32" s="213"/>
      <c r="M32" s="213"/>
      <c r="N32" s="213"/>
      <c r="O32" s="30"/>
      <c r="P32" s="30"/>
      <c r="Q32" s="30"/>
      <c r="R32" s="30"/>
    </row>
    <row r="33" spans="1:18">
      <c r="A33" s="28" t="s">
        <v>716</v>
      </c>
      <c r="B33" s="30">
        <v>-22.3</v>
      </c>
      <c r="C33" s="30">
        <v>-13.3</v>
      </c>
      <c r="D33" s="30">
        <v>-22.4</v>
      </c>
      <c r="E33" s="213">
        <v>0.1</v>
      </c>
      <c r="F33" s="213"/>
      <c r="G33" s="213"/>
      <c r="I33" s="213"/>
      <c r="J33" s="213"/>
      <c r="K33" s="213"/>
      <c r="L33" s="213"/>
      <c r="M33" s="213"/>
      <c r="N33" s="213"/>
      <c r="O33" s="30"/>
      <c r="P33" s="30"/>
      <c r="Q33" s="30"/>
      <c r="R33" s="30"/>
    </row>
    <row r="34" spans="1:18">
      <c r="A34" s="28" t="s">
        <v>761</v>
      </c>
      <c r="B34" s="30" t="e">
        <v>#N/A</v>
      </c>
      <c r="C34" s="30" t="e">
        <v>#N/A</v>
      </c>
      <c r="D34" s="30">
        <v>-17.399999999999999</v>
      </c>
      <c r="E34" s="213">
        <v>-1.1000000000000001</v>
      </c>
      <c r="F34" s="213"/>
      <c r="G34" s="213"/>
      <c r="H34" s="213"/>
      <c r="I34" s="213"/>
      <c r="J34" s="213"/>
      <c r="K34" s="213"/>
      <c r="L34" s="213"/>
      <c r="M34" s="213"/>
      <c r="N34" s="213"/>
      <c r="O34" s="30"/>
      <c r="P34" s="30"/>
      <c r="Q34" s="30"/>
      <c r="R34" s="30"/>
    </row>
    <row r="35" spans="1:18">
      <c r="A35" s="28" t="s">
        <v>1104</v>
      </c>
      <c r="B35" s="30" t="e">
        <v>#N/A</v>
      </c>
      <c r="C35" s="30" t="e">
        <v>#N/A</v>
      </c>
      <c r="D35" s="30">
        <v>-13.4</v>
      </c>
      <c r="E35" s="213">
        <v>7.2</v>
      </c>
      <c r="F35" s="213"/>
      <c r="G35" s="213"/>
      <c r="H35" s="213"/>
      <c r="I35" s="213"/>
      <c r="J35" s="213"/>
      <c r="K35" s="213"/>
      <c r="L35" s="213"/>
      <c r="M35" s="213"/>
      <c r="N35" s="213"/>
      <c r="O35" s="30"/>
      <c r="P35" s="30"/>
      <c r="Q35" s="30"/>
      <c r="R35" s="30"/>
    </row>
    <row r="36" spans="1:18">
      <c r="A36" s="28" t="s">
        <v>1070</v>
      </c>
      <c r="B36" s="30">
        <v>-16</v>
      </c>
      <c r="C36" s="30">
        <v>0.2</v>
      </c>
      <c r="D36" s="30"/>
      <c r="E36" s="213"/>
      <c r="F36" s="213"/>
      <c r="G36" s="213"/>
      <c r="H36" s="213"/>
      <c r="I36" s="213"/>
      <c r="J36" s="213"/>
      <c r="K36" s="213"/>
      <c r="L36" s="213"/>
      <c r="M36" s="213"/>
      <c r="N36" s="213"/>
      <c r="O36" s="30"/>
      <c r="P36" s="30"/>
      <c r="Q36" s="30"/>
      <c r="R36" s="30"/>
    </row>
    <row r="37" spans="1:18">
      <c r="B37" s="30"/>
      <c r="C37" s="30"/>
      <c r="D37" s="30"/>
      <c r="E37" s="213"/>
      <c r="F37" s="213"/>
      <c r="G37" s="213"/>
      <c r="H37" s="213"/>
      <c r="I37" s="213"/>
      <c r="J37" s="213"/>
      <c r="K37" s="213"/>
      <c r="L37" s="213"/>
      <c r="M37" s="213"/>
      <c r="N37" s="213"/>
      <c r="O37" s="30"/>
      <c r="P37" s="30"/>
      <c r="Q37" s="30"/>
      <c r="R37" s="30"/>
    </row>
    <row r="38" spans="1:18">
      <c r="B38" s="30"/>
      <c r="C38" s="30"/>
      <c r="D38" s="30"/>
      <c r="E38" s="213"/>
      <c r="F38" s="213"/>
      <c r="G38" s="213"/>
      <c r="H38" s="213"/>
      <c r="I38" s="213"/>
      <c r="J38" s="213"/>
      <c r="K38" s="213"/>
      <c r="L38" s="213"/>
      <c r="M38" s="213"/>
      <c r="N38" s="213"/>
      <c r="O38" s="30"/>
      <c r="P38" s="30"/>
      <c r="Q38" s="30"/>
      <c r="R38" s="30"/>
    </row>
    <row r="39" spans="1:18">
      <c r="B39" s="30"/>
      <c r="C39" s="30"/>
      <c r="D39" s="30"/>
      <c r="E39" s="30"/>
      <c r="F39" s="213"/>
      <c r="G39" s="213"/>
      <c r="H39" s="213"/>
      <c r="I39" s="213"/>
      <c r="J39" s="213"/>
      <c r="K39" s="213"/>
      <c r="L39" s="213"/>
      <c r="M39" s="213"/>
      <c r="N39" s="213"/>
      <c r="O39" s="30"/>
      <c r="P39" s="30"/>
      <c r="Q39" s="30"/>
      <c r="R39" s="30"/>
    </row>
    <row r="40" spans="1:18">
      <c r="B40" s="30"/>
      <c r="C40" s="30"/>
      <c r="D40" s="30"/>
      <c r="E40" s="30"/>
      <c r="F40" s="30"/>
      <c r="G40" s="30"/>
      <c r="H40" s="65"/>
      <c r="I40" s="30"/>
      <c r="J40" s="30"/>
      <c r="K40" s="30"/>
      <c r="L40" s="30"/>
      <c r="M40" s="30"/>
      <c r="N40" s="30"/>
      <c r="O40" s="30"/>
      <c r="P40" s="30"/>
      <c r="Q40" s="30"/>
      <c r="R40" s="30"/>
    </row>
    <row r="41" spans="1:18">
      <c r="B41" s="30"/>
      <c r="C41" s="30"/>
      <c r="D41" s="30"/>
      <c r="E41" s="30"/>
      <c r="F41" s="30"/>
      <c r="G41" s="30"/>
      <c r="H41" s="65"/>
      <c r="I41" s="30"/>
      <c r="J41" s="30"/>
      <c r="K41" s="30"/>
      <c r="L41" s="30"/>
      <c r="M41" s="30"/>
      <c r="N41" s="30"/>
      <c r="O41" s="30"/>
      <c r="P41" s="30"/>
      <c r="Q41" s="30"/>
      <c r="R41" s="30"/>
    </row>
    <row r="42" spans="1:18">
      <c r="B42" s="30"/>
      <c r="C42" s="30"/>
      <c r="D42" s="30"/>
      <c r="E42" s="30"/>
      <c r="F42" s="30"/>
      <c r="G42" s="30"/>
      <c r="H42" s="65"/>
      <c r="I42" s="30"/>
      <c r="J42" s="30"/>
      <c r="K42" s="30"/>
      <c r="L42" s="30"/>
      <c r="M42" s="30"/>
      <c r="N42" s="30"/>
      <c r="O42" s="30"/>
      <c r="P42" s="30"/>
      <c r="Q42" s="30"/>
      <c r="R42" s="30"/>
    </row>
    <row r="43" spans="1:18">
      <c r="B43" s="30"/>
      <c r="C43" s="30"/>
      <c r="D43" s="30"/>
      <c r="E43" s="30"/>
      <c r="F43" s="30"/>
      <c r="G43" s="30"/>
      <c r="H43" s="65"/>
      <c r="I43" s="30"/>
      <c r="J43" s="30"/>
      <c r="K43" s="30"/>
      <c r="L43" s="30"/>
      <c r="M43" s="30"/>
      <c r="N43" s="30"/>
      <c r="O43" s="30"/>
      <c r="P43" s="30"/>
      <c r="Q43" s="30"/>
      <c r="R43" s="30"/>
    </row>
    <row r="44" spans="1:18">
      <c r="B44" s="30"/>
      <c r="C44" s="30"/>
      <c r="D44" s="30"/>
      <c r="E44" s="30"/>
      <c r="F44" s="30"/>
      <c r="G44" s="30"/>
      <c r="H44" s="65"/>
      <c r="I44" s="30"/>
      <c r="J44" s="30"/>
      <c r="K44" s="30"/>
      <c r="L44" s="30"/>
      <c r="M44" s="30"/>
      <c r="N44" s="30"/>
      <c r="O44" s="30"/>
      <c r="P44" s="30"/>
      <c r="Q44" s="30"/>
      <c r="R44" s="30"/>
    </row>
    <row r="45" spans="1:18">
      <c r="B45" s="30"/>
      <c r="C45" s="30"/>
      <c r="D45" s="30"/>
      <c r="E45" s="30"/>
    </row>
    <row r="46" spans="1:18">
      <c r="B46" s="30"/>
      <c r="C46" s="30"/>
      <c r="D46" s="30"/>
      <c r="E46" s="30"/>
    </row>
    <row r="47" spans="1:18">
      <c r="B47" s="30"/>
      <c r="C47" s="30"/>
      <c r="D47" s="30"/>
      <c r="E47" s="30"/>
    </row>
    <row r="48" spans="1:18">
      <c r="B48" s="30"/>
      <c r="C48" s="30"/>
      <c r="D48" s="30"/>
      <c r="E48" s="30"/>
    </row>
    <row r="49" spans="2:5">
      <c r="B49" s="30"/>
      <c r="C49" s="30"/>
      <c r="D49" s="30"/>
      <c r="E49" s="30"/>
    </row>
    <row r="50" spans="2:5">
      <c r="B50" s="30"/>
      <c r="C50" s="30"/>
      <c r="D50" s="30"/>
      <c r="E50" s="30"/>
    </row>
    <row r="51" spans="2:5">
      <c r="B51" s="30"/>
      <c r="C51" s="30"/>
      <c r="D51" s="30"/>
      <c r="E51" s="30"/>
    </row>
    <row r="52" spans="2:5">
      <c r="B52" s="30"/>
      <c r="C52" s="30"/>
      <c r="D52" s="30"/>
      <c r="E52" s="30"/>
    </row>
    <row r="53" spans="2:5">
      <c r="B53" s="30"/>
      <c r="C53" s="30"/>
      <c r="D53" s="30"/>
      <c r="E53" s="30"/>
    </row>
    <row r="54" spans="2:5">
      <c r="B54" s="30"/>
      <c r="C54" s="30"/>
      <c r="D54" s="30"/>
      <c r="E54" s="30"/>
    </row>
    <row r="55" spans="2:5">
      <c r="B55" s="30"/>
      <c r="C55" s="30"/>
      <c r="D55" s="30"/>
      <c r="E55" s="30"/>
    </row>
    <row r="56" spans="2:5">
      <c r="B56" s="30"/>
      <c r="C56" s="30"/>
      <c r="D56" s="30"/>
      <c r="E56" s="30"/>
    </row>
    <row r="57" spans="2:5">
      <c r="B57" s="30"/>
      <c r="C57" s="30"/>
      <c r="D57" s="30"/>
      <c r="E57" s="30"/>
    </row>
    <row r="58" spans="2:5">
      <c r="B58" s="30"/>
      <c r="C58" s="30"/>
      <c r="D58" s="30"/>
      <c r="E58" s="30"/>
    </row>
    <row r="59" spans="2:5">
      <c r="B59" s="30"/>
      <c r="C59" s="30"/>
      <c r="D59" s="30"/>
      <c r="E59" s="30"/>
    </row>
    <row r="60" spans="2:5">
      <c r="B60" s="30"/>
      <c r="C60" s="30"/>
      <c r="D60" s="30"/>
      <c r="E60" s="30"/>
    </row>
    <row r="61" spans="2:5">
      <c r="B61" s="30"/>
      <c r="C61" s="30"/>
      <c r="D61" s="30"/>
      <c r="E61" s="30"/>
    </row>
    <row r="62" spans="2:5">
      <c r="B62" s="30"/>
      <c r="C62" s="30"/>
      <c r="D62" s="30"/>
      <c r="E62" s="30"/>
    </row>
    <row r="63" spans="2:5">
      <c r="B63" s="30"/>
      <c r="C63" s="30"/>
      <c r="D63" s="30"/>
      <c r="E63" s="30"/>
    </row>
    <row r="64" spans="2:5">
      <c r="B64" s="30"/>
      <c r="C64" s="30"/>
      <c r="D64" s="30"/>
      <c r="E64" s="30"/>
    </row>
    <row r="65" spans="2:5">
      <c r="B65" s="30"/>
      <c r="C65" s="30"/>
      <c r="D65" s="30"/>
      <c r="E65" s="30"/>
    </row>
    <row r="66" spans="2:5">
      <c r="B66" s="30"/>
      <c r="C66" s="30"/>
      <c r="D66" s="30"/>
      <c r="E66" s="30"/>
    </row>
    <row r="67" spans="2:5">
      <c r="B67" s="30"/>
      <c r="C67" s="30"/>
      <c r="D67" s="30"/>
      <c r="E67" s="30"/>
    </row>
    <row r="68" spans="2:5">
      <c r="B68" s="30"/>
      <c r="C68" s="30"/>
      <c r="D68" s="30"/>
      <c r="E68" s="30"/>
    </row>
    <row r="69" spans="2:5">
      <c r="B69" s="30"/>
      <c r="C69" s="30"/>
      <c r="D69" s="30"/>
      <c r="E69" s="30"/>
    </row>
    <row r="70" spans="2:5">
      <c r="B70" s="30"/>
      <c r="C70" s="30"/>
      <c r="D70" s="30"/>
      <c r="E70" s="30"/>
    </row>
    <row r="71" spans="2:5">
      <c r="B71" s="30"/>
      <c r="C71" s="30"/>
      <c r="D71" s="30"/>
      <c r="E71" s="30"/>
    </row>
    <row r="72" spans="2:5">
      <c r="B72" s="30"/>
      <c r="C72" s="30"/>
      <c r="D72" s="30"/>
      <c r="E72" s="30"/>
    </row>
    <row r="73" spans="2:5">
      <c r="B73" s="30"/>
      <c r="C73" s="30"/>
      <c r="D73" s="30"/>
      <c r="E73" s="30"/>
    </row>
    <row r="74" spans="2:5">
      <c r="B74" s="30"/>
      <c r="C74" s="30"/>
      <c r="D74" s="30"/>
      <c r="E74" s="30"/>
    </row>
    <row r="75" spans="2:5">
      <c r="B75" s="30"/>
      <c r="C75" s="30"/>
      <c r="D75" s="30"/>
      <c r="E75" s="30"/>
    </row>
    <row r="76" spans="2:5">
      <c r="B76" s="30"/>
      <c r="C76" s="30"/>
      <c r="D76" s="30"/>
      <c r="E76" s="30"/>
    </row>
    <row r="77" spans="2:5">
      <c r="B77" s="30"/>
      <c r="C77" s="30"/>
      <c r="D77" s="30"/>
      <c r="E77" s="30"/>
    </row>
    <row r="78" spans="2:5">
      <c r="B78" s="30"/>
      <c r="C78" s="30"/>
      <c r="D78" s="30"/>
      <c r="E78" s="30"/>
    </row>
    <row r="79" spans="2:5">
      <c r="B79" s="30"/>
      <c r="C79" s="30"/>
      <c r="D79" s="30"/>
      <c r="E79" s="30"/>
    </row>
    <row r="80" spans="2:5">
      <c r="B80" s="30"/>
      <c r="C80" s="30"/>
      <c r="D80" s="30"/>
      <c r="E80" s="30"/>
    </row>
    <row r="81" spans="2:5">
      <c r="B81" s="30"/>
      <c r="C81" s="30"/>
      <c r="D81" s="30"/>
      <c r="E81" s="30"/>
    </row>
    <row r="82" spans="2:5">
      <c r="B82" s="30"/>
      <c r="C82" s="30"/>
      <c r="D82" s="30"/>
      <c r="E82" s="30"/>
    </row>
    <row r="83" spans="2:5">
      <c r="B83" s="30"/>
      <c r="C83" s="30"/>
      <c r="D83" s="30"/>
      <c r="E83" s="30"/>
    </row>
    <row r="84" spans="2:5">
      <c r="B84" s="30"/>
      <c r="C84" s="30"/>
      <c r="D84" s="30"/>
      <c r="E84" s="30"/>
    </row>
    <row r="85" spans="2:5">
      <c r="B85" s="30"/>
      <c r="C85" s="30"/>
      <c r="D85" s="30"/>
      <c r="E85" s="30"/>
    </row>
    <row r="86" spans="2:5">
      <c r="B86" s="30"/>
      <c r="C86" s="30"/>
      <c r="D86" s="30"/>
      <c r="E86" s="30"/>
    </row>
    <row r="87" spans="2:5">
      <c r="B87" s="30"/>
      <c r="C87" s="30"/>
      <c r="D87" s="30"/>
      <c r="E87" s="30"/>
    </row>
    <row r="88" spans="2:5">
      <c r="B88" s="30"/>
      <c r="C88" s="30"/>
      <c r="D88" s="30"/>
      <c r="E88" s="30"/>
    </row>
    <row r="89" spans="2:5">
      <c r="B89" s="30"/>
      <c r="C89" s="30"/>
      <c r="D89" s="30"/>
      <c r="E89" s="30"/>
    </row>
    <row r="90" spans="2:5">
      <c r="B90" s="30"/>
      <c r="C90" s="30"/>
      <c r="D90" s="30"/>
      <c r="E90" s="30"/>
    </row>
    <row r="91" spans="2:5">
      <c r="B91" s="30"/>
      <c r="C91" s="30"/>
      <c r="D91" s="30"/>
      <c r="E91" s="30"/>
    </row>
    <row r="92" spans="2:5">
      <c r="B92" s="30"/>
      <c r="C92" s="30"/>
      <c r="D92" s="30"/>
      <c r="E92" s="30"/>
    </row>
    <row r="93" spans="2:5">
      <c r="B93" s="30"/>
      <c r="C93" s="30"/>
      <c r="D93" s="30"/>
      <c r="E93" s="30"/>
    </row>
    <row r="94" spans="2:5">
      <c r="B94" s="30"/>
      <c r="C94" s="30"/>
      <c r="D94" s="30"/>
      <c r="E94" s="30"/>
    </row>
    <row r="95" spans="2:5">
      <c r="B95" s="30"/>
      <c r="C95" s="30"/>
      <c r="D95" s="30"/>
      <c r="E95" s="30"/>
    </row>
    <row r="96" spans="2:5">
      <c r="B96" s="30"/>
      <c r="C96" s="30"/>
      <c r="D96" s="30"/>
      <c r="E96" s="30"/>
    </row>
    <row r="97" spans="2:5">
      <c r="B97" s="30"/>
      <c r="C97" s="30"/>
      <c r="D97" s="30"/>
      <c r="E97" s="30"/>
    </row>
    <row r="98" spans="2:5">
      <c r="B98" s="30"/>
      <c r="C98" s="30"/>
      <c r="D98" s="30"/>
      <c r="E98" s="30"/>
    </row>
    <row r="99" spans="2:5">
      <c r="B99" s="30"/>
      <c r="C99" s="30"/>
      <c r="D99" s="30"/>
      <c r="E99" s="30"/>
    </row>
    <row r="100" spans="2:5">
      <c r="B100" s="30"/>
      <c r="C100" s="30"/>
      <c r="D100" s="30"/>
      <c r="E100" s="30"/>
    </row>
    <row r="101" spans="2:5">
      <c r="B101" s="30"/>
      <c r="C101" s="30"/>
      <c r="D101" s="30"/>
      <c r="E101" s="30"/>
    </row>
    <row r="102" spans="2:5">
      <c r="B102" s="30"/>
      <c r="C102" s="30"/>
      <c r="D102" s="30"/>
      <c r="E102" s="30"/>
    </row>
    <row r="103" spans="2:5">
      <c r="B103" s="30"/>
      <c r="C103" s="30"/>
      <c r="D103" s="30"/>
      <c r="E103" s="30"/>
    </row>
    <row r="104" spans="2:5">
      <c r="B104" s="30"/>
      <c r="C104" s="30"/>
      <c r="D104" s="30"/>
      <c r="E104" s="30"/>
    </row>
    <row r="105" spans="2:5">
      <c r="B105" s="30"/>
      <c r="C105" s="30"/>
      <c r="D105" s="30"/>
      <c r="E105" s="30"/>
    </row>
    <row r="106" spans="2:5">
      <c r="B106" s="30"/>
      <c r="C106" s="30"/>
      <c r="D106" s="30"/>
      <c r="E106" s="30"/>
    </row>
    <row r="107" spans="2:5">
      <c r="B107" s="30"/>
      <c r="C107" s="30"/>
      <c r="D107" s="30"/>
      <c r="E107" s="30"/>
    </row>
    <row r="108" spans="2:5">
      <c r="B108" s="30"/>
      <c r="C108" s="30"/>
      <c r="D108" s="30"/>
      <c r="E108" s="30"/>
    </row>
    <row r="109" spans="2:5">
      <c r="B109" s="30"/>
      <c r="C109" s="30"/>
      <c r="D109" s="30"/>
      <c r="E109" s="30"/>
    </row>
    <row r="110" spans="2:5">
      <c r="B110" s="30"/>
      <c r="C110" s="30"/>
      <c r="D110" s="30"/>
      <c r="E110"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46"/>
  <sheetViews>
    <sheetView showGridLines="0" zoomScaleNormal="136" workbookViewId="0">
      <selection activeCell="D33" sqref="D33"/>
    </sheetView>
  </sheetViews>
  <sheetFormatPr defaultColWidth="9.28515625" defaultRowHeight="12.75"/>
  <cols>
    <col min="1" max="4" width="9.28515625" style="28"/>
    <col min="5" max="8" width="9.28515625" style="19"/>
    <col min="9" max="16384" width="9.28515625" style="28"/>
  </cols>
  <sheetData>
    <row r="1" spans="1:13">
      <c r="A1" s="12" t="s">
        <v>60</v>
      </c>
      <c r="B1" s="28" t="str">
        <f>IF(Content!$E$1=1,B2,B3)</f>
        <v>Number of search queries for motor routes (*10), GW</v>
      </c>
      <c r="C1" s="28" t="str">
        <f>IF(Content!$E$1=1,C2,C3)</f>
        <v>Number of registered individual entrepreneurs, thousand people</v>
      </c>
      <c r="D1" s="28" t="str">
        <f>IF(Content!$E$1=1,D2,D3)</f>
        <v>Open cafes and restaurants (in % of  the pre-quarantine level) (RHS)</v>
      </c>
      <c r="E1" s="28" t="str">
        <f>IF(Content!$E$1=1,E2,E3)</f>
        <v>Flight tickets booking (in % of  the pre-quarantine level) (RHS)</v>
      </c>
      <c r="F1" s="28" t="str">
        <f>IF(Content!$E$1=1,F2,F3)</f>
        <v>Railway tickets booking (in % of  the pre-quarantine level) (RHS)</v>
      </c>
      <c r="H1" s="28" t="str">
        <f>IF(Content!$E$1=1,H2,H3)</f>
        <v>High-frequency indicators of economic activity*</v>
      </c>
      <c r="I1" s="19"/>
      <c r="J1" s="19"/>
      <c r="K1" s="19"/>
    </row>
    <row r="2" spans="1:13" hidden="1">
      <c r="A2" s="12"/>
      <c r="B2" s="419" t="s">
        <v>923</v>
      </c>
      <c r="C2" s="311" t="s">
        <v>871</v>
      </c>
      <c r="D2" s="311" t="s">
        <v>922</v>
      </c>
      <c r="E2" s="19" t="s">
        <v>1124</v>
      </c>
      <c r="F2" s="19" t="s">
        <v>1125</v>
      </c>
      <c r="H2" s="19" t="s">
        <v>1126</v>
      </c>
      <c r="I2" s="19"/>
      <c r="J2" s="19"/>
      <c r="K2" s="19"/>
    </row>
    <row r="3" spans="1:13" hidden="1">
      <c r="B3" s="28" t="s">
        <v>872</v>
      </c>
      <c r="C3" s="311" t="s">
        <v>873</v>
      </c>
      <c r="D3" s="311" t="s">
        <v>893</v>
      </c>
      <c r="E3" s="19" t="s">
        <v>1127</v>
      </c>
      <c r="F3" s="19" t="s">
        <v>1128</v>
      </c>
      <c r="H3" s="19" t="s">
        <v>1129</v>
      </c>
    </row>
    <row r="4" spans="1:13">
      <c r="A4" s="28">
        <v>0</v>
      </c>
      <c r="B4" s="30">
        <v>10.4</v>
      </c>
      <c r="C4" s="30">
        <v>5.5</v>
      </c>
      <c r="D4" s="534">
        <v>-1</v>
      </c>
      <c r="E4" s="30">
        <v>0</v>
      </c>
      <c r="F4" s="30">
        <v>0</v>
      </c>
      <c r="H4" s="65"/>
      <c r="I4" s="30"/>
      <c r="J4" s="30"/>
      <c r="K4" s="30"/>
    </row>
    <row r="5" spans="1:13">
      <c r="A5" s="28">
        <v>1</v>
      </c>
      <c r="B5" s="30">
        <v>7.7</v>
      </c>
      <c r="C5" s="30">
        <v>3</v>
      </c>
      <c r="D5" s="534">
        <v>-55</v>
      </c>
      <c r="E5" s="30">
        <v>-70</v>
      </c>
      <c r="F5" s="30">
        <v>-77</v>
      </c>
      <c r="G5" s="27"/>
      <c r="H5" s="65"/>
      <c r="I5" s="30"/>
      <c r="J5" s="30"/>
      <c r="K5" s="30"/>
    </row>
    <row r="6" spans="1:13">
      <c r="A6" s="28">
        <v>2</v>
      </c>
      <c r="B6" s="30">
        <v>6.5</v>
      </c>
      <c r="C6" s="30">
        <v>1.8</v>
      </c>
      <c r="D6" s="534">
        <v>-67</v>
      </c>
      <c r="E6" s="30">
        <v>-80</v>
      </c>
      <c r="F6" s="30">
        <v>-100</v>
      </c>
      <c r="G6" s="27"/>
      <c r="H6" s="65"/>
      <c r="I6" s="30"/>
      <c r="J6" s="30"/>
      <c r="K6" s="30"/>
    </row>
    <row r="7" spans="1:13">
      <c r="A7" s="28">
        <v>3</v>
      </c>
      <c r="B7" s="30">
        <v>5.9</v>
      </c>
      <c r="C7" s="30">
        <v>2.1</v>
      </c>
      <c r="D7" s="534">
        <v>-66</v>
      </c>
      <c r="E7" s="30">
        <v>-92</v>
      </c>
      <c r="F7" s="30">
        <v>-100</v>
      </c>
      <c r="G7" s="27"/>
      <c r="H7" s="65"/>
      <c r="I7" s="30"/>
      <c r="J7" s="30"/>
      <c r="K7" s="30"/>
    </row>
    <row r="8" spans="1:13">
      <c r="A8" s="28">
        <v>4</v>
      </c>
      <c r="B8" s="30">
        <v>6.1</v>
      </c>
      <c r="C8" s="30">
        <v>2</v>
      </c>
      <c r="D8" s="534">
        <v>-68</v>
      </c>
      <c r="E8" s="30">
        <v>-95</v>
      </c>
      <c r="F8" s="30">
        <v>-100</v>
      </c>
      <c r="G8" s="27"/>
      <c r="H8" s="65"/>
      <c r="I8" s="30"/>
      <c r="J8" s="30"/>
      <c r="K8" s="30"/>
    </row>
    <row r="9" spans="1:13">
      <c r="A9" s="28">
        <v>5</v>
      </c>
      <c r="B9" s="30">
        <v>6.2</v>
      </c>
      <c r="C9" s="30">
        <v>1.7</v>
      </c>
      <c r="D9" s="534">
        <v>-68</v>
      </c>
      <c r="E9" s="30">
        <v>-96</v>
      </c>
      <c r="F9" s="30">
        <v>-100</v>
      </c>
      <c r="G9" s="27"/>
      <c r="H9" s="65"/>
      <c r="I9" s="30"/>
      <c r="J9" s="30"/>
      <c r="K9" s="30"/>
    </row>
    <row r="10" spans="1:13">
      <c r="A10" s="28">
        <v>6</v>
      </c>
      <c r="B10" s="30">
        <v>7</v>
      </c>
      <c r="C10" s="30">
        <v>1.7</v>
      </c>
      <c r="D10" s="534">
        <v>-65</v>
      </c>
      <c r="E10" s="30">
        <v>-95</v>
      </c>
      <c r="F10" s="30">
        <v>-100</v>
      </c>
      <c r="G10" s="27"/>
      <c r="H10" s="65"/>
      <c r="I10" s="30"/>
      <c r="J10" s="30"/>
      <c r="K10" s="30"/>
    </row>
    <row r="11" spans="1:13">
      <c r="A11" s="28">
        <v>7</v>
      </c>
      <c r="B11" s="30">
        <v>8.1999999999999993</v>
      </c>
      <c r="C11" s="30">
        <v>2.2999999999999998</v>
      </c>
      <c r="D11" s="534">
        <v>-62</v>
      </c>
      <c r="E11" s="30">
        <v>-94</v>
      </c>
      <c r="F11" s="30">
        <v>-100</v>
      </c>
      <c r="G11" s="27"/>
      <c r="H11" s="65"/>
      <c r="I11" s="30"/>
      <c r="J11" s="30"/>
      <c r="K11" s="30"/>
    </row>
    <row r="12" spans="1:13">
      <c r="A12" s="28">
        <v>8</v>
      </c>
      <c r="B12" s="30">
        <v>8.8000000000000007</v>
      </c>
      <c r="C12" s="30">
        <v>3.8</v>
      </c>
      <c r="D12" s="534">
        <v>-56</v>
      </c>
      <c r="E12" s="30">
        <v>-94</v>
      </c>
      <c r="F12" s="30">
        <v>-100</v>
      </c>
      <c r="G12" s="27"/>
      <c r="H12" s="65"/>
      <c r="I12" s="30"/>
      <c r="J12" s="30"/>
      <c r="K12" s="30"/>
      <c r="M12" s="535"/>
    </row>
    <row r="13" spans="1:13">
      <c r="A13" s="28">
        <v>9</v>
      </c>
      <c r="B13" s="30">
        <v>10.3</v>
      </c>
      <c r="C13" s="30">
        <v>4</v>
      </c>
      <c r="D13" s="534">
        <v>-39</v>
      </c>
      <c r="E13" s="30">
        <v>-91</v>
      </c>
      <c r="F13" s="30">
        <v>-100</v>
      </c>
      <c r="G13" s="27"/>
      <c r="H13" s="65"/>
      <c r="I13" s="30"/>
      <c r="J13" s="30"/>
      <c r="K13" s="30"/>
    </row>
    <row r="14" spans="1:13">
      <c r="A14" s="28">
        <v>10</v>
      </c>
      <c r="B14" s="30">
        <v>11.6</v>
      </c>
      <c r="C14" s="30">
        <v>4.8</v>
      </c>
      <c r="D14" s="534">
        <v>-31</v>
      </c>
      <c r="E14" s="30">
        <v>-89</v>
      </c>
      <c r="F14" s="30">
        <v>-100</v>
      </c>
      <c r="G14" s="27"/>
      <c r="H14" s="65"/>
      <c r="I14" s="30"/>
      <c r="J14" s="30"/>
      <c r="K14" s="30"/>
    </row>
    <row r="15" spans="1:13">
      <c r="A15" s="28">
        <v>11</v>
      </c>
      <c r="B15" s="30">
        <v>11.4</v>
      </c>
      <c r="C15" s="30">
        <v>5.3</v>
      </c>
      <c r="D15" s="534">
        <v>-27</v>
      </c>
      <c r="E15" s="30">
        <v>-85</v>
      </c>
      <c r="F15" s="30">
        <v>-65</v>
      </c>
      <c r="G15" s="27"/>
      <c r="H15" s="65"/>
      <c r="I15" s="30"/>
      <c r="J15" s="30"/>
      <c r="K15" s="30"/>
    </row>
    <row r="16" spans="1:13">
      <c r="A16" s="28">
        <v>12</v>
      </c>
      <c r="B16" s="30">
        <v>12.7</v>
      </c>
      <c r="C16" s="30">
        <v>7.3</v>
      </c>
      <c r="D16" s="534">
        <v>-23</v>
      </c>
      <c r="E16" s="30">
        <v>-80</v>
      </c>
      <c r="F16" s="30">
        <v>-54</v>
      </c>
      <c r="G16" s="27"/>
      <c r="I16" s="30"/>
      <c r="J16" s="30"/>
      <c r="K16" s="30"/>
    </row>
    <row r="17" spans="1:11">
      <c r="A17" s="28">
        <v>13</v>
      </c>
      <c r="B17" s="65">
        <v>13.5</v>
      </c>
      <c r="C17" s="30">
        <v>5</v>
      </c>
      <c r="D17" s="534">
        <v>-17</v>
      </c>
      <c r="E17" s="30">
        <v>-72</v>
      </c>
      <c r="F17" s="30">
        <v>-65</v>
      </c>
      <c r="G17" s="27"/>
      <c r="I17" s="30"/>
      <c r="J17" s="30"/>
      <c r="K17" s="30"/>
    </row>
    <row r="18" spans="1:11">
      <c r="A18" s="28">
        <v>14</v>
      </c>
      <c r="B18" s="30">
        <v>13.9</v>
      </c>
      <c r="C18" s="65">
        <v>5.6</v>
      </c>
      <c r="D18" s="534">
        <v>-14</v>
      </c>
      <c r="E18" s="30">
        <v>-56.999999999999993</v>
      </c>
      <c r="F18" s="30">
        <v>-62</v>
      </c>
      <c r="G18" s="27"/>
    </row>
    <row r="19" spans="1:11">
      <c r="A19" s="28">
        <v>15</v>
      </c>
      <c r="B19" s="30">
        <v>15.8</v>
      </c>
      <c r="C19" s="30">
        <v>5.3</v>
      </c>
      <c r="D19" s="534">
        <v>-14</v>
      </c>
      <c r="E19" s="30">
        <v>-49</v>
      </c>
      <c r="F19" s="30">
        <v>-52</v>
      </c>
      <c r="G19" s="27"/>
    </row>
    <row r="20" spans="1:11">
      <c r="A20" s="28">
        <v>16</v>
      </c>
      <c r="B20" s="30">
        <v>16.600000000000001</v>
      </c>
      <c r="C20" s="30">
        <v>6.1</v>
      </c>
      <c r="D20" s="534">
        <v>-14</v>
      </c>
      <c r="E20" s="30">
        <v>-35</v>
      </c>
      <c r="F20" s="30">
        <v>-28.999999999999996</v>
      </c>
      <c r="G20" s="27"/>
    </row>
    <row r="21" spans="1:11">
      <c r="A21" s="28">
        <v>17</v>
      </c>
      <c r="B21" s="30">
        <v>17.2</v>
      </c>
      <c r="C21" s="30">
        <v>5.8</v>
      </c>
      <c r="D21" s="534">
        <v>-12</v>
      </c>
      <c r="E21" s="30">
        <v>-30</v>
      </c>
      <c r="F21" s="30">
        <v>-23</v>
      </c>
      <c r="G21" s="27"/>
    </row>
    <row r="22" spans="1:11">
      <c r="A22" s="28">
        <v>18</v>
      </c>
      <c r="B22" s="30">
        <v>17</v>
      </c>
      <c r="C22" s="30">
        <v>5.3</v>
      </c>
      <c r="D22" s="534">
        <v>-12</v>
      </c>
      <c r="E22" s="30">
        <v>-26</v>
      </c>
      <c r="F22" s="30">
        <v>22</v>
      </c>
      <c r="G22" s="27"/>
    </row>
    <row r="23" spans="1:11">
      <c r="A23" s="28">
        <v>19</v>
      </c>
      <c r="B23" s="30">
        <v>17</v>
      </c>
      <c r="C23" s="30">
        <v>5.2</v>
      </c>
      <c r="D23" s="534">
        <v>-12</v>
      </c>
      <c r="E23" s="30">
        <v>-15</v>
      </c>
      <c r="F23" s="30">
        <v>19</v>
      </c>
      <c r="G23" s="27"/>
      <c r="H23" s="28" t="str">
        <f>IF(Content!$E$1=1,H27,H28)</f>
        <v>* 0 is used to denote the week from 09 to 15 March 2020.</v>
      </c>
    </row>
    <row r="24" spans="1:11">
      <c r="A24" s="28">
        <v>20</v>
      </c>
      <c r="B24" s="30">
        <v>17</v>
      </c>
      <c r="C24" s="30">
        <v>5</v>
      </c>
      <c r="D24" s="534">
        <v>-12</v>
      </c>
      <c r="E24" s="30">
        <v>-10</v>
      </c>
      <c r="F24" s="30">
        <v>9</v>
      </c>
      <c r="H24" s="28" t="str">
        <f>IF(Content!$E$1=1,H25,H26)</f>
        <v>Source: opendatabot.ua, Apple Inc., NBU staff estimates.</v>
      </c>
    </row>
    <row r="25" spans="1:11">
      <c r="A25" s="28">
        <v>21</v>
      </c>
      <c r="B25" s="30">
        <v>18</v>
      </c>
      <c r="C25" s="65">
        <v>5.3</v>
      </c>
      <c r="D25" s="534">
        <v>-12</v>
      </c>
      <c r="E25" s="30">
        <v>-5</v>
      </c>
      <c r="F25" s="30">
        <v>15</v>
      </c>
      <c r="H25" s="27" t="s">
        <v>1130</v>
      </c>
    </row>
    <row r="26" spans="1:11">
      <c r="A26" s="28">
        <v>22</v>
      </c>
      <c r="B26" s="65">
        <v>17.899999999999999</v>
      </c>
      <c r="C26" s="65">
        <v>0.3</v>
      </c>
      <c r="D26" s="534">
        <v>-12</v>
      </c>
      <c r="E26" s="30">
        <v>10</v>
      </c>
      <c r="F26" s="30">
        <v>4</v>
      </c>
      <c r="H26" s="27" t="s">
        <v>1131</v>
      </c>
    </row>
    <row r="27" spans="1:11">
      <c r="A27" s="28">
        <v>23</v>
      </c>
      <c r="B27" s="65">
        <v>18</v>
      </c>
      <c r="C27" s="65">
        <v>3.3</v>
      </c>
      <c r="D27" s="534">
        <v>-12</v>
      </c>
      <c r="E27" s="30">
        <v>2</v>
      </c>
      <c r="F27" s="30">
        <v>6</v>
      </c>
      <c r="H27" s="27" t="s">
        <v>920</v>
      </c>
    </row>
    <row r="28" spans="1:11">
      <c r="A28" s="28">
        <v>24</v>
      </c>
      <c r="B28" s="65">
        <v>17.7</v>
      </c>
      <c r="C28" s="65">
        <v>4.5</v>
      </c>
      <c r="D28" s="534">
        <v>-15</v>
      </c>
      <c r="E28" s="30">
        <v>-5</v>
      </c>
      <c r="F28" s="30">
        <v>-12</v>
      </c>
      <c r="H28" s="27" t="s">
        <v>1447</v>
      </c>
    </row>
    <row r="29" spans="1:11">
      <c r="A29" s="28">
        <v>25</v>
      </c>
      <c r="B29" s="65">
        <v>15.4</v>
      </c>
      <c r="C29" s="65">
        <v>6.3</v>
      </c>
      <c r="D29" s="534">
        <v>-13</v>
      </c>
      <c r="E29" s="30">
        <v>-8</v>
      </c>
      <c r="F29" s="30">
        <v>-9</v>
      </c>
    </row>
    <row r="30" spans="1:11">
      <c r="A30" s="28">
        <v>26</v>
      </c>
      <c r="B30" s="65">
        <v>15.8</v>
      </c>
      <c r="C30" s="65">
        <v>6.4</v>
      </c>
      <c r="D30" s="534">
        <v>-13</v>
      </c>
      <c r="E30" s="30">
        <v>-6</v>
      </c>
      <c r="F30" s="30">
        <v>-18</v>
      </c>
    </row>
    <row r="31" spans="1:11">
      <c r="A31" s="28">
        <v>27</v>
      </c>
      <c r="B31" s="65">
        <v>16.100000000000001</v>
      </c>
      <c r="C31" s="65">
        <v>5.2</v>
      </c>
      <c r="D31" s="534">
        <v>-13</v>
      </c>
      <c r="E31" s="30">
        <v>-12</v>
      </c>
      <c r="F31" s="30">
        <v>-28.999999999999996</v>
      </c>
    </row>
    <row r="32" spans="1:11">
      <c r="A32" s="28">
        <v>28</v>
      </c>
      <c r="B32" s="65">
        <v>14.8</v>
      </c>
      <c r="C32" s="65">
        <v>6.4</v>
      </c>
      <c r="D32" s="534">
        <v>-14</v>
      </c>
      <c r="E32" s="30">
        <v>-13</v>
      </c>
      <c r="F32" s="30">
        <v>-36</v>
      </c>
    </row>
    <row r="33" spans="1:6">
      <c r="A33" s="19">
        <v>29</v>
      </c>
      <c r="B33" s="65">
        <v>14</v>
      </c>
      <c r="C33" s="65">
        <v>7.1</v>
      </c>
      <c r="D33" s="534">
        <v>-15</v>
      </c>
      <c r="E33" s="30">
        <v>-11</v>
      </c>
      <c r="F33" s="30">
        <v>-35</v>
      </c>
    </row>
    <row r="34" spans="1:6">
      <c r="A34" s="19">
        <v>30</v>
      </c>
      <c r="B34" s="65">
        <v>14</v>
      </c>
      <c r="C34" s="30">
        <v>5.8</v>
      </c>
      <c r="D34" s="65">
        <v>-15</v>
      </c>
      <c r="E34" s="30">
        <v>-21</v>
      </c>
      <c r="F34" s="30">
        <v>-35</v>
      </c>
    </row>
    <row r="35" spans="1:6">
      <c r="A35" s="19">
        <v>31</v>
      </c>
      <c r="B35" s="30">
        <v>13.4</v>
      </c>
      <c r="C35" s="30">
        <v>5.3</v>
      </c>
      <c r="D35" s="30">
        <v>-16</v>
      </c>
      <c r="E35" s="30">
        <v>-21</v>
      </c>
      <c r="F35" s="30">
        <v>-32</v>
      </c>
    </row>
    <row r="36" spans="1:6">
      <c r="A36" s="19">
        <v>32</v>
      </c>
      <c r="B36" s="30">
        <v>12.8</v>
      </c>
      <c r="C36" s="30">
        <v>5.4</v>
      </c>
      <c r="D36" s="30">
        <v>-16</v>
      </c>
      <c r="E36" s="30">
        <v>-43</v>
      </c>
      <c r="F36" s="30">
        <v>-49</v>
      </c>
    </row>
    <row r="37" spans="1:6">
      <c r="A37" s="19"/>
      <c r="B37" s="65"/>
      <c r="C37" s="65"/>
      <c r="D37" s="65"/>
    </row>
    <row r="38" spans="1:6">
      <c r="A38" s="19"/>
      <c r="B38" s="65"/>
      <c r="C38" s="65"/>
      <c r="D38" s="65"/>
    </row>
    <row r="39" spans="1:6">
      <c r="A39" s="19"/>
      <c r="B39" s="65"/>
      <c r="C39" s="65"/>
      <c r="D39" s="65"/>
    </row>
    <row r="40" spans="1:6">
      <c r="A40" s="19"/>
      <c r="B40" s="65"/>
      <c r="C40" s="65"/>
      <c r="D40" s="65"/>
    </row>
    <row r="41" spans="1:6">
      <c r="A41" s="19"/>
      <c r="B41" s="65"/>
      <c r="C41" s="65"/>
      <c r="D41" s="65"/>
    </row>
    <row r="42" spans="1:6">
      <c r="A42" s="19"/>
      <c r="B42" s="65"/>
      <c r="C42" s="65"/>
      <c r="D42" s="65"/>
    </row>
    <row r="43" spans="1:6">
      <c r="A43" s="19"/>
      <c r="B43" s="65"/>
      <c r="C43" s="65"/>
      <c r="D43" s="65"/>
    </row>
    <row r="44" spans="1:6">
      <c r="B44" s="65"/>
      <c r="C44" s="65"/>
      <c r="D44" s="65"/>
    </row>
    <row r="45" spans="1:6">
      <c r="B45" s="65"/>
      <c r="C45" s="65"/>
      <c r="D45" s="65"/>
    </row>
    <row r="46" spans="1:6">
      <c r="B46" s="65"/>
    </row>
  </sheetData>
  <hyperlinks>
    <hyperlink ref="A1" location="Content!A1" display="&lt;&lt;"/>
  </hyperlinks>
  <pageMargins left="0.7" right="0.7" top="0.75" bottom="0.75" header="0.3" footer="0.3"/>
  <pageSetup paperSize="9"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47"/>
  <sheetViews>
    <sheetView showGridLines="0" workbookViewId="0"/>
  </sheetViews>
  <sheetFormatPr defaultColWidth="9.28515625" defaultRowHeight="12.75"/>
  <cols>
    <col min="1" max="1" width="10.140625" style="28" bestFit="1" customWidth="1"/>
    <col min="2" max="2" width="9.28515625" style="28" customWidth="1"/>
    <col min="3" max="16384" width="9.28515625" style="28"/>
  </cols>
  <sheetData>
    <row r="1" spans="1:18">
      <c r="A1" s="245" t="s">
        <v>60</v>
      </c>
      <c r="B1" s="212" t="str">
        <f>IF(Content!$E$1=1,B2,B3)</f>
        <v>Agriculture</v>
      </c>
      <c r="C1" s="212" t="str">
        <f>IF(Content!$E$1=1,C2,C3)</f>
        <v>Industry</v>
      </c>
      <c r="D1" s="212" t="str">
        <f>IF(Content!$E$1=1,D2,D3)</f>
        <v>Trade and transport</v>
      </c>
      <c r="E1" s="212" t="str">
        <f>IF(Content!$E$1=1,E2,E3)</f>
        <v>Construction</v>
      </c>
      <c r="F1" s="212" t="str">
        <f>IF(Content!$E$1=1,F2,F3)</f>
        <v>Financial sector</v>
      </c>
      <c r="G1" s="212" t="str">
        <f>IF(Content!$E$1=1,G2,G3)</f>
        <v>Public sectors**</v>
      </c>
      <c r="H1" s="212" t="str">
        <f>IF(Content!$E$1=1,H2,H3)</f>
        <v>Other services*</v>
      </c>
      <c r="I1" s="212" t="str">
        <f>IF(Content!$E$1=1,I2,I3)</f>
        <v>Other***</v>
      </c>
      <c r="J1" s="212" t="str">
        <f>IF(Content!$E$1=1,J2,J3)</f>
        <v>Real GDP, % yoy</v>
      </c>
      <c r="L1" s="212" t="str">
        <f>IF(Content!$E$1=1,L2,L3)</f>
        <v>Contributions  to annual  GDP growth from  GVAs of individual sectors , pp</v>
      </c>
    </row>
    <row r="2" spans="1:18" hidden="1">
      <c r="A2" s="245"/>
      <c r="B2" s="212" t="s">
        <v>1403</v>
      </c>
      <c r="C2" s="212" t="s">
        <v>83</v>
      </c>
      <c r="D2" s="212" t="s">
        <v>1404</v>
      </c>
      <c r="E2" s="212" t="s">
        <v>1405</v>
      </c>
      <c r="F2" s="212" t="s">
        <v>1406</v>
      </c>
      <c r="G2" s="212" t="s">
        <v>1407</v>
      </c>
      <c r="H2" s="212" t="s">
        <v>1408</v>
      </c>
      <c r="I2" s="212" t="s">
        <v>1409</v>
      </c>
      <c r="J2" s="212" t="s">
        <v>158</v>
      </c>
      <c r="K2" s="537"/>
      <c r="L2" s="212" t="s">
        <v>1410</v>
      </c>
    </row>
    <row r="3" spans="1:18" hidden="1">
      <c r="B3" s="212" t="s">
        <v>85</v>
      </c>
      <c r="C3" s="212" t="s">
        <v>86</v>
      </c>
      <c r="D3" s="212" t="s">
        <v>1411</v>
      </c>
      <c r="E3" s="212" t="s">
        <v>1412</v>
      </c>
      <c r="F3" s="212" t="s">
        <v>1413</v>
      </c>
      <c r="G3" s="212" t="s">
        <v>1414</v>
      </c>
      <c r="H3" s="212" t="s">
        <v>1415</v>
      </c>
      <c r="I3" s="212" t="s">
        <v>1416</v>
      </c>
      <c r="J3" s="212" t="s">
        <v>1417</v>
      </c>
      <c r="L3" s="28" t="s">
        <v>1448</v>
      </c>
    </row>
    <row r="4" spans="1:18">
      <c r="A4" s="212" t="s">
        <v>129</v>
      </c>
      <c r="B4" s="528">
        <v>0.1</v>
      </c>
      <c r="C4" s="528">
        <v>-0.3</v>
      </c>
      <c r="D4" s="528">
        <v>0.4</v>
      </c>
      <c r="E4" s="528">
        <v>0.5</v>
      </c>
      <c r="F4" s="638">
        <v>0.2</v>
      </c>
      <c r="G4" s="528">
        <v>0.4</v>
      </c>
      <c r="H4" s="638">
        <v>1.3</v>
      </c>
      <c r="I4" s="638">
        <v>0.2</v>
      </c>
      <c r="J4" s="638">
        <v>2.9</v>
      </c>
      <c r="R4" s="30"/>
    </row>
    <row r="5" spans="1:18">
      <c r="A5" s="212" t="s">
        <v>130</v>
      </c>
      <c r="B5" s="528">
        <v>0.3</v>
      </c>
      <c r="C5" s="528">
        <v>0.5</v>
      </c>
      <c r="D5" s="528">
        <v>0.8</v>
      </c>
      <c r="E5" s="528">
        <v>0.5</v>
      </c>
      <c r="F5" s="638">
        <v>0.5</v>
      </c>
      <c r="G5" s="638">
        <v>0.3</v>
      </c>
      <c r="H5" s="638">
        <v>1.2</v>
      </c>
      <c r="I5" s="528">
        <v>0.5</v>
      </c>
      <c r="J5" s="638">
        <v>4.7</v>
      </c>
      <c r="R5" s="30"/>
    </row>
    <row r="6" spans="1:18">
      <c r="A6" s="212" t="s">
        <v>131</v>
      </c>
      <c r="B6" s="30">
        <v>0.8</v>
      </c>
      <c r="C6" s="28">
        <v>0.2</v>
      </c>
      <c r="D6" s="30">
        <v>0.7</v>
      </c>
      <c r="E6" s="30">
        <v>0.4</v>
      </c>
      <c r="F6" s="30">
        <v>0.1</v>
      </c>
      <c r="G6" s="30">
        <v>0.3</v>
      </c>
      <c r="H6" s="528">
        <v>1.1000000000000001</v>
      </c>
      <c r="I6" s="528">
        <v>0.3</v>
      </c>
      <c r="J6" s="30">
        <v>3.9</v>
      </c>
      <c r="R6" s="30"/>
    </row>
    <row r="7" spans="1:18">
      <c r="A7" s="212" t="s">
        <v>108</v>
      </c>
      <c r="B7" s="28">
        <v>-0.8</v>
      </c>
      <c r="C7" s="28">
        <v>-0.8</v>
      </c>
      <c r="D7" s="28">
        <v>0.8</v>
      </c>
      <c r="E7" s="28">
        <v>0.7</v>
      </c>
      <c r="F7" s="28">
        <v>-0.2</v>
      </c>
      <c r="G7" s="28">
        <v>0.3</v>
      </c>
      <c r="H7" s="28">
        <v>1.1000000000000001</v>
      </c>
      <c r="I7" s="28">
        <v>0.3</v>
      </c>
      <c r="J7" s="28">
        <v>1.5</v>
      </c>
      <c r="R7" s="30"/>
    </row>
    <row r="8" spans="1:18">
      <c r="A8" s="212" t="s">
        <v>132</v>
      </c>
      <c r="B8" s="28">
        <v>0</v>
      </c>
      <c r="C8" s="28">
        <v>-0.6</v>
      </c>
      <c r="D8" s="28">
        <v>0.1</v>
      </c>
      <c r="E8" s="28">
        <v>-0.1</v>
      </c>
      <c r="F8" s="28">
        <v>-0.1</v>
      </c>
      <c r="G8" s="28">
        <v>-0.2</v>
      </c>
      <c r="H8" s="28">
        <v>0</v>
      </c>
      <c r="I8" s="28">
        <v>-0.3</v>
      </c>
      <c r="J8" s="28">
        <v>-1.3</v>
      </c>
      <c r="R8" s="30"/>
    </row>
    <row r="9" spans="1:18">
      <c r="A9" s="212" t="s">
        <v>756</v>
      </c>
      <c r="B9" s="30">
        <v>-1.1000000000000001</v>
      </c>
      <c r="C9" s="30">
        <v>-2.4</v>
      </c>
      <c r="D9" s="30">
        <v>-2.5</v>
      </c>
      <c r="E9" s="30">
        <v>-0.1</v>
      </c>
      <c r="F9" s="28">
        <v>-0.4</v>
      </c>
      <c r="G9" s="28">
        <v>-0.2</v>
      </c>
      <c r="H9" s="28">
        <v>-2.5</v>
      </c>
      <c r="I9" s="28">
        <v>-1.9</v>
      </c>
      <c r="J9" s="28">
        <v>-11.4</v>
      </c>
      <c r="R9" s="30"/>
    </row>
    <row r="10" spans="1:18">
      <c r="A10" s="212" t="s">
        <v>1418</v>
      </c>
      <c r="B10" s="30">
        <v>-1.5</v>
      </c>
      <c r="C10" s="30">
        <v>-0.8</v>
      </c>
      <c r="D10" s="30">
        <v>-0.6</v>
      </c>
      <c r="E10" s="30">
        <v>0.1</v>
      </c>
      <c r="F10" s="28">
        <v>-0.3</v>
      </c>
      <c r="G10" s="28">
        <v>0.1</v>
      </c>
      <c r="H10" s="28">
        <v>-1.5</v>
      </c>
      <c r="I10" s="28">
        <v>-1.7</v>
      </c>
      <c r="J10" s="28">
        <v>-6.2</v>
      </c>
      <c r="R10" s="30"/>
    </row>
    <row r="11" spans="1:18">
      <c r="B11" s="30"/>
      <c r="C11" s="30"/>
      <c r="D11" s="30"/>
      <c r="E11" s="30"/>
      <c r="F11" s="30"/>
      <c r="I11" s="30"/>
      <c r="J11" s="30"/>
      <c r="R11" s="30"/>
    </row>
    <row r="12" spans="1:18">
      <c r="A12" s="639"/>
      <c r="B12" s="30"/>
      <c r="C12" s="30"/>
      <c r="D12" s="30"/>
      <c r="E12" s="30"/>
      <c r="F12" s="30"/>
      <c r="G12" s="30"/>
      <c r="H12" s="30"/>
      <c r="I12" s="30"/>
      <c r="J12" s="30"/>
      <c r="R12" s="30"/>
    </row>
    <row r="13" spans="1:18">
      <c r="A13" s="639"/>
      <c r="B13" s="30"/>
      <c r="C13" s="30"/>
      <c r="D13" s="30"/>
      <c r="E13" s="30"/>
      <c r="F13" s="30"/>
      <c r="G13" s="30"/>
      <c r="H13" s="30"/>
      <c r="I13" s="30"/>
      <c r="J13" s="30"/>
      <c r="R13" s="30"/>
    </row>
    <row r="14" spans="1:18">
      <c r="A14" s="181"/>
      <c r="B14" s="30"/>
      <c r="C14" s="30"/>
      <c r="D14" s="30"/>
      <c r="E14" s="30"/>
      <c r="F14" s="30"/>
      <c r="G14" s="30"/>
      <c r="H14" s="30"/>
      <c r="I14" s="30"/>
      <c r="J14" s="30"/>
      <c r="R14" s="30"/>
    </row>
    <row r="15" spans="1:18">
      <c r="A15" s="181"/>
      <c r="B15" s="30"/>
      <c r="C15" s="30"/>
      <c r="D15" s="30"/>
      <c r="E15" s="30"/>
      <c r="F15" s="30"/>
      <c r="G15" s="30"/>
      <c r="H15" s="30"/>
      <c r="I15" s="30"/>
      <c r="J15" s="30"/>
      <c r="R15" s="30"/>
    </row>
    <row r="16" spans="1:18">
      <c r="A16" s="181"/>
      <c r="B16" s="30"/>
      <c r="C16" s="30"/>
      <c r="D16" s="30"/>
      <c r="E16" s="30"/>
      <c r="F16" s="30"/>
      <c r="G16" s="30"/>
      <c r="H16" s="30"/>
      <c r="I16" s="30"/>
      <c r="J16" s="30"/>
      <c r="R16" s="30"/>
    </row>
    <row r="17" spans="1:18">
      <c r="A17" s="181"/>
      <c r="B17" s="30"/>
      <c r="C17" s="30"/>
      <c r="D17" s="30"/>
      <c r="E17" s="30"/>
      <c r="F17" s="30"/>
      <c r="G17" s="30"/>
      <c r="H17" s="30"/>
      <c r="I17" s="30"/>
      <c r="J17" s="30"/>
      <c r="R17" s="30"/>
    </row>
    <row r="18" spans="1:18">
      <c r="B18" s="30"/>
      <c r="C18" s="30"/>
      <c r="D18" s="30"/>
      <c r="E18" s="30"/>
      <c r="F18" s="30"/>
      <c r="G18" s="30"/>
      <c r="H18" s="30"/>
      <c r="I18" s="30"/>
      <c r="J18" s="30"/>
    </row>
    <row r="19" spans="1:18">
      <c r="B19" s="30"/>
      <c r="C19" s="30"/>
      <c r="D19" s="30"/>
      <c r="E19" s="30"/>
      <c r="F19" s="30"/>
      <c r="G19" s="30"/>
      <c r="H19" s="30"/>
      <c r="I19" s="30"/>
      <c r="J19" s="30"/>
    </row>
    <row r="20" spans="1:18">
      <c r="G20" s="212"/>
      <c r="H20" s="212"/>
      <c r="I20" s="212"/>
      <c r="J20" s="212"/>
      <c r="L20" s="212" t="str">
        <f>IF(Content!$E$1=1,L25,L29)</f>
        <v>*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v>
      </c>
    </row>
    <row r="21" spans="1:18">
      <c r="B21" s="30"/>
      <c r="C21" s="30"/>
      <c r="D21" s="30"/>
      <c r="E21" s="30"/>
      <c r="G21" s="212"/>
      <c r="H21" s="212"/>
      <c r="I21" s="212"/>
      <c r="J21" s="212"/>
      <c r="L21" s="212" t="str">
        <f>IF(Content!$E$1=1,L26,L30)</f>
        <v>** Budget sectors include public administration and defense; education; health care and social assistance.</v>
      </c>
    </row>
    <row r="22" spans="1:18">
      <c r="B22" s="30"/>
      <c r="C22" s="30"/>
      <c r="D22" s="30"/>
      <c r="E22" s="30"/>
      <c r="F22" s="212"/>
      <c r="G22" s="212"/>
      <c r="H22" s="212"/>
      <c r="I22" s="212"/>
      <c r="J22" s="212"/>
      <c r="L22" s="212" t="str">
        <f>IF(Content!$E$1=1,L27,L31)</f>
        <v xml:space="preserve">*** Others include product taxes; subsidies on products. </v>
      </c>
    </row>
    <row r="23" spans="1:18">
      <c r="B23" s="30"/>
      <c r="C23" s="30"/>
      <c r="D23" s="30"/>
      <c r="E23" s="30"/>
      <c r="G23" s="212"/>
      <c r="H23" s="212"/>
      <c r="I23" s="212"/>
      <c r="J23" s="212"/>
      <c r="L23" s="212" t="str">
        <f>IF(Content!$E$1=1,L28,L32)</f>
        <v>Source: SSSU, NBU staff estimates.</v>
      </c>
    </row>
    <row r="24" spans="1:18">
      <c r="B24" s="30"/>
      <c r="C24" s="30"/>
      <c r="D24" s="30"/>
      <c r="E24" s="30"/>
      <c r="G24" s="212"/>
      <c r="H24" s="212"/>
      <c r="I24" s="212"/>
      <c r="J24" s="212"/>
    </row>
    <row r="25" spans="1:18">
      <c r="A25" s="30"/>
      <c r="B25" s="30"/>
      <c r="C25" s="30"/>
      <c r="D25" s="30"/>
      <c r="E25" s="30"/>
      <c r="F25" s="212"/>
      <c r="G25" s="212"/>
      <c r="H25" s="212"/>
      <c r="I25" s="212"/>
      <c r="J25" s="212"/>
      <c r="L25" s="214" t="s">
        <v>1419</v>
      </c>
    </row>
    <row r="26" spans="1:18">
      <c r="A26" s="30"/>
      <c r="B26" s="30"/>
      <c r="C26" s="30"/>
      <c r="D26" s="30"/>
      <c r="E26" s="30"/>
      <c r="F26" s="212"/>
      <c r="G26" s="212"/>
      <c r="H26" s="212"/>
      <c r="I26" s="212"/>
      <c r="J26" s="212"/>
      <c r="L26" s="214" t="s">
        <v>1420</v>
      </c>
    </row>
    <row r="27" spans="1:18">
      <c r="A27" s="30"/>
      <c r="B27" s="30"/>
      <c r="C27" s="30"/>
      <c r="D27" s="30"/>
      <c r="E27" s="30"/>
      <c r="F27" s="212"/>
      <c r="G27" s="212"/>
      <c r="H27" s="212"/>
      <c r="I27" s="212"/>
      <c r="J27" s="212"/>
      <c r="L27" s="27" t="s">
        <v>1421</v>
      </c>
    </row>
    <row r="28" spans="1:18">
      <c r="A28" s="30"/>
      <c r="B28" s="30"/>
      <c r="C28" s="30"/>
      <c r="D28" s="30"/>
      <c r="E28" s="30"/>
      <c r="F28" s="640"/>
      <c r="G28" s="30"/>
      <c r="H28" s="30"/>
      <c r="L28" s="214" t="s">
        <v>28</v>
      </c>
    </row>
    <row r="29" spans="1:18">
      <c r="A29" s="30"/>
      <c r="L29" s="214" t="s">
        <v>1422</v>
      </c>
    </row>
    <row r="30" spans="1:18">
      <c r="A30" s="30"/>
      <c r="B30" s="30"/>
      <c r="C30" s="30"/>
      <c r="D30" s="30"/>
      <c r="E30" s="30"/>
      <c r="F30" s="30"/>
      <c r="G30" s="30"/>
      <c r="H30" s="30"/>
      <c r="L30" s="214" t="s">
        <v>1423</v>
      </c>
    </row>
    <row r="31" spans="1:18">
      <c r="A31" s="30"/>
      <c r="B31" s="30"/>
      <c r="C31" s="30"/>
      <c r="D31" s="30"/>
      <c r="E31" s="30"/>
      <c r="F31" s="30"/>
      <c r="G31" s="30"/>
      <c r="H31" s="30"/>
      <c r="L31" s="27" t="s">
        <v>1449</v>
      </c>
    </row>
    <row r="32" spans="1:18">
      <c r="A32" s="30"/>
      <c r="B32" s="30"/>
      <c r="C32" s="30"/>
      <c r="D32" s="30"/>
      <c r="E32" s="30"/>
      <c r="F32" s="30"/>
      <c r="G32" s="30"/>
      <c r="H32" s="30"/>
      <c r="L32" s="214" t="s">
        <v>29</v>
      </c>
    </row>
    <row r="33" spans="1:8">
      <c r="A33" s="30"/>
      <c r="B33" s="30"/>
      <c r="C33" s="30"/>
      <c r="D33" s="30"/>
      <c r="E33" s="30"/>
      <c r="F33" s="30"/>
      <c r="G33" s="30"/>
      <c r="H33" s="30"/>
    </row>
    <row r="34" spans="1:8">
      <c r="A34" s="30"/>
      <c r="B34" s="30"/>
      <c r="C34" s="30"/>
      <c r="D34" s="30"/>
      <c r="E34" s="30"/>
      <c r="F34" s="30"/>
      <c r="G34" s="30"/>
      <c r="H34" s="30"/>
    </row>
    <row r="35" spans="1:8">
      <c r="A35" s="30"/>
      <c r="B35" s="30"/>
      <c r="C35" s="30"/>
      <c r="D35" s="30"/>
      <c r="E35" s="30"/>
      <c r="F35" s="30"/>
      <c r="G35" s="30"/>
      <c r="H35" s="30"/>
    </row>
    <row r="36" spans="1:8">
      <c r="A36" s="30"/>
      <c r="B36" s="30"/>
      <c r="C36" s="30"/>
      <c r="D36" s="30"/>
      <c r="E36" s="30"/>
      <c r="F36" s="30"/>
      <c r="G36" s="30"/>
      <c r="H36" s="30"/>
    </row>
    <row r="37" spans="1:8">
      <c r="A37" s="30"/>
      <c r="B37" s="30"/>
      <c r="C37" s="30"/>
      <c r="D37" s="30"/>
      <c r="E37" s="30"/>
      <c r="F37" s="30"/>
      <c r="G37" s="30"/>
      <c r="H37" s="30"/>
    </row>
    <row r="38" spans="1:8">
      <c r="A38" s="30"/>
      <c r="B38" s="30"/>
      <c r="C38" s="30"/>
      <c r="D38" s="30"/>
      <c r="E38" s="30"/>
      <c r="F38" s="30"/>
      <c r="G38" s="30"/>
      <c r="H38" s="30"/>
    </row>
    <row r="39" spans="1:8">
      <c r="A39" s="30"/>
      <c r="B39" s="30"/>
      <c r="C39" s="30"/>
      <c r="D39" s="30"/>
      <c r="E39" s="30"/>
      <c r="F39" s="30"/>
      <c r="G39" s="30"/>
      <c r="H39" s="30"/>
    </row>
    <row r="40" spans="1:8">
      <c r="A40" s="30"/>
      <c r="B40" s="30"/>
      <c r="C40" s="30"/>
      <c r="D40" s="30"/>
      <c r="E40" s="30"/>
      <c r="F40" s="30"/>
      <c r="G40" s="30"/>
      <c r="H40" s="30"/>
    </row>
    <row r="41" spans="1:8">
      <c r="A41" s="30"/>
      <c r="B41" s="30"/>
      <c r="C41" s="30"/>
      <c r="D41" s="30"/>
      <c r="E41" s="30"/>
      <c r="F41" s="30"/>
      <c r="G41" s="30"/>
      <c r="H41" s="30"/>
    </row>
    <row r="42" spans="1:8">
      <c r="A42" s="30"/>
      <c r="B42" s="30"/>
      <c r="C42" s="30"/>
      <c r="D42" s="30"/>
      <c r="E42" s="30"/>
      <c r="F42" s="30"/>
      <c r="G42" s="30"/>
      <c r="H42" s="30"/>
    </row>
    <row r="43" spans="1:8">
      <c r="A43" s="30"/>
      <c r="B43" s="30"/>
      <c r="C43" s="30"/>
      <c r="D43" s="30"/>
      <c r="E43" s="30"/>
      <c r="F43" s="30"/>
      <c r="G43" s="30"/>
      <c r="H43" s="30"/>
    </row>
    <row r="44" spans="1:8">
      <c r="A44" s="30"/>
      <c r="B44" s="30"/>
      <c r="C44" s="30"/>
      <c r="D44" s="30"/>
      <c r="E44" s="30"/>
      <c r="F44" s="30"/>
      <c r="G44" s="30"/>
      <c r="H44" s="30"/>
    </row>
    <row r="45" spans="1:8">
      <c r="B45" s="30"/>
      <c r="C45" s="30"/>
      <c r="D45" s="30"/>
      <c r="E45" s="30"/>
    </row>
    <row r="46" spans="1:8">
      <c r="B46" s="30"/>
      <c r="C46" s="30"/>
      <c r="D46" s="30"/>
      <c r="E46" s="30"/>
    </row>
    <row r="47" spans="1:8">
      <c r="B47" s="30"/>
      <c r="C47" s="30"/>
      <c r="D47" s="30"/>
      <c r="E47"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46"/>
  <sheetViews>
    <sheetView showGridLines="0" workbookViewId="0"/>
  </sheetViews>
  <sheetFormatPr defaultColWidth="9.28515625" defaultRowHeight="12.75"/>
  <cols>
    <col min="1" max="1" width="9.28515625" style="28"/>
    <col min="2" max="2" width="0" style="28" hidden="1" customWidth="1"/>
    <col min="3" max="3" width="10.28515625" style="28" hidden="1" customWidth="1"/>
    <col min="4" max="4" width="13.85546875" style="28" customWidth="1"/>
    <col min="5" max="16384" width="9.28515625" style="28"/>
  </cols>
  <sheetData>
    <row r="1" spans="1:12">
      <c r="A1" s="12" t="s">
        <v>60</v>
      </c>
      <c r="B1" s="12"/>
      <c r="C1" s="212"/>
      <c r="D1" s="212" t="str">
        <f>IF(Content!$E$1=1,D2,D3)</f>
        <v>Harvested area</v>
      </c>
      <c r="E1" s="212" t="str">
        <f>IF(Content!$E$1=1,E2,E3)</f>
        <v>Yields</v>
      </c>
      <c r="G1" s="212" t="str">
        <f>IF(Content!$E$1=1,G2,G3)</f>
        <v>Harvested area and yields of some agriculture crops as of 01 October, 2020, % yoy</v>
      </c>
    </row>
    <row r="2" spans="1:12" hidden="1">
      <c r="A2" s="12"/>
      <c r="B2" s="12"/>
      <c r="D2" s="212" t="s">
        <v>1153</v>
      </c>
      <c r="E2" s="212" t="s">
        <v>1154</v>
      </c>
      <c r="G2" s="212" t="s">
        <v>1424</v>
      </c>
    </row>
    <row r="3" spans="1:12" ht="15" hidden="1">
      <c r="A3" s="538"/>
      <c r="B3" s="538"/>
      <c r="D3" s="28" t="s">
        <v>1155</v>
      </c>
      <c r="E3" s="28" t="s">
        <v>1156</v>
      </c>
      <c r="F3" s="538"/>
      <c r="G3" s="28" t="s">
        <v>1425</v>
      </c>
    </row>
    <row r="4" spans="1:12" ht="15">
      <c r="A4" s="212" t="str">
        <f>IF(Content!$E$1=1,C4,B4)</f>
        <v>Winter crops*</v>
      </c>
      <c r="B4" s="28" t="s">
        <v>1426</v>
      </c>
      <c r="C4" s="28" t="s">
        <v>1427</v>
      </c>
      <c r="D4" s="305">
        <v>-5.6</v>
      </c>
      <c r="E4" s="305">
        <v>-7.7</v>
      </c>
      <c r="F4" s="538"/>
      <c r="L4" s="173" t="s">
        <v>246</v>
      </c>
    </row>
    <row r="5" spans="1:12" ht="15">
      <c r="A5" s="212" t="str">
        <f>IF(Content!$E$1=1,C5,B5)</f>
        <v>Corn</v>
      </c>
      <c r="B5" s="28" t="s">
        <v>503</v>
      </c>
      <c r="C5" s="28" t="s">
        <v>502</v>
      </c>
      <c r="D5" s="305">
        <v>-19.600000000000001</v>
      </c>
      <c r="E5" s="305">
        <v>-35.4</v>
      </c>
      <c r="F5" s="538"/>
      <c r="L5" s="173" t="s">
        <v>246</v>
      </c>
    </row>
    <row r="6" spans="1:12" ht="15">
      <c r="A6" s="212" t="str">
        <f>IF(Content!$E$1=1,C6,B6)</f>
        <v>Sunflower</v>
      </c>
      <c r="B6" s="28" t="s">
        <v>1157</v>
      </c>
      <c r="C6" s="28" t="s">
        <v>1158</v>
      </c>
      <c r="D6" s="305">
        <v>4</v>
      </c>
      <c r="E6" s="305">
        <v>-22.7</v>
      </c>
      <c r="F6" s="538"/>
      <c r="L6" s="173" t="s">
        <v>247</v>
      </c>
    </row>
    <row r="7" spans="1:12" ht="15">
      <c r="A7" s="212" t="str">
        <f>IF(Content!$E$1=1,C7,B7)</f>
        <v>Other oil seeds**</v>
      </c>
      <c r="B7" s="28" t="s">
        <v>1428</v>
      </c>
      <c r="C7" s="28" t="s">
        <v>1429</v>
      </c>
      <c r="D7" s="305">
        <v>-17.600000000000001</v>
      </c>
      <c r="E7" s="305">
        <v>-11.9</v>
      </c>
      <c r="F7" s="538"/>
    </row>
    <row r="8" spans="1:12" ht="15">
      <c r="A8" s="212" t="str">
        <f>IF(Content!$E$1=1,C8,B8)</f>
        <v>Potato</v>
      </c>
      <c r="B8" s="28" t="s">
        <v>1159</v>
      </c>
      <c r="C8" s="28" t="s">
        <v>1160</v>
      </c>
      <c r="D8" s="305">
        <v>1.7</v>
      </c>
      <c r="E8" s="305">
        <v>1.9</v>
      </c>
      <c r="F8" s="538"/>
    </row>
    <row r="9" spans="1:12" ht="15">
      <c r="A9" s="212"/>
      <c r="C9" s="212"/>
      <c r="D9" s="212"/>
      <c r="E9" s="212"/>
      <c r="F9" s="538"/>
    </row>
    <row r="10" spans="1:12" ht="15">
      <c r="A10" s="212"/>
      <c r="C10" s="212"/>
      <c r="D10" s="212"/>
      <c r="E10" s="212"/>
      <c r="F10" s="538"/>
    </row>
    <row r="11" spans="1:12" ht="15">
      <c r="A11" s="212"/>
      <c r="C11" s="212"/>
      <c r="D11" s="212"/>
      <c r="E11" s="212"/>
      <c r="F11" s="538"/>
    </row>
    <row r="12" spans="1:12" ht="15">
      <c r="A12" s="212"/>
      <c r="B12" s="212"/>
      <c r="C12" s="538"/>
      <c r="D12" s="538"/>
      <c r="E12" s="538"/>
      <c r="F12" s="538"/>
    </row>
    <row r="13" spans="1:12" ht="15">
      <c r="A13" s="212"/>
      <c r="B13" s="212"/>
      <c r="C13" s="538"/>
      <c r="D13" s="538"/>
      <c r="E13" s="538"/>
      <c r="F13" s="538"/>
    </row>
    <row r="14" spans="1:12" ht="15">
      <c r="A14" s="212"/>
      <c r="B14" s="212"/>
      <c r="C14" s="538"/>
      <c r="D14" s="538"/>
      <c r="E14" s="538"/>
      <c r="F14" s="538"/>
    </row>
    <row r="15" spans="1:12" ht="15">
      <c r="A15" s="212"/>
      <c r="B15" s="212"/>
      <c r="C15" s="538"/>
      <c r="D15" s="538"/>
      <c r="E15" s="538"/>
      <c r="F15" s="538"/>
    </row>
    <row r="16" spans="1:12" ht="15">
      <c r="A16" s="212"/>
      <c r="B16" s="212"/>
      <c r="C16" s="538"/>
      <c r="D16" s="538"/>
      <c r="E16" s="538"/>
      <c r="F16" s="538"/>
      <c r="G16" s="212" t="str">
        <f>IF(Content!$E$1=1,G20,G23)</f>
        <v>* Wheat and barley.</v>
      </c>
    </row>
    <row r="17" spans="1:17" ht="15">
      <c r="A17" s="212"/>
      <c r="B17" s="212"/>
      <c r="C17" s="538"/>
      <c r="D17" s="538"/>
      <c r="E17" s="538"/>
      <c r="F17" s="538"/>
      <c r="G17" s="212" t="str">
        <f>IF(Content!$E$1=1,G21,G24)</f>
        <v>** Soy bean and rape seeds.</v>
      </c>
    </row>
    <row r="18" spans="1:17" ht="15">
      <c r="C18" s="538"/>
      <c r="D18" s="538"/>
      <c r="E18" s="538"/>
      <c r="F18" s="538"/>
      <c r="G18" s="212" t="str">
        <f>IF(Content!$E$1=1,G22,G25)</f>
        <v>Source: SSSU, NBU staff estimates.</v>
      </c>
    </row>
    <row r="19" spans="1:17" ht="15">
      <c r="C19" s="538"/>
      <c r="D19" s="538"/>
      <c r="E19" s="538"/>
      <c r="F19" s="538"/>
    </row>
    <row r="20" spans="1:17" ht="15">
      <c r="C20" s="538"/>
      <c r="D20" s="538"/>
      <c r="E20" s="538"/>
      <c r="F20" s="538"/>
      <c r="G20" s="725" t="s">
        <v>1430</v>
      </c>
      <c r="H20" s="212"/>
      <c r="I20" s="212"/>
      <c r="J20" s="212"/>
      <c r="K20" s="212"/>
      <c r="L20" s="212"/>
      <c r="M20" s="212"/>
    </row>
    <row r="21" spans="1:17" ht="15">
      <c r="C21" s="538"/>
      <c r="D21" s="538"/>
      <c r="E21" s="538"/>
      <c r="F21" s="538"/>
      <c r="G21" s="725" t="s">
        <v>1431</v>
      </c>
      <c r="H21" s="212"/>
      <c r="I21" s="212"/>
      <c r="J21" s="212"/>
      <c r="K21" s="212"/>
      <c r="L21" s="212"/>
      <c r="M21" s="212"/>
    </row>
    <row r="22" spans="1:17" ht="15">
      <c r="C22" s="538"/>
      <c r="D22" s="538"/>
      <c r="E22" s="538"/>
      <c r="F22" s="538"/>
      <c r="G22" s="561" t="s">
        <v>28</v>
      </c>
      <c r="H22" s="212"/>
      <c r="I22" s="212"/>
      <c r="J22" s="212"/>
      <c r="K22" s="212"/>
      <c r="L22" s="212"/>
      <c r="M22" s="212"/>
    </row>
    <row r="23" spans="1:17" ht="15">
      <c r="C23" s="538"/>
      <c r="D23" s="538"/>
      <c r="E23" s="538"/>
      <c r="F23" s="538"/>
      <c r="G23" s="726" t="s">
        <v>1432</v>
      </c>
      <c r="H23" s="212"/>
      <c r="I23" s="212"/>
      <c r="J23" s="212"/>
      <c r="K23" s="641" t="s">
        <v>1205</v>
      </c>
      <c r="L23" s="212"/>
      <c r="M23" s="212"/>
    </row>
    <row r="24" spans="1:17" ht="15">
      <c r="C24" s="538"/>
      <c r="D24" s="538"/>
      <c r="E24" s="538"/>
      <c r="F24" s="538"/>
      <c r="G24" s="726" t="s">
        <v>1433</v>
      </c>
      <c r="H24" s="212"/>
      <c r="I24" s="212"/>
      <c r="J24" s="212"/>
      <c r="K24" s="212"/>
      <c r="L24" s="212"/>
      <c r="M24" s="212"/>
    </row>
    <row r="25" spans="1:17" ht="15">
      <c r="C25" s="538"/>
      <c r="D25" s="538"/>
      <c r="E25" s="538"/>
      <c r="F25" s="538"/>
      <c r="G25" s="561" t="s">
        <v>29</v>
      </c>
      <c r="H25" s="212"/>
      <c r="I25" s="212"/>
      <c r="J25" s="212"/>
      <c r="K25" s="212"/>
      <c r="L25" s="212"/>
      <c r="M25" s="212"/>
      <c r="N25" s="30"/>
      <c r="O25" s="30"/>
      <c r="P25" s="30"/>
      <c r="Q25" s="30"/>
    </row>
    <row r="26" spans="1:17">
      <c r="C26" s="30"/>
      <c r="D26" s="212"/>
      <c r="E26" s="212"/>
      <c r="F26" s="212"/>
      <c r="G26" s="212"/>
      <c r="H26" s="212"/>
      <c r="I26" s="212"/>
      <c r="J26" s="212"/>
      <c r="K26" s="212"/>
      <c r="L26" s="212"/>
      <c r="M26" s="212"/>
      <c r="N26" s="30"/>
      <c r="O26" s="30"/>
      <c r="P26" s="30"/>
      <c r="Q26" s="30"/>
    </row>
    <row r="27" spans="1:17">
      <c r="C27" s="30"/>
      <c r="D27" s="212"/>
      <c r="E27" s="212"/>
      <c r="F27" s="212"/>
      <c r="G27" s="212"/>
      <c r="H27" s="212"/>
      <c r="I27" s="212"/>
      <c r="J27" s="212"/>
      <c r="K27" s="212"/>
      <c r="L27" s="212"/>
      <c r="M27" s="212"/>
      <c r="N27" s="30"/>
      <c r="O27" s="30"/>
      <c r="P27" s="30"/>
      <c r="Q27" s="30"/>
    </row>
    <row r="28" spans="1:17">
      <c r="C28" s="30"/>
      <c r="D28" s="434"/>
      <c r="E28" s="434"/>
      <c r="F28" s="434"/>
      <c r="H28" s="212"/>
      <c r="I28" s="212"/>
      <c r="J28" s="212"/>
      <c r="K28" s="212"/>
      <c r="L28" s="212"/>
      <c r="M28" s="212"/>
      <c r="N28" s="30"/>
      <c r="O28" s="30"/>
      <c r="P28" s="30"/>
      <c r="Q28" s="30"/>
    </row>
    <row r="29" spans="1:17">
      <c r="C29" s="30"/>
      <c r="D29" s="212"/>
      <c r="E29" s="212"/>
      <c r="F29" s="212"/>
      <c r="G29" s="212"/>
      <c r="H29" s="212"/>
      <c r="I29" s="212"/>
      <c r="J29" s="212"/>
      <c r="K29" s="212"/>
      <c r="L29" s="212"/>
      <c r="M29" s="212"/>
      <c r="N29" s="30"/>
      <c r="O29" s="30"/>
      <c r="P29" s="30"/>
      <c r="Q29" s="30"/>
    </row>
    <row r="30" spans="1:17">
      <c r="C30" s="30"/>
      <c r="D30" s="212"/>
      <c r="E30" s="212"/>
      <c r="F30" s="212"/>
      <c r="G30" s="212"/>
      <c r="H30" s="212"/>
      <c r="I30" s="212"/>
      <c r="J30" s="212"/>
      <c r="K30" s="212"/>
      <c r="L30" s="212"/>
      <c r="M30" s="212"/>
      <c r="N30" s="30"/>
      <c r="O30" s="30"/>
      <c r="P30" s="30"/>
      <c r="Q30" s="30"/>
    </row>
    <row r="31" spans="1:17">
      <c r="C31" s="30"/>
      <c r="D31" s="212"/>
      <c r="E31" s="212"/>
      <c r="F31" s="212"/>
      <c r="G31" s="212"/>
      <c r="H31" s="212"/>
      <c r="I31" s="212"/>
      <c r="J31" s="212"/>
      <c r="K31" s="212"/>
      <c r="L31" s="212"/>
      <c r="M31" s="212"/>
      <c r="N31" s="30"/>
      <c r="O31" s="30"/>
      <c r="P31" s="30"/>
      <c r="Q31" s="30"/>
    </row>
    <row r="32" spans="1:17">
      <c r="C32" s="30"/>
      <c r="D32" s="212"/>
      <c r="E32" s="212"/>
      <c r="F32" s="212"/>
      <c r="G32" s="212"/>
      <c r="H32" s="212"/>
      <c r="I32" s="212"/>
      <c r="J32" s="212"/>
      <c r="K32" s="212"/>
      <c r="L32" s="212"/>
      <c r="M32" s="212"/>
      <c r="N32" s="30"/>
      <c r="O32" s="30"/>
      <c r="P32" s="30"/>
      <c r="Q32" s="30"/>
    </row>
    <row r="33" spans="3:17">
      <c r="C33" s="30"/>
      <c r="D33" s="212"/>
      <c r="E33" s="212"/>
      <c r="F33" s="212"/>
      <c r="H33" s="212"/>
      <c r="I33" s="212"/>
      <c r="J33" s="212"/>
      <c r="K33" s="212"/>
      <c r="L33" s="212"/>
      <c r="M33" s="212"/>
      <c r="N33" s="30"/>
      <c r="O33" s="30"/>
      <c r="P33" s="30"/>
      <c r="Q33" s="30"/>
    </row>
    <row r="34" spans="3:17">
      <c r="C34" s="30"/>
      <c r="D34" s="212"/>
      <c r="E34" s="212"/>
      <c r="F34" s="212"/>
      <c r="G34" s="212"/>
      <c r="H34" s="212"/>
      <c r="I34" s="212"/>
      <c r="J34" s="212"/>
      <c r="K34" s="212"/>
      <c r="L34" s="212"/>
      <c r="M34" s="212"/>
      <c r="N34" s="30"/>
      <c r="O34" s="30"/>
      <c r="P34" s="30"/>
      <c r="Q34" s="30"/>
    </row>
    <row r="35" spans="3:17">
      <c r="C35" s="30"/>
      <c r="D35" s="212"/>
      <c r="E35" s="212"/>
      <c r="F35" s="212"/>
      <c r="G35" s="212"/>
      <c r="H35" s="212"/>
      <c r="I35" s="212"/>
      <c r="J35" s="212"/>
      <c r="K35" s="212"/>
      <c r="L35" s="212"/>
      <c r="M35" s="212"/>
      <c r="N35" s="30"/>
      <c r="O35" s="30"/>
      <c r="P35" s="30"/>
      <c r="Q35" s="30"/>
    </row>
    <row r="36" spans="3:17">
      <c r="C36" s="30"/>
      <c r="D36" s="212"/>
      <c r="E36" s="212"/>
      <c r="F36" s="212"/>
      <c r="G36" s="212"/>
      <c r="H36" s="212"/>
      <c r="I36" s="212"/>
      <c r="J36" s="212"/>
      <c r="K36" s="212"/>
      <c r="L36" s="212"/>
      <c r="M36" s="212"/>
      <c r="N36" s="30"/>
      <c r="O36" s="30"/>
      <c r="P36" s="30"/>
      <c r="Q36" s="30"/>
    </row>
    <row r="37" spans="3:17">
      <c r="C37" s="30"/>
      <c r="D37" s="212"/>
      <c r="E37" s="212"/>
      <c r="F37" s="212"/>
      <c r="G37" s="212"/>
      <c r="H37" s="212"/>
      <c r="I37" s="212"/>
      <c r="J37" s="212"/>
      <c r="K37" s="212"/>
      <c r="L37" s="212"/>
      <c r="M37" s="212"/>
      <c r="N37" s="30"/>
      <c r="O37" s="30"/>
      <c r="P37" s="30"/>
      <c r="Q37" s="30"/>
    </row>
    <row r="38" spans="3:17">
      <c r="C38" s="30"/>
      <c r="D38" s="212"/>
      <c r="E38" s="212"/>
      <c r="F38" s="212"/>
      <c r="G38" s="212"/>
      <c r="H38" s="212"/>
      <c r="I38" s="212"/>
      <c r="J38" s="212"/>
      <c r="K38" s="212"/>
      <c r="L38" s="212"/>
      <c r="M38" s="212"/>
      <c r="N38" s="30"/>
      <c r="O38" s="30"/>
      <c r="P38" s="30"/>
      <c r="Q38" s="30"/>
    </row>
    <row r="39" spans="3:17">
      <c r="C39" s="30"/>
      <c r="D39" s="212"/>
      <c r="E39" s="212"/>
      <c r="F39" s="212"/>
      <c r="G39" s="212"/>
      <c r="H39" s="212"/>
      <c r="I39" s="212"/>
      <c r="J39" s="212"/>
      <c r="K39" s="212"/>
      <c r="L39" s="212"/>
      <c r="M39" s="212"/>
      <c r="N39" s="30"/>
      <c r="O39" s="30"/>
      <c r="P39" s="30"/>
      <c r="Q39" s="30"/>
    </row>
    <row r="40" spans="3:17">
      <c r="C40" s="30"/>
      <c r="D40" s="30"/>
      <c r="E40" s="30"/>
      <c r="F40" s="30"/>
      <c r="G40" s="30"/>
      <c r="H40" s="30"/>
      <c r="I40" s="30"/>
      <c r="J40" s="30"/>
      <c r="K40" s="30"/>
      <c r="L40" s="30"/>
      <c r="M40" s="30"/>
      <c r="N40" s="30"/>
      <c r="O40" s="30"/>
      <c r="P40" s="30"/>
      <c r="Q40" s="30"/>
    </row>
    <row r="41" spans="3:17">
      <c r="C41" s="30"/>
      <c r="D41" s="30"/>
      <c r="E41" s="30"/>
      <c r="F41" s="30"/>
      <c r="G41" s="30"/>
      <c r="H41" s="30"/>
      <c r="I41" s="30"/>
      <c r="J41" s="30"/>
      <c r="K41" s="30"/>
      <c r="L41" s="30"/>
      <c r="M41" s="30"/>
      <c r="N41" s="30"/>
      <c r="O41" s="30"/>
      <c r="P41" s="30"/>
      <c r="Q41" s="30"/>
    </row>
    <row r="42" spans="3:17">
      <c r="C42" s="30"/>
      <c r="D42" s="30"/>
      <c r="E42" s="30"/>
      <c r="F42" s="30"/>
      <c r="G42" s="30"/>
      <c r="H42" s="30"/>
      <c r="I42" s="30"/>
      <c r="J42" s="30"/>
      <c r="K42" s="30"/>
      <c r="L42" s="30"/>
      <c r="M42" s="30"/>
      <c r="N42" s="30"/>
      <c r="O42" s="30"/>
      <c r="P42" s="30"/>
      <c r="Q42" s="30"/>
    </row>
    <row r="43" spans="3:17">
      <c r="C43" s="30"/>
      <c r="D43" s="30"/>
      <c r="E43" s="30"/>
      <c r="F43" s="30"/>
      <c r="G43" s="30"/>
      <c r="H43" s="30"/>
      <c r="I43" s="30"/>
      <c r="J43" s="30"/>
      <c r="K43" s="30"/>
      <c r="L43" s="30"/>
      <c r="M43" s="30"/>
      <c r="N43" s="30"/>
      <c r="O43" s="30"/>
      <c r="P43" s="30"/>
      <c r="Q43" s="30"/>
    </row>
    <row r="44" spans="3:17">
      <c r="C44" s="30"/>
      <c r="D44" s="30"/>
      <c r="E44" s="30"/>
      <c r="F44" s="30"/>
      <c r="G44" s="30"/>
      <c r="H44" s="30"/>
      <c r="I44" s="30"/>
      <c r="J44" s="30"/>
      <c r="K44" s="30"/>
      <c r="L44" s="30"/>
      <c r="M44" s="30"/>
      <c r="N44" s="30"/>
      <c r="O44" s="30"/>
      <c r="P44" s="30"/>
      <c r="Q44" s="30"/>
    </row>
    <row r="45" spans="3:17">
      <c r="C45" s="30"/>
    </row>
    <row r="46" spans="3:17">
      <c r="C46"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36"/>
  <sheetViews>
    <sheetView showGridLines="0" topLeftCell="B1" workbookViewId="0">
      <selection activeCell="G18" sqref="G18"/>
    </sheetView>
  </sheetViews>
  <sheetFormatPr defaultColWidth="10.7109375" defaultRowHeight="12.75"/>
  <cols>
    <col min="9" max="9" width="10.7109375" style="1"/>
  </cols>
  <sheetData>
    <row r="1" spans="1:17" s="325" customFormat="1">
      <c r="A1" s="12" t="s">
        <v>60</v>
      </c>
      <c r="B1" s="212" t="str">
        <f>IF(Content!$E$1=1,B2,B3)</f>
        <v>BAOI_industry, % (RHS)</v>
      </c>
      <c r="C1" s="212" t="str">
        <f>IF(Content!$E$1=1,C2,C3)</f>
        <v>Industrial production, % mom</v>
      </c>
      <c r="D1" s="212" t="str">
        <f>IF(Content!$E$1=1,D2,D3)</f>
        <v>BAOI_consrtuction, % (RHS)</v>
      </c>
      <c r="E1" s="212" t="str">
        <f>IF(Content!$E$1=1,E2,E3)</f>
        <v>Construction, % mom</v>
      </c>
      <c r="F1" s="212" t="str">
        <f>IF(Content!$E$1=1,F2,F3)</f>
        <v>BAOI_trade, % (RHS)</v>
      </c>
      <c r="G1" s="212" t="str">
        <f>IF(Content!$E$1=1,G2,G3)</f>
        <v>Retail trade, % mom</v>
      </c>
      <c r="I1" s="212" t="str">
        <f>IF(Content!$E$1=1,I2,I3)</f>
        <v>BAOI in industry, construction, trade and industrial production, construction, retail trade</v>
      </c>
      <c r="J1" s="326"/>
      <c r="K1" s="326"/>
      <c r="L1" s="326"/>
      <c r="M1" s="326"/>
    </row>
    <row r="2" spans="1:17" s="325" customFormat="1" hidden="1">
      <c r="A2" s="245"/>
      <c r="B2" s="1" t="s">
        <v>1161</v>
      </c>
      <c r="C2" t="s">
        <v>1162</v>
      </c>
      <c r="D2" s="1" t="s">
        <v>1163</v>
      </c>
      <c r="E2" s="1" t="s">
        <v>1164</v>
      </c>
      <c r="F2" s="1" t="s">
        <v>1165</v>
      </c>
      <c r="G2" s="1" t="s">
        <v>1166</v>
      </c>
      <c r="I2" s="218" t="s">
        <v>1450</v>
      </c>
      <c r="J2" s="326"/>
      <c r="K2" s="326"/>
      <c r="L2" s="326"/>
      <c r="M2" s="326"/>
      <c r="P2" s="327"/>
    </row>
    <row r="3" spans="1:17" s="325" customFormat="1" ht="12" hidden="1" customHeight="1">
      <c r="A3"/>
      <c r="B3" s="1" t="s">
        <v>1167</v>
      </c>
      <c r="C3" s="1" t="s">
        <v>1168</v>
      </c>
      <c r="D3" s="1" t="s">
        <v>1169</v>
      </c>
      <c r="E3" s="1" t="s">
        <v>1170</v>
      </c>
      <c r="F3" s="1" t="s">
        <v>1171</v>
      </c>
      <c r="G3" s="1" t="s">
        <v>1172</v>
      </c>
      <c r="I3" s="539" t="s">
        <v>1173</v>
      </c>
      <c r="J3" s="326"/>
      <c r="K3" s="326"/>
      <c r="L3" s="326"/>
      <c r="M3" s="326"/>
      <c r="P3" s="327"/>
    </row>
    <row r="4" spans="1:17" s="325" customFormat="1">
      <c r="A4" s="387" t="s">
        <v>441</v>
      </c>
      <c r="B4" s="540">
        <v>54.1</v>
      </c>
      <c r="C4">
        <v>2.2999999999999998</v>
      </c>
      <c r="D4" s="540">
        <v>47.8</v>
      </c>
      <c r="E4" s="540">
        <v>8.6</v>
      </c>
      <c r="F4" s="540">
        <v>51.4</v>
      </c>
      <c r="G4">
        <v>4.8</v>
      </c>
      <c r="I4" s="525"/>
      <c r="J4" s="326"/>
      <c r="K4" s="326"/>
      <c r="L4" s="326"/>
      <c r="M4" s="326"/>
      <c r="P4" s="327"/>
      <c r="Q4" s="326"/>
    </row>
    <row r="5" spans="1:17" s="325" customFormat="1">
      <c r="A5" s="387" t="s">
        <v>432</v>
      </c>
      <c r="B5" s="540">
        <v>53.6</v>
      </c>
      <c r="C5">
        <v>-2.2000000000000002</v>
      </c>
      <c r="D5" s="540">
        <v>48.6</v>
      </c>
      <c r="E5" s="540">
        <v>-5.4</v>
      </c>
      <c r="F5" s="540">
        <v>55.5</v>
      </c>
      <c r="G5">
        <v>3.4</v>
      </c>
      <c r="I5" s="525"/>
      <c r="J5" s="326"/>
      <c r="K5" s="326"/>
      <c r="L5" s="326"/>
      <c r="M5" s="326"/>
      <c r="P5" s="327" t="s">
        <v>18</v>
      </c>
      <c r="Q5" s="326"/>
    </row>
    <row r="6" spans="1:17" s="325" customFormat="1">
      <c r="A6" s="387" t="s">
        <v>408</v>
      </c>
      <c r="B6" s="540">
        <v>57.3</v>
      </c>
      <c r="C6">
        <v>3.7</v>
      </c>
      <c r="D6" s="540">
        <v>56.2</v>
      </c>
      <c r="E6" s="540">
        <v>15.7</v>
      </c>
      <c r="F6" s="540">
        <v>54.5</v>
      </c>
      <c r="G6">
        <v>-3.3</v>
      </c>
      <c r="I6" s="525"/>
      <c r="J6" s="326"/>
      <c r="K6" s="326"/>
      <c r="L6" s="326"/>
      <c r="M6" s="326"/>
      <c r="P6" s="327"/>
      <c r="Q6" s="326"/>
    </row>
    <row r="7" spans="1:17" s="325" customFormat="1">
      <c r="A7" s="387" t="s">
        <v>531</v>
      </c>
      <c r="B7" s="540">
        <v>49.6</v>
      </c>
      <c r="C7">
        <v>6.5</v>
      </c>
      <c r="D7" s="540">
        <v>46</v>
      </c>
      <c r="E7" s="540">
        <v>-0.7</v>
      </c>
      <c r="F7" s="540">
        <v>53.3</v>
      </c>
      <c r="G7">
        <v>2.2999999999999998</v>
      </c>
      <c r="I7" s="525"/>
      <c r="J7" s="326"/>
      <c r="K7" s="326"/>
      <c r="L7" s="326"/>
      <c r="M7" s="326"/>
      <c r="P7" s="327"/>
      <c r="Q7" s="326"/>
    </row>
    <row r="8" spans="1:17" s="325" customFormat="1">
      <c r="A8" s="387" t="s">
        <v>508</v>
      </c>
      <c r="B8" s="540">
        <v>47.7</v>
      </c>
      <c r="C8">
        <v>-3.5</v>
      </c>
      <c r="D8" s="540">
        <v>43.5</v>
      </c>
      <c r="E8" s="540">
        <v>11.9</v>
      </c>
      <c r="F8" s="540">
        <v>49.3</v>
      </c>
      <c r="G8">
        <v>2.8</v>
      </c>
      <c r="I8" s="525"/>
      <c r="J8" s="326"/>
      <c r="K8" s="326"/>
      <c r="L8" s="326"/>
      <c r="M8" s="326"/>
      <c r="P8" s="327"/>
      <c r="Q8" s="326"/>
    </row>
    <row r="9" spans="1:17" s="325" customFormat="1">
      <c r="A9" s="387" t="s">
        <v>495</v>
      </c>
      <c r="B9" s="540">
        <v>47.8</v>
      </c>
      <c r="C9">
        <v>-1.9</v>
      </c>
      <c r="D9" s="540">
        <v>39.700000000000003</v>
      </c>
      <c r="E9" s="540">
        <v>48.9</v>
      </c>
      <c r="F9" s="540">
        <v>49.9</v>
      </c>
      <c r="G9">
        <v>18.7</v>
      </c>
      <c r="I9" s="525"/>
      <c r="J9" s="326"/>
      <c r="K9" s="326"/>
      <c r="L9" s="326"/>
      <c r="M9" s="326"/>
      <c r="P9" s="327" t="s">
        <v>22</v>
      </c>
      <c r="Q9" s="326"/>
    </row>
    <row r="10" spans="1:17" s="325" customFormat="1">
      <c r="A10" s="387" t="s">
        <v>496</v>
      </c>
      <c r="B10" s="540">
        <v>43.7</v>
      </c>
      <c r="C10">
        <v>-8.4</v>
      </c>
      <c r="D10" s="540">
        <v>34.299999999999997</v>
      </c>
      <c r="E10" s="540">
        <v>-74.8</v>
      </c>
      <c r="F10" s="540">
        <v>36.299999999999997</v>
      </c>
      <c r="G10">
        <v>-21.9</v>
      </c>
      <c r="I10" s="525"/>
      <c r="J10" s="326"/>
      <c r="K10" s="326"/>
      <c r="L10" s="326"/>
      <c r="M10" s="326"/>
      <c r="P10" s="327"/>
      <c r="Q10" s="326"/>
    </row>
    <row r="11" spans="1:17" s="325" customFormat="1">
      <c r="A11" s="387" t="s">
        <v>545</v>
      </c>
      <c r="B11" s="540">
        <v>53.1</v>
      </c>
      <c r="C11">
        <v>0.4</v>
      </c>
      <c r="D11" s="540">
        <v>34.200000000000003</v>
      </c>
      <c r="E11" s="540">
        <v>11.1</v>
      </c>
      <c r="F11" s="540">
        <v>49.9</v>
      </c>
      <c r="G11">
        <v>-0.7</v>
      </c>
      <c r="I11" s="525"/>
      <c r="J11" s="326"/>
      <c r="K11" s="326"/>
      <c r="L11" s="326"/>
      <c r="M11" s="326"/>
      <c r="P11" s="327"/>
      <c r="Q11" s="326"/>
    </row>
    <row r="12" spans="1:17" s="325" customFormat="1">
      <c r="A12" s="387" t="s">
        <v>546</v>
      </c>
      <c r="B12" s="540">
        <v>48.6</v>
      </c>
      <c r="C12">
        <v>3.6</v>
      </c>
      <c r="D12" s="540">
        <v>40.6</v>
      </c>
      <c r="E12" s="540">
        <v>28.2</v>
      </c>
      <c r="F12" s="540">
        <v>50.4</v>
      </c>
      <c r="G12">
        <v>4.4000000000000004</v>
      </c>
      <c r="I12" s="525"/>
      <c r="J12" s="326"/>
      <c r="K12" s="326"/>
      <c r="L12" s="326"/>
      <c r="M12" s="326"/>
      <c r="P12" s="327"/>
      <c r="Q12" s="326"/>
    </row>
    <row r="13" spans="1:17" s="325" customFormat="1">
      <c r="A13" s="387" t="s">
        <v>564</v>
      </c>
      <c r="B13" s="540">
        <v>33.299999999999997</v>
      </c>
      <c r="C13">
        <v>-12.8</v>
      </c>
      <c r="D13" s="540">
        <v>24.5</v>
      </c>
      <c r="E13" s="540">
        <v>-4.0999999999999996</v>
      </c>
      <c r="F13" s="540">
        <v>33.700000000000003</v>
      </c>
      <c r="G13">
        <v>-23</v>
      </c>
      <c r="I13" s="525"/>
      <c r="J13" s="326"/>
      <c r="K13" s="326"/>
      <c r="L13" s="326"/>
      <c r="M13" s="326"/>
      <c r="P13" s="327" t="s">
        <v>26</v>
      </c>
      <c r="Q13" s="326"/>
    </row>
    <row r="14" spans="1:17" s="325" customFormat="1">
      <c r="A14" s="387" t="s">
        <v>715</v>
      </c>
      <c r="B14" s="540">
        <v>40.4</v>
      </c>
      <c r="C14">
        <v>4.9000000000000004</v>
      </c>
      <c r="D14" s="540">
        <v>40.1</v>
      </c>
      <c r="E14" s="540">
        <v>30.6</v>
      </c>
      <c r="F14" s="540">
        <v>37.6</v>
      </c>
      <c r="G14">
        <v>15</v>
      </c>
      <c r="I14" s="525"/>
      <c r="P14" s="327"/>
      <c r="Q14" s="326"/>
    </row>
    <row r="15" spans="1:17" s="325" customFormat="1">
      <c r="A15" s="387" t="s">
        <v>716</v>
      </c>
      <c r="B15" s="540">
        <v>49.2</v>
      </c>
      <c r="C15">
        <v>4.0999999999999996</v>
      </c>
      <c r="D15" s="540">
        <v>36</v>
      </c>
      <c r="E15">
        <v>13.4</v>
      </c>
      <c r="F15" s="540">
        <v>50.5</v>
      </c>
      <c r="G15">
        <v>8.8000000000000007</v>
      </c>
      <c r="I15" s="525"/>
      <c r="P15" s="327"/>
      <c r="Q15" s="326"/>
    </row>
    <row r="16" spans="1:17" s="325" customFormat="1">
      <c r="A16" s="387" t="s">
        <v>761</v>
      </c>
      <c r="B16" s="540">
        <v>47.5</v>
      </c>
      <c r="C16">
        <v>3.9</v>
      </c>
      <c r="D16" s="540">
        <v>41.7</v>
      </c>
      <c r="E16" s="540">
        <v>7.3</v>
      </c>
      <c r="F16" s="540">
        <v>48</v>
      </c>
      <c r="G16">
        <v>12.1</v>
      </c>
      <c r="I16" s="525"/>
      <c r="P16" s="327"/>
      <c r="Q16" s="326"/>
    </row>
    <row r="17" spans="1:17" s="325" customFormat="1">
      <c r="A17" s="387" t="s">
        <v>1104</v>
      </c>
      <c r="B17" s="540">
        <v>48.3</v>
      </c>
      <c r="C17">
        <v>-3.5</v>
      </c>
      <c r="D17" s="540">
        <v>38.9</v>
      </c>
      <c r="E17" s="540">
        <v>2.6</v>
      </c>
      <c r="F17" s="540">
        <v>52.3</v>
      </c>
      <c r="G17">
        <v>2.2000000000000002</v>
      </c>
      <c r="I17" s="539"/>
      <c r="P17" s="327" t="s">
        <v>130</v>
      </c>
      <c r="Q17" s="326"/>
    </row>
    <row r="18" spans="1:17" s="325" customFormat="1">
      <c r="A18" s="387" t="s">
        <v>1070</v>
      </c>
      <c r="B18" s="540">
        <v>50.1</v>
      </c>
      <c r="C18">
        <v>4.5</v>
      </c>
      <c r="D18" s="540">
        <v>33.5</v>
      </c>
      <c r="E18" s="540"/>
      <c r="F18" s="540">
        <v>46.4</v>
      </c>
      <c r="G18" s="325">
        <v>-0.7</v>
      </c>
      <c r="P18" s="327"/>
      <c r="Q18" s="326"/>
    </row>
    <row r="19" spans="1:17" s="325" customFormat="1">
      <c r="A19" s="326"/>
      <c r="B19" s="383"/>
      <c r="C19" s="329"/>
      <c r="P19" s="327"/>
      <c r="Q19" s="326"/>
    </row>
    <row r="20" spans="1:17" s="325" customFormat="1">
      <c r="A20" s="326"/>
      <c r="B20" s="1"/>
      <c r="C20" s="1"/>
      <c r="P20" s="327"/>
      <c r="Q20" s="326"/>
    </row>
    <row r="21" spans="1:17" s="325" customFormat="1">
      <c r="A21" s="326"/>
      <c r="B21" s="383"/>
      <c r="C21" s="383"/>
      <c r="D21" s="383"/>
      <c r="E21" s="383"/>
      <c r="F21" s="383"/>
      <c r="G21" s="383"/>
      <c r="P21" s="327" t="s">
        <v>133</v>
      </c>
      <c r="Q21" s="326"/>
    </row>
    <row r="22" spans="1:17" s="325" customFormat="1">
      <c r="A22" s="326"/>
      <c r="B22" s="383"/>
      <c r="C22" s="383"/>
      <c r="D22" s="383"/>
      <c r="E22" s="383"/>
      <c r="F22" s="383"/>
      <c r="G22" s="383"/>
      <c r="P22" s="327"/>
      <c r="Q22" s="326"/>
    </row>
    <row r="23" spans="1:17">
      <c r="B23" s="383"/>
      <c r="C23" s="383"/>
      <c r="D23" s="383"/>
      <c r="E23" s="383"/>
      <c r="F23" s="383"/>
      <c r="G23" s="383"/>
    </row>
    <row r="24" spans="1:17">
      <c r="B24" s="383"/>
      <c r="C24" s="383"/>
      <c r="D24" s="383"/>
      <c r="E24" s="383"/>
      <c r="F24" s="383"/>
      <c r="G24" s="383"/>
      <c r="I24" s="218"/>
    </row>
    <row r="25" spans="1:17">
      <c r="B25" s="383"/>
      <c r="C25" s="383"/>
      <c r="D25" s="383"/>
      <c r="E25" s="383"/>
      <c r="F25" s="383"/>
      <c r="G25" s="383"/>
    </row>
    <row r="26" spans="1:17">
      <c r="B26" s="383"/>
      <c r="C26" s="383"/>
      <c r="D26" s="383"/>
      <c r="E26" s="383"/>
      <c r="F26" s="383"/>
      <c r="G26" s="383"/>
    </row>
    <row r="27" spans="1:17">
      <c r="B27" s="383"/>
      <c r="C27" s="383"/>
      <c r="D27" s="383"/>
      <c r="E27" s="383"/>
      <c r="F27" s="383"/>
      <c r="G27" s="383"/>
    </row>
    <row r="28" spans="1:17">
      <c r="B28" s="383"/>
      <c r="C28" s="383"/>
      <c r="D28" s="383"/>
      <c r="E28" s="383"/>
      <c r="F28" s="383"/>
      <c r="G28" s="383"/>
    </row>
    <row r="29" spans="1:17">
      <c r="B29" s="383"/>
      <c r="C29" s="383"/>
      <c r="D29" s="383"/>
      <c r="E29" s="383"/>
      <c r="F29" s="383"/>
      <c r="G29" s="383"/>
    </row>
    <row r="30" spans="1:17">
      <c r="B30" s="383"/>
      <c r="C30" s="383"/>
      <c r="D30" s="383"/>
      <c r="E30" s="383"/>
      <c r="F30" s="383"/>
      <c r="G30" s="383"/>
    </row>
    <row r="31" spans="1:17">
      <c r="B31" s="383"/>
      <c r="C31" s="383"/>
      <c r="D31" s="383"/>
      <c r="E31" s="383"/>
      <c r="F31" s="383"/>
      <c r="G31" s="383"/>
    </row>
    <row r="32" spans="1:17">
      <c r="B32" s="383"/>
      <c r="C32" s="383"/>
      <c r="D32" s="383"/>
      <c r="E32" s="383"/>
      <c r="F32" s="383"/>
      <c r="G32" s="383"/>
    </row>
    <row r="33" spans="2:9">
      <c r="B33" s="383"/>
      <c r="C33" s="383"/>
      <c r="D33" s="383"/>
      <c r="E33" s="383"/>
      <c r="F33" s="383"/>
      <c r="G33" s="383"/>
      <c r="I33" s="212" t="str">
        <f>IF(Content!$E$1=1,I34,I35)</f>
        <v>Source: NBU, SSSU.</v>
      </c>
    </row>
    <row r="34" spans="2:9">
      <c r="B34" s="383"/>
      <c r="C34" s="383"/>
      <c r="D34" s="383"/>
      <c r="E34" s="383"/>
      <c r="F34" s="383"/>
      <c r="G34" s="383"/>
      <c r="I34" s="327" t="s">
        <v>1174</v>
      </c>
    </row>
    <row r="35" spans="2:9">
      <c r="B35" s="383"/>
      <c r="C35" s="383"/>
      <c r="D35" s="383"/>
      <c r="E35" s="383"/>
      <c r="F35" s="383"/>
      <c r="G35" s="383"/>
      <c r="I35" s="327" t="s">
        <v>1175</v>
      </c>
    </row>
    <row r="36" spans="2:9">
      <c r="B36" s="383"/>
      <c r="C36" s="383"/>
      <c r="D36" s="383"/>
      <c r="E36" s="383"/>
      <c r="F36" s="383"/>
      <c r="G36" s="383"/>
      <c r="I36" s="2"/>
    </row>
  </sheetData>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53"/>
  <sheetViews>
    <sheetView showGridLines="0" workbookViewId="0">
      <selection activeCell="N3" sqref="N3"/>
    </sheetView>
  </sheetViews>
  <sheetFormatPr defaultColWidth="10.7109375" defaultRowHeight="12.75"/>
  <cols>
    <col min="2" max="3" width="0" hidden="1" customWidth="1"/>
    <col min="9" max="9" width="10.7109375" style="1"/>
  </cols>
  <sheetData>
    <row r="1" spans="1:19" s="325" customFormat="1">
      <c r="A1" s="12" t="s">
        <v>60</v>
      </c>
      <c r="B1" s="218"/>
      <c r="C1" s="218"/>
      <c r="D1" s="218"/>
      <c r="E1" s="218"/>
      <c r="F1" s="218"/>
      <c r="G1" s="218"/>
      <c r="J1" s="326"/>
      <c r="K1" s="326"/>
      <c r="L1" s="326"/>
      <c r="M1" s="326"/>
      <c r="N1" s="212" t="str">
        <f>IF(Content!$E$1=1,N2,N3)</f>
        <v>PMI of selected  countries and BAOI for Ukraine in 2020, %</v>
      </c>
    </row>
    <row r="2" spans="1:19" s="325" customFormat="1">
      <c r="A2" s="11"/>
      <c r="B2" s="11"/>
      <c r="C2" s="11"/>
      <c r="D2" s="11" t="s">
        <v>496</v>
      </c>
      <c r="E2" s="11" t="s">
        <v>545</v>
      </c>
      <c r="F2" s="11" t="s">
        <v>546</v>
      </c>
      <c r="G2" s="11" t="s">
        <v>564</v>
      </c>
      <c r="H2" s="11" t="s">
        <v>715</v>
      </c>
      <c r="I2" s="11" t="s">
        <v>716</v>
      </c>
      <c r="J2" s="11" t="s">
        <v>761</v>
      </c>
      <c r="K2" s="11" t="s">
        <v>1104</v>
      </c>
      <c r="L2" s="11" t="s">
        <v>1070</v>
      </c>
      <c r="M2" s="11"/>
      <c r="N2" s="514" t="s">
        <v>1568</v>
      </c>
      <c r="P2" s="327"/>
    </row>
    <row r="3" spans="1:19" s="325" customFormat="1" ht="12" customHeight="1">
      <c r="A3" s="11"/>
      <c r="B3" s="11"/>
      <c r="C3" s="212"/>
      <c r="D3" s="11"/>
      <c r="E3" s="11"/>
      <c r="F3" s="11"/>
      <c r="G3" s="11"/>
      <c r="H3" s="11"/>
      <c r="I3" s="11"/>
      <c r="J3" s="11"/>
      <c r="K3" s="11"/>
      <c r="L3" s="11"/>
      <c r="M3" s="11"/>
      <c r="N3" s="327" t="s">
        <v>1451</v>
      </c>
      <c r="O3" s="332"/>
      <c r="P3" s="332"/>
      <c r="Q3" s="332"/>
    </row>
    <row r="4" spans="1:19" s="325" customFormat="1">
      <c r="A4" s="11"/>
      <c r="B4" s="11"/>
      <c r="C4" s="212"/>
      <c r="D4" s="682" t="str">
        <f>IF(Content!$E$1=1,D5,D6)</f>
        <v>no permission</v>
      </c>
      <c r="E4" s="11"/>
      <c r="F4" s="11"/>
      <c r="G4" s="11"/>
      <c r="H4" s="11"/>
      <c r="I4" s="11"/>
      <c r="J4" s="11"/>
      <c r="K4" s="11"/>
      <c r="L4" s="11"/>
      <c r="M4" s="11"/>
      <c r="O4" s="332"/>
      <c r="P4" s="332"/>
      <c r="Q4" s="332"/>
    </row>
    <row r="5" spans="1:19" s="325" customFormat="1">
      <c r="A5" s="11"/>
      <c r="B5" s="11"/>
      <c r="C5" s="212"/>
      <c r="D5" s="444" t="s">
        <v>216</v>
      </c>
      <c r="E5" s="11"/>
      <c r="F5" s="11"/>
      <c r="G5" s="11"/>
      <c r="H5" s="11"/>
      <c r="I5" s="11"/>
      <c r="J5" s="11"/>
      <c r="K5" s="11"/>
      <c r="L5" s="11"/>
      <c r="M5" s="11"/>
      <c r="O5" s="332"/>
      <c r="P5" s="332"/>
      <c r="Q5" s="332"/>
    </row>
    <row r="6" spans="1:19" s="325" customFormat="1">
      <c r="A6" s="11"/>
      <c r="B6" s="11"/>
      <c r="C6" s="212"/>
      <c r="D6" s="444" t="s">
        <v>217</v>
      </c>
      <c r="E6" s="11"/>
      <c r="F6" s="11"/>
      <c r="G6" s="11"/>
      <c r="H6" s="11"/>
      <c r="I6" s="11"/>
      <c r="J6" s="11"/>
      <c r="K6" s="11"/>
      <c r="L6" s="11"/>
      <c r="M6" s="11"/>
      <c r="O6" s="332"/>
      <c r="P6" s="332"/>
      <c r="Q6" s="332"/>
    </row>
    <row r="7" spans="1:19" s="325" customFormat="1">
      <c r="A7" s="11"/>
      <c r="B7" s="11"/>
      <c r="C7" s="212"/>
      <c r="D7" s="11"/>
      <c r="E7" s="11"/>
      <c r="F7" s="11"/>
      <c r="G7" s="11"/>
      <c r="H7" s="11"/>
      <c r="I7" s="11"/>
      <c r="J7" s="11"/>
      <c r="K7" s="11"/>
      <c r="L7" s="11"/>
      <c r="M7" s="11"/>
      <c r="O7" s="332"/>
      <c r="P7" s="332"/>
      <c r="Q7" s="332"/>
    </row>
    <row r="8" spans="1:19" s="325" customFormat="1">
      <c r="A8" s="11" t="s">
        <v>94</v>
      </c>
      <c r="B8" s="11" t="s">
        <v>93</v>
      </c>
      <c r="C8" s="212" t="str">
        <f>IF(Content!$E$1=1,B8,A8)</f>
        <v>Ukraine</v>
      </c>
      <c r="D8" s="11">
        <v>40.299999999999997</v>
      </c>
      <c r="E8" s="11">
        <v>51.2</v>
      </c>
      <c r="F8" s="11">
        <v>45.8</v>
      </c>
      <c r="G8" s="11">
        <v>29.9</v>
      </c>
      <c r="H8" s="11">
        <v>35.9</v>
      </c>
      <c r="I8" s="11">
        <v>45.5</v>
      </c>
      <c r="J8" s="11">
        <v>46.9</v>
      </c>
      <c r="K8" s="11">
        <v>47.9</v>
      </c>
      <c r="L8" s="11">
        <v>49.4</v>
      </c>
      <c r="M8" s="11"/>
      <c r="O8" s="332"/>
      <c r="P8" s="332"/>
      <c r="Q8" s="332"/>
    </row>
    <row r="9" spans="1:19" s="325" customFormat="1">
      <c r="A9" s="11"/>
      <c r="B9" s="11"/>
      <c r="C9" s="212"/>
      <c r="D9" s="11"/>
      <c r="E9" s="11"/>
      <c r="F9" s="11"/>
      <c r="G9" s="11"/>
      <c r="H9" s="11"/>
      <c r="I9" s="11"/>
      <c r="J9" s="11"/>
      <c r="K9" s="11"/>
      <c r="L9" s="11"/>
      <c r="M9" s="11"/>
      <c r="O9" s="332"/>
      <c r="P9" s="332"/>
      <c r="Q9" s="332"/>
    </row>
    <row r="10" spans="1:19" s="325" customFormat="1">
      <c r="M10" s="11"/>
      <c r="O10" s="332"/>
      <c r="P10" s="332"/>
      <c r="Q10" s="332"/>
      <c r="R10" s="332"/>
      <c r="S10" s="332"/>
    </row>
    <row r="11" spans="1:19" s="325" customFormat="1">
      <c r="M11" s="11"/>
      <c r="O11" s="332"/>
      <c r="P11" s="332"/>
      <c r="Q11" s="332"/>
      <c r="R11" s="332"/>
      <c r="S11" s="332"/>
    </row>
    <row r="12" spans="1:19" s="325" customFormat="1">
      <c r="A12" s="11"/>
      <c r="B12" s="11"/>
      <c r="C12" s="11"/>
      <c r="D12" s="11"/>
      <c r="E12" s="11"/>
      <c r="F12" s="11"/>
      <c r="G12" s="11"/>
      <c r="H12" s="11"/>
      <c r="I12" s="11"/>
      <c r="J12" s="11"/>
      <c r="K12" s="11"/>
      <c r="L12" s="11"/>
      <c r="M12" s="11"/>
      <c r="O12" s="332"/>
      <c r="P12" s="332"/>
      <c r="Q12" s="332"/>
      <c r="R12" s="332"/>
      <c r="S12" s="332"/>
    </row>
    <row r="13" spans="1:19" s="325" customFormat="1">
      <c r="A13"/>
      <c r="B13" s="11"/>
      <c r="C13" s="11"/>
      <c r="D13" s="11"/>
      <c r="E13" s="11"/>
      <c r="F13" s="11"/>
      <c r="G13" s="11"/>
      <c r="I13" s="525"/>
      <c r="J13" s="326"/>
      <c r="K13" s="326"/>
      <c r="L13" s="326"/>
      <c r="M13" s="326"/>
      <c r="O13" s="332"/>
      <c r="P13" s="332"/>
      <c r="Q13" s="332"/>
      <c r="R13" s="332"/>
      <c r="S13" s="332"/>
    </row>
    <row r="14" spans="1:19" s="325" customFormat="1">
      <c r="A14"/>
      <c r="B14" s="11"/>
      <c r="C14" s="11"/>
      <c r="D14" s="11"/>
      <c r="E14" s="11"/>
      <c r="F14" s="11"/>
      <c r="G14" s="11"/>
      <c r="I14" s="525"/>
      <c r="O14" s="332"/>
      <c r="P14" s="332"/>
      <c r="Q14" s="332"/>
      <c r="R14" s="332"/>
      <c r="S14" s="332"/>
    </row>
    <row r="15" spans="1:19" s="325" customFormat="1">
      <c r="A15"/>
      <c r="B15" s="11"/>
      <c r="C15" s="11"/>
      <c r="D15" s="11"/>
      <c r="E15" s="11"/>
      <c r="F15" s="11"/>
      <c r="G15" s="11"/>
      <c r="I15" s="525"/>
      <c r="O15" s="332"/>
      <c r="P15" s="332"/>
      <c r="Q15" s="332"/>
      <c r="R15" s="332"/>
      <c r="S15" s="332"/>
    </row>
    <row r="16" spans="1:19" s="325" customFormat="1">
      <c r="A16"/>
      <c r="B16" s="11"/>
      <c r="C16" s="11"/>
      <c r="D16" s="11"/>
      <c r="E16" s="11"/>
      <c r="F16" s="11"/>
      <c r="G16" s="11"/>
      <c r="I16" s="525"/>
      <c r="O16" s="332"/>
      <c r="P16" s="332"/>
      <c r="Q16" s="332"/>
      <c r="R16" s="332"/>
      <c r="S16" s="332"/>
    </row>
    <row r="17" spans="1:19" s="325" customFormat="1">
      <c r="A17"/>
      <c r="B17" s="11"/>
      <c r="C17" s="11"/>
      <c r="D17" s="11"/>
      <c r="E17" s="11"/>
      <c r="F17" s="11"/>
      <c r="G17" s="11"/>
      <c r="I17" s="539"/>
      <c r="O17" s="332"/>
      <c r="P17" s="332"/>
      <c r="Q17" s="332"/>
      <c r="R17" s="332"/>
      <c r="S17" s="332"/>
    </row>
    <row r="18" spans="1:19" s="325" customFormat="1">
      <c r="A18"/>
      <c r="B18" s="11"/>
      <c r="C18" s="11"/>
      <c r="D18" s="11"/>
      <c r="E18" s="11"/>
      <c r="F18" s="11"/>
      <c r="G18" s="11"/>
      <c r="I18" s="539"/>
      <c r="O18" s="332"/>
      <c r="P18" s="332"/>
      <c r="Q18" s="332"/>
      <c r="R18" s="332"/>
      <c r="S18" s="332"/>
    </row>
    <row r="19" spans="1:19" s="325" customFormat="1">
      <c r="A19"/>
      <c r="B19" s="11"/>
      <c r="C19" s="11"/>
      <c r="D19" s="11"/>
      <c r="E19" s="11"/>
      <c r="F19" s="11"/>
      <c r="G19" s="11"/>
      <c r="I19" s="539"/>
      <c r="O19" s="332"/>
      <c r="P19" s="332"/>
      <c r="Q19" s="332"/>
      <c r="R19" s="332"/>
      <c r="S19" s="332"/>
    </row>
    <row r="20" spans="1:19" s="325" customFormat="1">
      <c r="A20"/>
      <c r="B20" s="11"/>
      <c r="C20" s="11"/>
      <c r="D20" s="11"/>
      <c r="E20" s="11"/>
      <c r="F20" s="11"/>
      <c r="G20" s="11"/>
      <c r="I20" s="539"/>
      <c r="O20" s="332"/>
      <c r="P20" s="332"/>
      <c r="Q20" s="332"/>
      <c r="R20" s="332"/>
      <c r="S20" s="332"/>
    </row>
    <row r="21" spans="1:19" s="325" customFormat="1">
      <c r="A21"/>
      <c r="B21" s="11"/>
      <c r="C21" s="11"/>
      <c r="D21" s="11"/>
      <c r="E21" s="11"/>
      <c r="F21" s="11"/>
      <c r="G21" s="11"/>
      <c r="I21" s="539"/>
      <c r="O21" s="332"/>
      <c r="P21" s="332"/>
      <c r="Q21" s="332"/>
      <c r="R21" s="332"/>
      <c r="S21" s="332"/>
    </row>
    <row r="22" spans="1:19" s="325" customFormat="1">
      <c r="A22"/>
      <c r="B22" s="11"/>
      <c r="C22" s="11"/>
      <c r="D22" s="11"/>
      <c r="E22" s="11"/>
      <c r="F22" s="11"/>
      <c r="G22" s="11"/>
      <c r="I22" s="525"/>
      <c r="O22" s="332"/>
      <c r="P22" s="332"/>
      <c r="Q22" s="332"/>
      <c r="R22" s="332"/>
      <c r="S22" s="332"/>
    </row>
    <row r="23" spans="1:19">
      <c r="B23" s="11"/>
      <c r="C23" s="11"/>
      <c r="D23" s="11"/>
      <c r="E23" s="11"/>
      <c r="F23" s="11"/>
      <c r="G23" s="11"/>
      <c r="I23" s="539"/>
      <c r="O23" s="332"/>
      <c r="P23" s="332"/>
      <c r="Q23" s="332"/>
      <c r="R23" s="332"/>
      <c r="S23" s="332"/>
    </row>
    <row r="24" spans="1:19">
      <c r="B24" s="11"/>
      <c r="C24" s="11"/>
      <c r="D24" s="11"/>
      <c r="E24" s="11"/>
      <c r="F24" s="11"/>
      <c r="G24" s="11"/>
      <c r="N24" s="212" t="str">
        <f>IF(Content!$E$1=1,N25,N26)</f>
        <v>Source: NBU, IHS Markit.</v>
      </c>
      <c r="P24" s="332"/>
      <c r="Q24" s="332"/>
      <c r="R24" s="332"/>
      <c r="S24" s="332"/>
    </row>
    <row r="25" spans="1:19">
      <c r="B25" s="11"/>
      <c r="C25" s="11"/>
      <c r="D25" s="11"/>
      <c r="E25" s="11"/>
      <c r="F25" s="11"/>
      <c r="G25" s="11"/>
      <c r="N25" s="327" t="s">
        <v>1176</v>
      </c>
      <c r="P25" s="332"/>
      <c r="Q25" s="332"/>
      <c r="R25" s="332"/>
      <c r="S25" s="332"/>
    </row>
    <row r="26" spans="1:19">
      <c r="B26" s="11"/>
      <c r="C26" s="11"/>
      <c r="D26" s="11"/>
      <c r="E26" s="11"/>
      <c r="F26" s="11"/>
      <c r="G26" s="11"/>
      <c r="N26" s="327" t="s">
        <v>1177</v>
      </c>
      <c r="P26" s="332"/>
      <c r="Q26" s="332"/>
      <c r="R26" s="332"/>
      <c r="S26" s="332"/>
    </row>
    <row r="27" spans="1:19">
      <c r="B27" s="11"/>
      <c r="C27" s="11"/>
      <c r="D27" s="11"/>
      <c r="E27" s="11"/>
      <c r="F27" s="11"/>
      <c r="G27" s="11"/>
      <c r="O27" s="332"/>
      <c r="P27" s="332"/>
      <c r="Q27" s="332"/>
      <c r="R27" s="332"/>
      <c r="S27" s="332"/>
    </row>
    <row r="28" spans="1:19">
      <c r="B28" s="11"/>
      <c r="C28" s="11"/>
      <c r="D28" s="11"/>
      <c r="E28" s="11"/>
      <c r="F28" s="11"/>
      <c r="G28" s="11"/>
      <c r="O28" s="332"/>
      <c r="P28" s="332"/>
      <c r="Q28" s="332"/>
      <c r="R28" s="332"/>
      <c r="S28" s="332"/>
    </row>
    <row r="29" spans="1:19">
      <c r="B29" s="11"/>
      <c r="C29" s="11"/>
      <c r="D29" s="11"/>
      <c r="E29" s="11"/>
      <c r="F29" s="11"/>
      <c r="G29" s="11"/>
      <c r="O29" s="332"/>
      <c r="P29" s="332"/>
      <c r="Q29" s="332"/>
      <c r="R29" s="332"/>
      <c r="S29" s="332"/>
    </row>
    <row r="30" spans="1:19">
      <c r="B30" s="11"/>
      <c r="C30" s="11"/>
      <c r="D30" s="11"/>
      <c r="E30" s="11"/>
      <c r="F30" s="11"/>
      <c r="G30" s="11"/>
      <c r="O30" s="332"/>
      <c r="P30" s="332"/>
      <c r="Q30" s="332"/>
      <c r="R30" s="332"/>
      <c r="S30" s="332"/>
    </row>
    <row r="31" spans="1:19">
      <c r="B31" s="11"/>
      <c r="C31" s="11"/>
      <c r="D31" s="11"/>
      <c r="E31" s="11"/>
      <c r="F31" s="11"/>
      <c r="G31" s="11"/>
      <c r="O31" s="332"/>
      <c r="P31" s="332"/>
      <c r="Q31" s="332"/>
      <c r="R31" s="332"/>
      <c r="S31" s="332"/>
    </row>
    <row r="32" spans="1:19">
      <c r="B32" s="11"/>
      <c r="C32" s="11"/>
      <c r="D32" s="11"/>
      <c r="E32" s="11"/>
      <c r="F32" s="11"/>
      <c r="G32" s="11"/>
      <c r="O32" s="332"/>
      <c r="P32" s="332"/>
      <c r="Q32" s="332"/>
      <c r="R32" s="332"/>
      <c r="S32" s="332"/>
    </row>
    <row r="33" spans="2:19">
      <c r="B33" s="11"/>
      <c r="C33" s="11"/>
      <c r="D33" s="11"/>
      <c r="E33" s="11"/>
      <c r="F33" s="11"/>
      <c r="G33" s="11"/>
      <c r="O33" s="332"/>
      <c r="P33" s="332"/>
      <c r="Q33" s="332"/>
      <c r="R33" s="332"/>
      <c r="S33" s="332"/>
    </row>
    <row r="34" spans="2:19">
      <c r="B34" s="11"/>
      <c r="C34" s="11"/>
      <c r="D34" s="11"/>
      <c r="E34" s="11"/>
      <c r="F34" s="11"/>
      <c r="G34" s="11"/>
      <c r="O34" s="332"/>
      <c r="P34" s="332"/>
      <c r="Q34" s="332"/>
      <c r="R34" s="332"/>
      <c r="S34" s="332"/>
    </row>
    <row r="35" spans="2:19">
      <c r="B35" s="11"/>
      <c r="C35" s="11"/>
      <c r="D35" s="11"/>
      <c r="E35" s="11"/>
      <c r="F35" s="11"/>
      <c r="G35" s="11"/>
      <c r="O35" s="332"/>
      <c r="P35" s="332"/>
      <c r="Q35" s="332"/>
      <c r="R35" s="332"/>
      <c r="S35" s="332"/>
    </row>
    <row r="36" spans="2:19">
      <c r="B36" s="11"/>
      <c r="C36" s="11"/>
      <c r="D36" s="11"/>
      <c r="E36" s="11"/>
      <c r="F36" s="11"/>
      <c r="G36" s="11"/>
      <c r="O36" s="332"/>
      <c r="P36" s="332"/>
      <c r="Q36" s="332"/>
      <c r="R36" s="332"/>
      <c r="S36" s="332"/>
    </row>
    <row r="37" spans="2:19">
      <c r="B37" s="11"/>
      <c r="C37" s="11"/>
      <c r="D37" s="11"/>
      <c r="E37" s="11"/>
      <c r="F37" s="11"/>
      <c r="G37" s="11"/>
      <c r="O37" s="332"/>
      <c r="P37" s="332"/>
      <c r="Q37" s="332"/>
      <c r="R37" s="332"/>
      <c r="S37" s="332"/>
    </row>
    <row r="38" spans="2:19">
      <c r="B38" s="11"/>
      <c r="C38" s="11"/>
      <c r="D38" s="11"/>
      <c r="E38" s="11"/>
      <c r="F38" s="11"/>
      <c r="G38" s="11"/>
      <c r="O38" s="332"/>
      <c r="P38" s="332"/>
      <c r="Q38" s="332"/>
      <c r="R38" s="332"/>
      <c r="S38" s="332"/>
    </row>
    <row r="39" spans="2:19">
      <c r="B39" s="11"/>
      <c r="C39" s="11"/>
      <c r="D39" s="11"/>
      <c r="E39" s="11"/>
      <c r="F39" s="11"/>
      <c r="G39" s="11"/>
      <c r="O39" s="332"/>
      <c r="P39" s="332"/>
      <c r="Q39" s="332"/>
      <c r="R39" s="332"/>
      <c r="S39" s="332"/>
    </row>
    <row r="40" spans="2:19">
      <c r="B40" s="11"/>
      <c r="C40" s="11"/>
      <c r="D40" s="11"/>
      <c r="E40" s="11"/>
      <c r="F40" s="11"/>
      <c r="G40" s="11"/>
      <c r="O40" s="332"/>
      <c r="P40" s="332"/>
      <c r="Q40" s="332"/>
      <c r="R40" s="332"/>
      <c r="S40" s="332"/>
    </row>
    <row r="41" spans="2:19">
      <c r="B41" s="11"/>
      <c r="C41" s="11"/>
      <c r="D41" s="11"/>
      <c r="E41" s="11"/>
      <c r="F41" s="11"/>
      <c r="G41" s="11"/>
      <c r="O41" s="332"/>
      <c r="P41" s="332"/>
      <c r="Q41" s="332"/>
      <c r="R41" s="332"/>
      <c r="S41" s="332"/>
    </row>
    <row r="42" spans="2:19">
      <c r="B42" s="11"/>
      <c r="C42" s="11"/>
      <c r="D42" s="11"/>
      <c r="E42" s="11"/>
      <c r="F42" s="11"/>
      <c r="G42" s="11"/>
      <c r="O42" s="332"/>
      <c r="P42" s="332"/>
      <c r="Q42" s="332"/>
      <c r="R42" s="332"/>
      <c r="S42" s="332"/>
    </row>
    <row r="43" spans="2:19">
      <c r="B43" s="11"/>
      <c r="C43" s="11"/>
      <c r="D43" s="11"/>
      <c r="E43" s="11"/>
      <c r="F43" s="11"/>
      <c r="G43" s="11"/>
      <c r="O43" s="332"/>
      <c r="P43" s="332"/>
      <c r="Q43" s="332"/>
      <c r="R43" s="332"/>
      <c r="S43" s="332"/>
    </row>
    <row r="44" spans="2:19">
      <c r="B44" s="11"/>
      <c r="C44" s="11"/>
      <c r="D44" s="11"/>
      <c r="E44" s="11"/>
      <c r="F44" s="11"/>
      <c r="G44" s="11"/>
      <c r="O44" s="332"/>
      <c r="P44" s="332"/>
      <c r="Q44" s="332"/>
      <c r="R44" s="332"/>
      <c r="S44" s="332"/>
    </row>
    <row r="45" spans="2:19">
      <c r="B45" s="11"/>
      <c r="C45" s="11"/>
      <c r="D45" s="11"/>
      <c r="E45" s="11"/>
      <c r="F45" s="11"/>
      <c r="G45" s="11"/>
      <c r="O45" s="332"/>
      <c r="P45" s="332"/>
      <c r="Q45" s="332"/>
      <c r="R45" s="332"/>
      <c r="S45" s="332"/>
    </row>
    <row r="46" spans="2:19">
      <c r="B46" s="11"/>
      <c r="C46" s="11"/>
      <c r="D46" s="11"/>
      <c r="E46" s="11"/>
      <c r="F46" s="11"/>
      <c r="G46" s="11"/>
      <c r="O46" s="332"/>
      <c r="P46" s="332"/>
      <c r="Q46" s="332"/>
      <c r="R46" s="332"/>
      <c r="S46" s="332"/>
    </row>
    <row r="47" spans="2:19">
      <c r="B47" s="11"/>
      <c r="C47" s="11"/>
      <c r="D47" s="11"/>
      <c r="E47" s="11"/>
      <c r="F47" s="11"/>
      <c r="G47" s="11"/>
      <c r="O47" s="332"/>
      <c r="P47" s="332"/>
      <c r="Q47" s="332"/>
      <c r="R47" s="332"/>
      <c r="S47" s="332"/>
    </row>
    <row r="48" spans="2:19">
      <c r="B48" s="11"/>
      <c r="C48" s="11"/>
      <c r="D48" s="11"/>
      <c r="E48" s="11"/>
      <c r="F48" s="11"/>
      <c r="G48" s="11"/>
      <c r="O48" s="332"/>
      <c r="P48" s="332"/>
      <c r="Q48" s="332"/>
      <c r="R48" s="332"/>
      <c r="S48" s="332"/>
    </row>
    <row r="49" spans="2:19">
      <c r="B49" s="11"/>
      <c r="C49" s="11"/>
      <c r="D49" s="11"/>
      <c r="E49" s="11"/>
      <c r="F49" s="11"/>
      <c r="G49" s="11"/>
      <c r="O49" s="332"/>
      <c r="P49" s="332"/>
      <c r="Q49" s="332"/>
      <c r="R49" s="332"/>
      <c r="S49" s="332"/>
    </row>
    <row r="50" spans="2:19">
      <c r="B50" s="11"/>
      <c r="C50" s="11"/>
      <c r="D50" s="11"/>
      <c r="E50" s="11"/>
      <c r="F50" s="11"/>
      <c r="G50" s="11"/>
      <c r="O50" s="332"/>
      <c r="P50" s="332"/>
      <c r="Q50" s="332"/>
      <c r="R50" s="332"/>
      <c r="S50" s="332"/>
    </row>
    <row r="51" spans="2:19">
      <c r="B51" s="11"/>
      <c r="C51" s="11"/>
      <c r="D51" s="11"/>
      <c r="E51" s="11"/>
      <c r="F51" s="11"/>
      <c r="G51" s="11"/>
      <c r="O51" s="332"/>
      <c r="P51" s="332"/>
      <c r="Q51" s="332"/>
      <c r="R51" s="332"/>
      <c r="S51" s="332"/>
    </row>
    <row r="52" spans="2:19">
      <c r="B52" s="11"/>
      <c r="C52" s="11"/>
      <c r="D52" s="11"/>
      <c r="E52" s="11"/>
      <c r="F52" s="11"/>
      <c r="G52" s="11"/>
      <c r="O52" s="332"/>
      <c r="P52" s="332"/>
      <c r="Q52" s="332"/>
      <c r="R52" s="332"/>
      <c r="S52" s="332"/>
    </row>
    <row r="53" spans="2:19">
      <c r="B53" s="11"/>
      <c r="C53" s="11"/>
      <c r="D53" s="11"/>
      <c r="E53" s="11"/>
      <c r="F53" s="11"/>
      <c r="G53" s="11"/>
      <c r="O53" s="332"/>
      <c r="P53" s="332"/>
      <c r="Q53" s="332"/>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27"/>
  <sheetViews>
    <sheetView showGridLines="0" workbookViewId="0"/>
  </sheetViews>
  <sheetFormatPr defaultColWidth="10.7109375" defaultRowHeight="12.75"/>
  <cols>
    <col min="6" max="6" width="10.7109375" style="1"/>
  </cols>
  <sheetData>
    <row r="1" spans="1:14" s="325" customFormat="1">
      <c r="A1" s="12" t="s">
        <v>60</v>
      </c>
      <c r="B1" s="212" t="str">
        <f>IF(Content!$E$1=1,B2,B3)</f>
        <v>BAOI_services (RHS)</v>
      </c>
      <c r="C1" s="212" t="str">
        <f>IF(Content!$E$1=1,C2,C3)</f>
        <v>PMI services (RHS)</v>
      </c>
      <c r="D1" s="212" t="str">
        <f>IF(Content!$E$1=1,D2,D3)</f>
        <v>GVA in Ukraine's service sectors</v>
      </c>
      <c r="E1" s="326"/>
      <c r="F1" s="212" t="str">
        <f>IF(Content!$E$1=1,F2,F3)</f>
        <v>BAOI, GVA in Ukraine's service sectors and PMI for services</v>
      </c>
      <c r="G1" s="326"/>
      <c r="H1" s="326"/>
      <c r="I1" s="326"/>
      <c r="J1" s="326"/>
    </row>
    <row r="2" spans="1:14" s="325" customFormat="1" hidden="1">
      <c r="A2" s="245"/>
      <c r="B2" t="s">
        <v>1178</v>
      </c>
      <c r="C2" t="s">
        <v>1179</v>
      </c>
      <c r="D2" s="1" t="s">
        <v>1180</v>
      </c>
      <c r="E2" s="326"/>
      <c r="F2" s="218" t="s">
        <v>1181</v>
      </c>
      <c r="G2" s="326"/>
      <c r="H2" s="326"/>
      <c r="I2" s="326"/>
      <c r="J2" s="326"/>
      <c r="M2" s="327"/>
    </row>
    <row r="3" spans="1:14" s="325" customFormat="1" ht="12" hidden="1" customHeight="1">
      <c r="A3"/>
      <c r="B3" s="1" t="s">
        <v>1182</v>
      </c>
      <c r="C3" s="1" t="s">
        <v>1183</v>
      </c>
      <c r="D3" s="325" t="s">
        <v>1184</v>
      </c>
      <c r="E3" s="326"/>
      <c r="F3" s="218" t="s">
        <v>1452</v>
      </c>
      <c r="G3" s="326"/>
      <c r="H3" s="326"/>
      <c r="I3" s="326"/>
      <c r="J3" s="326"/>
      <c r="M3" s="327"/>
    </row>
    <row r="4" spans="1:14" s="325" customFormat="1">
      <c r="A4" s="387" t="s">
        <v>441</v>
      </c>
      <c r="B4" s="540">
        <v>51.217948717948715</v>
      </c>
      <c r="C4" s="377">
        <v>52.5</v>
      </c>
      <c r="D4"/>
      <c r="E4" s="326"/>
      <c r="F4" s="525"/>
      <c r="G4" s="326"/>
      <c r="H4" s="326"/>
      <c r="I4" s="326"/>
      <c r="J4" s="326"/>
      <c r="M4" s="327"/>
      <c r="N4" s="326"/>
    </row>
    <row r="5" spans="1:14" s="325" customFormat="1">
      <c r="A5" s="387" t="s">
        <v>432</v>
      </c>
      <c r="B5" s="540">
        <v>56.29807692307692</v>
      </c>
      <c r="C5" s="377">
        <v>51.7</v>
      </c>
      <c r="D5"/>
      <c r="E5" s="326"/>
      <c r="F5" s="525"/>
      <c r="G5" s="326"/>
      <c r="H5" s="326"/>
      <c r="I5" s="326"/>
      <c r="J5" s="326"/>
      <c r="M5" s="327" t="s">
        <v>18</v>
      </c>
      <c r="N5" s="326"/>
    </row>
    <row r="6" spans="1:14" s="325" customFormat="1">
      <c r="A6" s="387" t="s">
        <v>408</v>
      </c>
      <c r="B6" s="540">
        <v>58.0859375</v>
      </c>
      <c r="C6" s="377">
        <v>51.3</v>
      </c>
      <c r="D6" s="11">
        <v>4.3386039336675664</v>
      </c>
      <c r="E6" s="326"/>
      <c r="F6" s="525"/>
      <c r="G6" s="326"/>
      <c r="H6" s="326"/>
      <c r="I6" s="326"/>
      <c r="J6" s="326"/>
      <c r="M6" s="327"/>
      <c r="N6" s="326"/>
    </row>
    <row r="7" spans="1:14" s="325" customFormat="1">
      <c r="A7" s="387" t="s">
        <v>531</v>
      </c>
      <c r="B7" s="540">
        <v>56.197916666666671</v>
      </c>
      <c r="C7" s="377">
        <v>51</v>
      </c>
      <c r="D7"/>
      <c r="E7" s="326"/>
      <c r="F7" s="525"/>
      <c r="G7" s="326"/>
      <c r="H7" s="326"/>
      <c r="I7" s="326"/>
      <c r="J7" s="326"/>
      <c r="M7" s="327"/>
      <c r="N7" s="326"/>
    </row>
    <row r="8" spans="1:14" s="325" customFormat="1">
      <c r="A8" s="387" t="s">
        <v>508</v>
      </c>
      <c r="B8" s="540">
        <v>52.110655737704917</v>
      </c>
      <c r="C8" s="377">
        <v>51.6</v>
      </c>
      <c r="D8"/>
      <c r="E8" s="326"/>
      <c r="F8" s="525"/>
      <c r="G8" s="326"/>
      <c r="H8" s="326"/>
      <c r="I8" s="326"/>
      <c r="J8" s="326"/>
      <c r="M8" s="327"/>
      <c r="N8" s="326"/>
    </row>
    <row r="9" spans="1:14" s="325" customFormat="1">
      <c r="A9" s="387" t="s">
        <v>495</v>
      </c>
      <c r="B9" s="540">
        <v>49.892857142857139</v>
      </c>
      <c r="C9" s="377">
        <v>52</v>
      </c>
      <c r="D9" s="11">
        <v>2.3638715747383277</v>
      </c>
      <c r="E9" s="326"/>
      <c r="F9" s="525"/>
      <c r="G9" s="326"/>
      <c r="H9" s="326"/>
      <c r="I9" s="326"/>
      <c r="J9" s="326"/>
      <c r="M9" s="327" t="s">
        <v>22</v>
      </c>
      <c r="N9" s="326"/>
    </row>
    <row r="10" spans="1:14" s="325" customFormat="1">
      <c r="A10" s="387" t="s">
        <v>496</v>
      </c>
      <c r="B10" s="540">
        <v>41.118421052631582</v>
      </c>
      <c r="C10" s="377">
        <v>52.7</v>
      </c>
      <c r="D10"/>
      <c r="E10" s="326"/>
      <c r="F10" s="525"/>
      <c r="G10" s="326"/>
      <c r="H10" s="326"/>
      <c r="I10" s="326"/>
      <c r="J10" s="326"/>
      <c r="M10" s="327"/>
      <c r="N10" s="326"/>
    </row>
    <row r="11" spans="1:14" s="325" customFormat="1">
      <c r="A11" s="387" t="s">
        <v>545</v>
      </c>
      <c r="B11" s="540">
        <v>52.794117647058819</v>
      </c>
      <c r="C11" s="377">
        <v>47.1</v>
      </c>
      <c r="D11"/>
      <c r="E11" s="326"/>
      <c r="F11" s="525"/>
      <c r="G11" s="326"/>
      <c r="H11" s="326"/>
      <c r="I11" s="326"/>
      <c r="J11" s="326"/>
      <c r="M11" s="327"/>
      <c r="N11" s="326"/>
    </row>
    <row r="12" spans="1:14" s="325" customFormat="1">
      <c r="A12" s="387" t="s">
        <v>546</v>
      </c>
      <c r="B12" s="540">
        <v>36.106557377049178</v>
      </c>
      <c r="C12" s="377">
        <v>36.799999999999997</v>
      </c>
      <c r="D12" s="11">
        <v>-18.464417016806721</v>
      </c>
      <c r="E12" s="326"/>
      <c r="F12" s="525"/>
      <c r="G12" s="326"/>
      <c r="H12" s="326"/>
      <c r="I12" s="326"/>
      <c r="J12" s="326"/>
      <c r="M12" s="327"/>
      <c r="N12" s="326"/>
    </row>
    <row r="13" spans="1:14" s="325" customFormat="1">
      <c r="A13" s="387" t="s">
        <v>564</v>
      </c>
      <c r="B13" s="540">
        <v>20.390625</v>
      </c>
      <c r="C13" s="377">
        <v>23.7</v>
      </c>
      <c r="D13"/>
      <c r="E13" s="326"/>
      <c r="F13" s="525"/>
      <c r="G13" s="326"/>
      <c r="H13" s="326"/>
      <c r="I13" s="326"/>
      <c r="J13" s="326"/>
      <c r="M13" s="327" t="s">
        <v>26</v>
      </c>
      <c r="N13" s="326"/>
    </row>
    <row r="14" spans="1:14" s="325" customFormat="1">
      <c r="A14" s="387" t="s">
        <v>715</v>
      </c>
      <c r="B14" s="540">
        <v>28.46491228070175</v>
      </c>
      <c r="C14" s="377">
        <v>35.200000000000003</v>
      </c>
      <c r="D14"/>
      <c r="E14" s="329"/>
      <c r="F14" s="525"/>
      <c r="M14" s="327"/>
      <c r="N14" s="326"/>
    </row>
    <row r="15" spans="1:14" s="325" customFormat="1">
      <c r="A15" s="387" t="s">
        <v>716</v>
      </c>
      <c r="B15" s="540">
        <v>40.790816326530617</v>
      </c>
      <c r="C15" s="377">
        <v>48.1</v>
      </c>
      <c r="D15" s="11">
        <v>4.7304641893796046E-2</v>
      </c>
      <c r="E15" s="329"/>
      <c r="F15" s="525"/>
      <c r="M15" s="327"/>
      <c r="N15" s="326"/>
    </row>
    <row r="16" spans="1:14" s="325" customFormat="1">
      <c r="A16" s="387" t="s">
        <v>761</v>
      </c>
      <c r="B16" s="540">
        <v>46.470588235294123</v>
      </c>
      <c r="C16" s="377">
        <v>50.7</v>
      </c>
      <c r="D16"/>
      <c r="E16" s="329"/>
      <c r="F16" s="525"/>
      <c r="M16" s="327"/>
      <c r="N16" s="326"/>
    </row>
    <row r="17" spans="1:14" s="325" customFormat="1">
      <c r="A17" s="387" t="s">
        <v>1104</v>
      </c>
      <c r="B17" s="540">
        <v>46.209016393442617</v>
      </c>
      <c r="C17" s="377">
        <v>52</v>
      </c>
      <c r="D17"/>
      <c r="E17" s="329"/>
      <c r="F17" s="539"/>
      <c r="M17" s="327" t="s">
        <v>130</v>
      </c>
      <c r="N17" s="326"/>
    </row>
    <row r="18" spans="1:14" s="325" customFormat="1">
      <c r="A18" s="387" t="s">
        <v>1070</v>
      </c>
      <c r="B18" s="540">
        <v>52.192307692307693</v>
      </c>
      <c r="C18" s="377">
        <v>51.6</v>
      </c>
      <c r="D18"/>
      <c r="E18" s="329"/>
      <c r="F18" s="525"/>
      <c r="M18" s="327"/>
      <c r="N18" s="326"/>
    </row>
    <row r="19" spans="1:14" s="325" customFormat="1">
      <c r="E19" s="329"/>
      <c r="F19" s="212" t="str">
        <f>IF(Content!$E$1=1,F22,F25)</f>
        <v>* Services sector includes temporary accommodation and catering; information and telecommunications; real estate transactions; professional, scientific and technical activities; activities in the field of administrative and support services; arts, sports, entertainment and recreation.</v>
      </c>
      <c r="M19" s="327"/>
      <c r="N19" s="326"/>
    </row>
    <row r="20" spans="1:14" s="325" customFormat="1">
      <c r="A20" s="326"/>
      <c r="B20" s="383"/>
      <c r="C20" s="383"/>
      <c r="D20" s="383"/>
      <c r="E20" s="329"/>
      <c r="F20" s="212" t="str">
        <f>IF(Content!$E$1=1,F23,F26)</f>
        <v>** At constant 2016 prices.</v>
      </c>
      <c r="M20" s="327"/>
      <c r="N20" s="326"/>
    </row>
    <row r="21" spans="1:14" s="325" customFormat="1">
      <c r="A21" s="326"/>
      <c r="B21" s="384"/>
      <c r="C21" s="384"/>
      <c r="D21" s="384"/>
      <c r="E21" s="329"/>
      <c r="F21" s="212" t="str">
        <f>IF(Content!$E$1=1,F24,F27)</f>
        <v>Source: SSSU, NBU, IHS Markit, NBU staff estimates.</v>
      </c>
      <c r="M21" s="327" t="s">
        <v>133</v>
      </c>
      <c r="N21" s="326"/>
    </row>
    <row r="22" spans="1:14" s="325" customFormat="1">
      <c r="A22" s="326"/>
      <c r="B22" s="383"/>
      <c r="C22" s="383"/>
      <c r="D22" s="383"/>
      <c r="E22" s="329"/>
      <c r="F22" s="514" t="s">
        <v>1185</v>
      </c>
      <c r="M22" s="327"/>
      <c r="N22" s="326"/>
    </row>
    <row r="23" spans="1:14">
      <c r="F23" s="514" t="s">
        <v>1186</v>
      </c>
    </row>
    <row r="24" spans="1:14">
      <c r="F24" s="514" t="s">
        <v>1187</v>
      </c>
    </row>
    <row r="25" spans="1:14">
      <c r="D25" s="1"/>
      <c r="F25" s="214" t="s">
        <v>1188</v>
      </c>
    </row>
    <row r="26" spans="1:14">
      <c r="F26" s="2" t="s">
        <v>1189</v>
      </c>
    </row>
    <row r="27" spans="1:14">
      <c r="F27" s="327" t="s">
        <v>1190</v>
      </c>
    </row>
  </sheetData>
  <hyperlinks>
    <hyperlink ref="A1" location="Content!A1" display="&lt;&l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45"/>
  <sheetViews>
    <sheetView showGridLines="0" workbookViewId="0"/>
  </sheetViews>
  <sheetFormatPr defaultColWidth="8.7109375" defaultRowHeight="12.75"/>
  <cols>
    <col min="1" max="6" width="8.7109375" style="542"/>
    <col min="7" max="7" width="8.7109375" style="444"/>
    <col min="8" max="16384" width="8.7109375" style="542"/>
  </cols>
  <sheetData>
    <row r="1" spans="1:16" ht="18" customHeight="1">
      <c r="A1" s="12" t="s">
        <v>60</v>
      </c>
      <c r="I1" s="542" t="str">
        <f>IF(Content!$E$1=1,I2,I3)</f>
        <v xml:space="preserve">Real GDP of selected countries and Weighted Average of annual GDP growth of Ukraine’s MTP countries (UAwGDP), % yoy </v>
      </c>
    </row>
    <row r="2" spans="1:16" hidden="1">
      <c r="A2" s="12"/>
      <c r="B2" s="543"/>
      <c r="C2" s="543"/>
      <c r="D2" s="543"/>
      <c r="E2" s="543"/>
      <c r="F2" s="543"/>
      <c r="I2" s="543" t="s">
        <v>350</v>
      </c>
    </row>
    <row r="3" spans="1:16" hidden="1">
      <c r="A3" s="12"/>
      <c r="B3" s="543"/>
      <c r="C3" s="543"/>
      <c r="D3" s="543"/>
      <c r="E3" s="543"/>
      <c r="F3" s="543"/>
      <c r="I3" s="543" t="s">
        <v>483</v>
      </c>
    </row>
    <row r="4" spans="1:16">
      <c r="A4" s="444" t="s">
        <v>117</v>
      </c>
      <c r="B4" s="444" t="s">
        <v>116</v>
      </c>
      <c r="C4" s="542" t="str">
        <f>IF(Content!$E$1=1,B4,A4)</f>
        <v>Euro area</v>
      </c>
      <c r="D4" s="686">
        <v>2018</v>
      </c>
      <c r="E4" s="687">
        <v>1.9</v>
      </c>
      <c r="F4" s="687"/>
    </row>
    <row r="5" spans="1:16">
      <c r="A5" s="688"/>
      <c r="B5" s="444"/>
      <c r="C5" s="543"/>
      <c r="D5" s="686">
        <v>2019</v>
      </c>
      <c r="E5" s="687">
        <v>1.2</v>
      </c>
      <c r="F5" s="687"/>
    </row>
    <row r="6" spans="1:16">
      <c r="A6" s="688"/>
      <c r="B6" s="444"/>
      <c r="C6" s="543"/>
      <c r="D6" s="686">
        <v>2020</v>
      </c>
      <c r="E6" s="687">
        <v>-6.7</v>
      </c>
      <c r="F6" s="687">
        <v>-6.2</v>
      </c>
      <c r="G6" s="444">
        <v>9</v>
      </c>
    </row>
    <row r="7" spans="1:16">
      <c r="A7" s="688"/>
      <c r="B7" s="444"/>
      <c r="C7" s="543"/>
      <c r="D7" s="686">
        <v>2021</v>
      </c>
      <c r="E7" s="687">
        <v>5.2</v>
      </c>
      <c r="F7" s="687">
        <v>3.6</v>
      </c>
      <c r="G7" s="444">
        <v>9</v>
      </c>
      <c r="P7" s="687"/>
    </row>
    <row r="8" spans="1:16">
      <c r="A8" s="688"/>
      <c r="B8" s="444"/>
      <c r="C8" s="543"/>
      <c r="D8" s="686">
        <v>2022</v>
      </c>
      <c r="E8" s="689">
        <v>1.3</v>
      </c>
      <c r="F8" s="687">
        <v>1.3</v>
      </c>
      <c r="G8" s="444">
        <v>9</v>
      </c>
      <c r="P8" s="687"/>
    </row>
    <row r="9" spans="1:16">
      <c r="A9" s="444" t="s">
        <v>119</v>
      </c>
      <c r="B9" s="444" t="s">
        <v>118</v>
      </c>
      <c r="C9" s="542" t="str">
        <f>IF(Content!$E$1=1,B9,A9)</f>
        <v>USA</v>
      </c>
      <c r="D9" s="686">
        <v>2018</v>
      </c>
      <c r="E9" s="687">
        <v>3</v>
      </c>
      <c r="F9" s="687"/>
      <c r="P9" s="687"/>
    </row>
    <row r="10" spans="1:16">
      <c r="A10" s="688"/>
      <c r="B10" s="444"/>
      <c r="C10" s="543"/>
      <c r="D10" s="686">
        <v>2019</v>
      </c>
      <c r="E10" s="687">
        <v>2.2000000000000002</v>
      </c>
      <c r="F10" s="687"/>
      <c r="P10" s="687"/>
    </row>
    <row r="11" spans="1:16">
      <c r="A11" s="688"/>
      <c r="B11" s="444"/>
      <c r="C11" s="543"/>
      <c r="D11" s="686">
        <v>2020</v>
      </c>
      <c r="E11" s="687">
        <v>-4.2</v>
      </c>
      <c r="F11" s="690">
        <v>-4.2</v>
      </c>
      <c r="G11" s="444">
        <v>9</v>
      </c>
      <c r="P11" s="687"/>
    </row>
    <row r="12" spans="1:16">
      <c r="A12" s="688"/>
      <c r="B12" s="444"/>
      <c r="C12" s="543"/>
      <c r="D12" s="686">
        <v>2021</v>
      </c>
      <c r="E12" s="687">
        <v>3.8</v>
      </c>
      <c r="F12" s="690">
        <v>3.8</v>
      </c>
      <c r="G12" s="444">
        <v>9</v>
      </c>
      <c r="P12" s="687"/>
    </row>
    <row r="13" spans="1:16">
      <c r="A13" s="688"/>
      <c r="B13" s="444"/>
      <c r="C13" s="691"/>
      <c r="D13" s="686">
        <v>2022</v>
      </c>
      <c r="E13" s="690">
        <v>1.9</v>
      </c>
      <c r="F13" s="690">
        <v>1.9</v>
      </c>
      <c r="G13" s="444">
        <v>9</v>
      </c>
      <c r="P13" s="687"/>
    </row>
    <row r="14" spans="1:16">
      <c r="A14" s="444" t="s">
        <v>98</v>
      </c>
      <c r="B14" s="444" t="s">
        <v>97</v>
      </c>
      <c r="C14" s="542" t="str">
        <f>IF(Content!$E$1=1,B14,A14)</f>
        <v>China</v>
      </c>
      <c r="D14" s="686">
        <v>2018</v>
      </c>
      <c r="E14" s="687">
        <v>6.6</v>
      </c>
      <c r="F14" s="687"/>
      <c r="P14" s="687"/>
    </row>
    <row r="15" spans="1:16">
      <c r="A15" s="688"/>
      <c r="B15" s="444"/>
      <c r="C15" s="691"/>
      <c r="D15" s="686">
        <v>2019</v>
      </c>
      <c r="E15" s="687">
        <v>6.2</v>
      </c>
      <c r="F15" s="687"/>
      <c r="P15" s="687"/>
    </row>
    <row r="16" spans="1:16">
      <c r="A16" s="688"/>
      <c r="B16" s="444"/>
      <c r="C16" s="691"/>
      <c r="D16" s="686">
        <v>2020</v>
      </c>
      <c r="E16" s="687">
        <v>1.7</v>
      </c>
      <c r="F16" s="687">
        <v>1.7</v>
      </c>
      <c r="G16" s="444">
        <v>9</v>
      </c>
      <c r="P16" s="687"/>
    </row>
    <row r="17" spans="1:16">
      <c r="A17" s="688"/>
      <c r="B17" s="444"/>
      <c r="C17" s="691"/>
      <c r="D17" s="686">
        <v>2021</v>
      </c>
      <c r="E17" s="687">
        <v>8.6</v>
      </c>
      <c r="F17" s="687">
        <v>8.6</v>
      </c>
      <c r="G17" s="444">
        <v>9</v>
      </c>
      <c r="P17" s="687"/>
    </row>
    <row r="18" spans="1:16">
      <c r="A18" s="688"/>
      <c r="B18" s="444"/>
      <c r="C18" s="691"/>
      <c r="D18" s="686">
        <v>2022</v>
      </c>
      <c r="E18" s="689">
        <v>6.1</v>
      </c>
      <c r="F18" s="689">
        <v>6.1</v>
      </c>
      <c r="G18" s="444">
        <v>9</v>
      </c>
      <c r="P18" s="687"/>
    </row>
    <row r="19" spans="1:16">
      <c r="A19" s="444" t="s">
        <v>70</v>
      </c>
      <c r="B19" s="444" t="s">
        <v>75</v>
      </c>
      <c r="C19" s="542" t="str">
        <f>IF(Content!$E$1=1,B19,A19)</f>
        <v>Russia</v>
      </c>
      <c r="D19" s="686">
        <v>2018</v>
      </c>
      <c r="E19" s="687">
        <v>2.5</v>
      </c>
      <c r="F19" s="687"/>
      <c r="G19" s="692"/>
      <c r="P19" s="687"/>
    </row>
    <row r="20" spans="1:16">
      <c r="A20" s="688"/>
      <c r="B20" s="444"/>
      <c r="C20" s="543"/>
      <c r="D20" s="686">
        <v>2019</v>
      </c>
      <c r="E20" s="687">
        <v>1.3</v>
      </c>
      <c r="F20" s="687"/>
      <c r="G20" s="692"/>
      <c r="I20" s="543" t="str">
        <f>IF(Content!$E$1=1,K22,K23)</f>
        <v xml:space="preserve">  - previous forecast of NBU.</v>
      </c>
      <c r="P20" s="687"/>
    </row>
    <row r="21" spans="1:16">
      <c r="A21" s="680"/>
      <c r="C21" s="543"/>
      <c r="D21" s="686">
        <v>2020</v>
      </c>
      <c r="E21" s="687">
        <v>-4.3</v>
      </c>
      <c r="F21" s="687">
        <v>-4.3</v>
      </c>
      <c r="G21" s="444">
        <v>9</v>
      </c>
      <c r="I21" s="543" t="str">
        <f>IF(Content!$E$1=1,I22,I23)</f>
        <v>Source: National statistical offices, NBU staff estimates.</v>
      </c>
      <c r="P21" s="687"/>
    </row>
    <row r="22" spans="1:16">
      <c r="A22" s="680"/>
      <c r="C22" s="543"/>
      <c r="D22" s="686">
        <v>2021</v>
      </c>
      <c r="E22" s="687">
        <v>2.1</v>
      </c>
      <c r="F22" s="687">
        <v>2.1</v>
      </c>
      <c r="G22" s="444">
        <v>9</v>
      </c>
      <c r="I22" s="444" t="s">
        <v>914</v>
      </c>
      <c r="J22" s="444"/>
      <c r="K22" s="444" t="s">
        <v>589</v>
      </c>
      <c r="P22" s="687"/>
    </row>
    <row r="23" spans="1:16">
      <c r="A23" s="680"/>
      <c r="C23" s="691"/>
      <c r="D23" s="686">
        <v>2022</v>
      </c>
      <c r="E23" s="689">
        <v>1.9</v>
      </c>
      <c r="F23" s="689">
        <v>1.9</v>
      </c>
      <c r="G23" s="444">
        <v>9</v>
      </c>
      <c r="I23" s="444" t="s">
        <v>535</v>
      </c>
      <c r="J23" s="444"/>
      <c r="K23" s="444" t="s">
        <v>590</v>
      </c>
      <c r="P23" s="687"/>
    </row>
    <row r="24" spans="1:16">
      <c r="A24" s="444" t="s">
        <v>96</v>
      </c>
      <c r="B24" s="444" t="s">
        <v>95</v>
      </c>
      <c r="C24" s="542" t="str">
        <f>IF(Content!$E$1=1,B24,A24)</f>
        <v>Turkey</v>
      </c>
      <c r="D24" s="686">
        <v>2018</v>
      </c>
      <c r="E24" s="687">
        <v>3</v>
      </c>
      <c r="F24" s="689"/>
      <c r="G24" s="692"/>
      <c r="I24" s="543"/>
      <c r="P24" s="687"/>
    </row>
    <row r="25" spans="1:16">
      <c r="A25" s="685"/>
      <c r="C25" s="691"/>
      <c r="D25" s="686">
        <v>2019</v>
      </c>
      <c r="E25" s="687">
        <v>0.9</v>
      </c>
      <c r="F25" s="689"/>
      <c r="G25" s="692"/>
      <c r="I25" s="543"/>
      <c r="P25" s="687"/>
    </row>
    <row r="26" spans="1:16">
      <c r="A26" s="685"/>
      <c r="C26" s="691"/>
      <c r="D26" s="686">
        <v>2020</v>
      </c>
      <c r="E26" s="687">
        <v>-5</v>
      </c>
      <c r="F26" s="687">
        <v>-7</v>
      </c>
      <c r="G26" s="444">
        <v>9</v>
      </c>
      <c r="P26" s="687"/>
    </row>
    <row r="27" spans="1:16">
      <c r="A27" s="685"/>
      <c r="C27" s="691"/>
      <c r="D27" s="686">
        <v>2021</v>
      </c>
      <c r="E27" s="687">
        <v>5.7</v>
      </c>
      <c r="F27" s="687">
        <v>5</v>
      </c>
      <c r="G27" s="444">
        <v>9</v>
      </c>
      <c r="P27" s="687"/>
    </row>
    <row r="28" spans="1:16">
      <c r="A28" s="685"/>
      <c r="C28" s="691"/>
      <c r="D28" s="686">
        <v>2022</v>
      </c>
      <c r="E28" s="689">
        <v>5</v>
      </c>
      <c r="F28" s="689">
        <v>5</v>
      </c>
      <c r="G28" s="444">
        <v>9</v>
      </c>
      <c r="P28" s="687"/>
    </row>
    <row r="29" spans="1:16">
      <c r="A29" s="685"/>
      <c r="C29" s="691" t="s">
        <v>113</v>
      </c>
      <c r="D29" s="686">
        <v>2018</v>
      </c>
      <c r="E29" s="557">
        <v>3.3</v>
      </c>
      <c r="F29" s="689"/>
      <c r="G29" s="692"/>
      <c r="P29" s="687"/>
    </row>
    <row r="30" spans="1:16">
      <c r="A30" s="685"/>
      <c r="C30" s="691"/>
      <c r="D30" s="686">
        <v>2019</v>
      </c>
      <c r="E30" s="689">
        <v>2.5</v>
      </c>
      <c r="F30" s="689"/>
      <c r="G30" s="692"/>
      <c r="H30" s="544"/>
      <c r="P30" s="687"/>
    </row>
    <row r="31" spans="1:16">
      <c r="A31" s="685"/>
      <c r="C31" s="691"/>
      <c r="D31" s="686">
        <v>2020</v>
      </c>
      <c r="E31" s="689">
        <v>-5.2</v>
      </c>
      <c r="F31" s="689">
        <v>-4.5</v>
      </c>
      <c r="G31" s="444">
        <v>9</v>
      </c>
      <c r="H31" s="544"/>
      <c r="P31" s="687"/>
    </row>
    <row r="32" spans="1:16">
      <c r="A32" s="685"/>
      <c r="C32" s="691"/>
      <c r="D32" s="686">
        <v>2021</v>
      </c>
      <c r="E32" s="689">
        <v>4.5</v>
      </c>
      <c r="F32" s="689">
        <v>3.8</v>
      </c>
      <c r="G32" s="444">
        <v>9</v>
      </c>
      <c r="H32" s="544"/>
      <c r="I32" s="544"/>
    </row>
    <row r="33" spans="1:9">
      <c r="A33" s="685"/>
      <c r="C33" s="691"/>
      <c r="D33" s="686">
        <v>2022</v>
      </c>
      <c r="E33" s="689">
        <v>2.6</v>
      </c>
      <c r="F33" s="689">
        <v>2.6</v>
      </c>
      <c r="G33" s="444">
        <v>9</v>
      </c>
      <c r="H33" s="544"/>
      <c r="I33" s="544"/>
    </row>
    <row r="34" spans="1:9">
      <c r="A34" s="685"/>
      <c r="B34" s="544"/>
      <c r="C34" s="544"/>
      <c r="D34" s="544"/>
      <c r="E34" s="544"/>
      <c r="F34" s="544"/>
      <c r="G34" s="693"/>
      <c r="H34" s="544"/>
      <c r="I34" s="544"/>
    </row>
    <row r="35" spans="1:9">
      <c r="A35" s="685"/>
      <c r="B35" s="544"/>
      <c r="C35" s="544"/>
      <c r="D35" s="544"/>
      <c r="E35" s="544"/>
      <c r="F35" s="544"/>
      <c r="G35" s="693"/>
      <c r="H35" s="544"/>
      <c r="I35" s="544"/>
    </row>
    <row r="36" spans="1:9">
      <c r="A36" s="685"/>
      <c r="B36" s="544"/>
      <c r="C36" s="544"/>
      <c r="D36" s="544"/>
      <c r="E36" s="544"/>
      <c r="F36" s="544"/>
      <c r="G36" s="693"/>
      <c r="H36" s="544"/>
      <c r="I36" s="544"/>
    </row>
    <row r="37" spans="1:9">
      <c r="A37" s="685"/>
      <c r="B37" s="544"/>
      <c r="C37" s="544"/>
      <c r="D37" s="544"/>
      <c r="E37" s="544"/>
      <c r="F37" s="544"/>
      <c r="G37" s="693"/>
      <c r="H37" s="544"/>
      <c r="I37" s="544"/>
    </row>
    <row r="38" spans="1:9">
      <c r="A38" s="685"/>
      <c r="B38" s="544"/>
      <c r="C38" s="544"/>
      <c r="D38" s="544"/>
      <c r="E38" s="544"/>
      <c r="F38" s="544"/>
      <c r="G38" s="693"/>
      <c r="H38" s="544"/>
      <c r="I38" s="544"/>
    </row>
    <row r="39" spans="1:9">
      <c r="A39" s="685"/>
      <c r="B39" s="544"/>
      <c r="C39" s="544"/>
      <c r="D39" s="544"/>
      <c r="E39" s="544"/>
      <c r="F39" s="544"/>
      <c r="G39" s="693"/>
      <c r="H39" s="544"/>
      <c r="I39" s="544"/>
    </row>
    <row r="40" spans="1:9">
      <c r="A40" s="685"/>
      <c r="B40" s="544"/>
      <c r="C40" s="544"/>
      <c r="D40" s="544"/>
      <c r="E40" s="544"/>
      <c r="F40" s="544"/>
      <c r="G40" s="693"/>
      <c r="H40" s="544"/>
      <c r="I40" s="544"/>
    </row>
    <row r="41" spans="1:9">
      <c r="A41" s="685"/>
      <c r="B41" s="544"/>
      <c r="C41" s="544"/>
      <c r="D41" s="544"/>
      <c r="E41" s="544"/>
      <c r="F41" s="544"/>
      <c r="G41" s="693"/>
      <c r="H41" s="544"/>
      <c r="I41" s="544"/>
    </row>
    <row r="42" spans="1:9">
      <c r="A42" s="685"/>
      <c r="B42" s="544"/>
      <c r="C42" s="544"/>
      <c r="D42" s="544"/>
      <c r="E42" s="544"/>
      <c r="F42" s="544"/>
      <c r="G42" s="693"/>
      <c r="H42" s="544"/>
      <c r="I42" s="544"/>
    </row>
    <row r="43" spans="1:9">
      <c r="H43" s="544"/>
      <c r="I43" s="544"/>
    </row>
    <row r="44" spans="1:9">
      <c r="I44" s="544"/>
    </row>
    <row r="45" spans="1:9">
      <c r="I45" s="544"/>
    </row>
  </sheetData>
  <hyperlinks>
    <hyperlink ref="A1" location="Content!A1" display="&lt;&lt;"/>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52"/>
  <sheetViews>
    <sheetView showGridLines="0" zoomScaleNormal="100" zoomScalePageLayoutView="85" workbookViewId="0"/>
  </sheetViews>
  <sheetFormatPr defaultColWidth="9.28515625" defaultRowHeight="12.75"/>
  <cols>
    <col min="1" max="1" width="9.28515625" style="326"/>
    <col min="2" max="2" width="16.42578125" style="326" bestFit="1" customWidth="1"/>
    <col min="3" max="3" width="4.42578125" style="326" bestFit="1" customWidth="1"/>
    <col min="4" max="4" width="22.28515625" style="326" bestFit="1" customWidth="1"/>
    <col min="5" max="5" width="20" style="326" customWidth="1"/>
    <col min="6" max="6" width="10.28515625" style="326" bestFit="1" customWidth="1"/>
    <col min="7" max="11" width="9.28515625" style="326"/>
    <col min="12" max="14" width="9.28515625" style="325"/>
    <col min="15" max="15" width="9.28515625" style="326"/>
    <col min="16" max="16384" width="9.28515625" style="325"/>
  </cols>
  <sheetData>
    <row r="1" spans="1:15">
      <c r="A1" s="12" t="s">
        <v>60</v>
      </c>
      <c r="B1" s="472" t="str">
        <f>IF(Content!$E$1=1,B2,B3)</f>
        <v>Unemployment</v>
      </c>
      <c r="C1" s="472" t="str">
        <f>IF(Content!$E$1=1,C2,C3)</f>
        <v>sa</v>
      </c>
      <c r="D1" s="472" t="str">
        <f>IF(Content!$E$1=1,D2,D3)</f>
        <v>Labor force part. (RHS)</v>
      </c>
      <c r="E1" s="472" t="str">
        <f>IF(Content!$E$1=1,E2,E3)</f>
        <v>sa (RHS)</v>
      </c>
      <c r="G1" s="472" t="str">
        <f>IF(Content!$E$1=1,G2,G3)</f>
        <v>ILO unemployment* and labor force participation** rate, %</v>
      </c>
      <c r="O1" s="325"/>
    </row>
    <row r="2" spans="1:15" hidden="1">
      <c r="A2" s="245"/>
      <c r="B2" s="325" t="s">
        <v>384</v>
      </c>
      <c r="C2" s="325" t="s">
        <v>385</v>
      </c>
      <c r="D2" s="325" t="s">
        <v>430</v>
      </c>
      <c r="E2" s="325" t="s">
        <v>431</v>
      </c>
      <c r="G2" s="325" t="s">
        <v>520</v>
      </c>
      <c r="N2" s="327"/>
      <c r="O2" s="325"/>
    </row>
    <row r="3" spans="1:15" ht="12" hidden="1" customHeight="1">
      <c r="B3" s="325" t="s">
        <v>226</v>
      </c>
      <c r="C3" s="325" t="s">
        <v>494</v>
      </c>
      <c r="D3" s="325" t="s">
        <v>721</v>
      </c>
      <c r="E3" s="325" t="s">
        <v>436</v>
      </c>
      <c r="G3" s="325" t="s">
        <v>457</v>
      </c>
      <c r="N3" s="327"/>
      <c r="O3" s="325"/>
    </row>
    <row r="4" spans="1:15">
      <c r="A4" s="326" t="s">
        <v>17</v>
      </c>
      <c r="B4" s="383">
        <v>9.9</v>
      </c>
      <c r="C4" s="383">
        <v>9.4</v>
      </c>
      <c r="D4" s="383">
        <v>61.7</v>
      </c>
      <c r="E4" s="383">
        <v>62</v>
      </c>
      <c r="N4" s="327"/>
    </row>
    <row r="5" spans="1:15">
      <c r="A5" s="326" t="s">
        <v>18</v>
      </c>
      <c r="B5" s="383">
        <v>9</v>
      </c>
      <c r="C5" s="383">
        <v>9.4</v>
      </c>
      <c r="D5" s="383">
        <v>62.4</v>
      </c>
      <c r="E5" s="383">
        <v>62</v>
      </c>
      <c r="N5" s="327" t="s">
        <v>18</v>
      </c>
    </row>
    <row r="6" spans="1:15">
      <c r="A6" s="326" t="s">
        <v>19</v>
      </c>
      <c r="B6" s="383">
        <v>8.8000000000000007</v>
      </c>
      <c r="C6" s="383">
        <v>9.4</v>
      </c>
      <c r="D6" s="383">
        <v>62.7</v>
      </c>
      <c r="E6" s="383">
        <v>62.1</v>
      </c>
      <c r="N6" s="327"/>
    </row>
    <row r="7" spans="1:15">
      <c r="A7" s="326" t="s">
        <v>20</v>
      </c>
      <c r="B7" s="383">
        <v>9.6999999999999993</v>
      </c>
      <c r="C7" s="383">
        <v>9.1999999999999993</v>
      </c>
      <c r="D7" s="383">
        <v>61.7</v>
      </c>
      <c r="E7" s="383">
        <v>62.3</v>
      </c>
      <c r="N7" s="327"/>
    </row>
    <row r="8" spans="1:15">
      <c r="A8" s="326" t="s">
        <v>21</v>
      </c>
      <c r="B8" s="383">
        <v>10.1</v>
      </c>
      <c r="C8" s="383">
        <v>9.5</v>
      </c>
      <c r="D8" s="383">
        <v>61.4</v>
      </c>
      <c r="E8" s="383">
        <v>61.8</v>
      </c>
      <c r="N8" s="327"/>
    </row>
    <row r="9" spans="1:15">
      <c r="A9" s="326" t="s">
        <v>22</v>
      </c>
      <c r="B9" s="383">
        <v>9.1</v>
      </c>
      <c r="C9" s="383">
        <v>9.5</v>
      </c>
      <c r="D9" s="383">
        <v>62.5</v>
      </c>
      <c r="E9" s="383">
        <v>62.1</v>
      </c>
      <c r="N9" s="327" t="s">
        <v>22</v>
      </c>
    </row>
    <row r="10" spans="1:15">
      <c r="A10" s="326" t="s">
        <v>23</v>
      </c>
      <c r="B10" s="383">
        <v>8.9</v>
      </c>
      <c r="C10" s="383">
        <v>9.6</v>
      </c>
      <c r="D10" s="383">
        <v>62.6</v>
      </c>
      <c r="E10" s="383">
        <v>62</v>
      </c>
      <c r="N10" s="327"/>
    </row>
    <row r="11" spans="1:15">
      <c r="A11" s="326" t="s">
        <v>24</v>
      </c>
      <c r="B11" s="383">
        <v>9.9</v>
      </c>
      <c r="C11" s="383">
        <v>9.4</v>
      </c>
      <c r="D11" s="383">
        <v>61.5</v>
      </c>
      <c r="E11" s="383">
        <v>62.1</v>
      </c>
      <c r="N11" s="327"/>
    </row>
    <row r="12" spans="1:15">
      <c r="A12" s="326" t="s">
        <v>25</v>
      </c>
      <c r="B12" s="383">
        <v>9.6999999999999993</v>
      </c>
      <c r="C12" s="383">
        <v>9.1</v>
      </c>
      <c r="D12" s="383">
        <v>61.9</v>
      </c>
      <c r="E12" s="383">
        <v>62.3</v>
      </c>
      <c r="N12" s="327"/>
    </row>
    <row r="13" spans="1:15">
      <c r="A13" s="326" t="s">
        <v>26</v>
      </c>
      <c r="B13" s="383">
        <v>8.3000000000000007</v>
      </c>
      <c r="C13" s="383">
        <v>8.8000000000000007</v>
      </c>
      <c r="D13" s="383">
        <v>62.9</v>
      </c>
      <c r="E13" s="383">
        <v>62.5</v>
      </c>
      <c r="N13" s="327" t="s">
        <v>26</v>
      </c>
    </row>
    <row r="14" spans="1:15">
      <c r="A14" s="326" t="s">
        <v>27</v>
      </c>
      <c r="B14" s="383">
        <v>8</v>
      </c>
      <c r="C14" s="383">
        <v>8.6999999999999993</v>
      </c>
      <c r="D14" s="383">
        <v>63.2</v>
      </c>
      <c r="E14" s="383">
        <v>62.7</v>
      </c>
      <c r="F14" s="329"/>
      <c r="H14" s="325"/>
      <c r="I14" s="325"/>
      <c r="J14" s="325"/>
      <c r="K14" s="325"/>
      <c r="N14" s="327"/>
    </row>
    <row r="15" spans="1:15">
      <c r="A15" s="326" t="s">
        <v>104</v>
      </c>
      <c r="B15" s="383">
        <v>9.3000000000000007</v>
      </c>
      <c r="C15" s="383">
        <v>8.6999999999999993</v>
      </c>
      <c r="D15" s="383">
        <v>62.4</v>
      </c>
      <c r="E15" s="383">
        <v>63</v>
      </c>
      <c r="F15" s="329"/>
      <c r="H15" s="325"/>
      <c r="I15" s="325"/>
      <c r="J15" s="325"/>
      <c r="K15" s="325"/>
      <c r="N15" s="327"/>
    </row>
    <row r="16" spans="1:15">
      <c r="A16" s="326" t="s">
        <v>129</v>
      </c>
      <c r="B16" s="383">
        <v>9.1999999999999993</v>
      </c>
      <c r="C16" s="383">
        <v>8.5</v>
      </c>
      <c r="D16" s="383">
        <v>62.8</v>
      </c>
      <c r="E16" s="383">
        <v>63.1</v>
      </c>
      <c r="F16" s="329"/>
      <c r="H16" s="325"/>
      <c r="I16" s="325"/>
      <c r="J16" s="325"/>
      <c r="K16" s="325"/>
      <c r="N16" s="327"/>
    </row>
    <row r="17" spans="1:15">
      <c r="A17" s="326" t="s">
        <v>130</v>
      </c>
      <c r="B17" s="383">
        <v>7.8</v>
      </c>
      <c r="C17" s="383">
        <v>8.3000000000000007</v>
      </c>
      <c r="D17" s="383">
        <v>63.6</v>
      </c>
      <c r="E17" s="383">
        <v>63.3</v>
      </c>
      <c r="F17" s="329"/>
      <c r="G17" s="472" t="str">
        <f>IF(Content!$E$1=1,G23,G24)</f>
        <v>* As a % of population aged 15–70 in the labor force.</v>
      </c>
      <c r="H17" s="325"/>
      <c r="I17" s="325"/>
      <c r="J17" s="325"/>
      <c r="K17" s="325"/>
      <c r="N17" s="327" t="s">
        <v>130</v>
      </c>
    </row>
    <row r="18" spans="1:15">
      <c r="A18" s="326" t="s">
        <v>131</v>
      </c>
      <c r="B18" s="383">
        <v>7.3</v>
      </c>
      <c r="C18" s="383">
        <v>8.1</v>
      </c>
      <c r="D18" s="383">
        <v>64</v>
      </c>
      <c r="E18" s="383">
        <v>63.5</v>
      </c>
      <c r="F18" s="329"/>
      <c r="G18" s="472" t="str">
        <f>IF(Content!$E$1=1,G25,G26)</f>
        <v>** As a % of total population aged 15–70.</v>
      </c>
      <c r="H18" s="325"/>
      <c r="I18" s="325"/>
      <c r="J18" s="325"/>
      <c r="K18" s="325"/>
      <c r="N18" s="327"/>
    </row>
    <row r="19" spans="1:15">
      <c r="A19" s="326" t="s">
        <v>108</v>
      </c>
      <c r="B19" s="383">
        <v>8.6999999999999993</v>
      </c>
      <c r="C19" s="383">
        <v>8.1</v>
      </c>
      <c r="D19" s="383">
        <v>63.2</v>
      </c>
      <c r="E19" s="383">
        <v>63.8</v>
      </c>
      <c r="F19" s="329"/>
      <c r="G19" s="472" t="str">
        <f>IF(Content!$E$1=1,G21,G22)</f>
        <v>Source: SSSU, NBU staff estimates.</v>
      </c>
      <c r="H19" s="325"/>
      <c r="I19" s="325"/>
      <c r="J19" s="325"/>
      <c r="K19" s="325"/>
      <c r="N19" s="327"/>
    </row>
    <row r="20" spans="1:15">
      <c r="A20" s="326" t="s">
        <v>132</v>
      </c>
      <c r="B20" s="383">
        <v>8.6</v>
      </c>
      <c r="C20" s="383">
        <v>7.9</v>
      </c>
      <c r="D20" s="383">
        <v>63.7</v>
      </c>
      <c r="E20" s="383">
        <v>64</v>
      </c>
      <c r="F20" s="329"/>
      <c r="G20" s="473"/>
      <c r="H20" s="325"/>
      <c r="I20" s="325"/>
      <c r="J20" s="325"/>
      <c r="K20" s="325"/>
      <c r="N20" s="327"/>
    </row>
    <row r="21" spans="1:15">
      <c r="A21" s="326" t="s">
        <v>133</v>
      </c>
      <c r="B21" s="513">
        <v>9.9</v>
      </c>
      <c r="C21" s="513">
        <v>10.412595761515396</v>
      </c>
      <c r="D21" s="383">
        <v>61.2</v>
      </c>
      <c r="E21" s="383">
        <v>60.9</v>
      </c>
      <c r="F21" s="329"/>
      <c r="G21" s="327" t="s">
        <v>28</v>
      </c>
      <c r="H21" s="325"/>
      <c r="I21" s="325"/>
      <c r="J21" s="325"/>
      <c r="K21" s="325"/>
      <c r="N21" s="327" t="s">
        <v>133</v>
      </c>
    </row>
    <row r="22" spans="1:15">
      <c r="A22" s="326" t="s">
        <v>134</v>
      </c>
      <c r="B22" s="384">
        <v>9.4</v>
      </c>
      <c r="C22" s="383">
        <v>10.199999999999999</v>
      </c>
      <c r="D22" s="384">
        <v>62.5</v>
      </c>
      <c r="E22" s="383">
        <v>62.1</v>
      </c>
      <c r="F22" s="329"/>
      <c r="G22" s="327" t="s">
        <v>29</v>
      </c>
      <c r="H22" s="325"/>
      <c r="I22" s="325"/>
      <c r="J22" s="325"/>
      <c r="K22" s="325"/>
      <c r="N22" s="327"/>
    </row>
    <row r="23" spans="1:15">
      <c r="B23" s="330"/>
      <c r="C23" s="330"/>
      <c r="D23" s="330"/>
      <c r="E23" s="330"/>
      <c r="F23" s="329"/>
      <c r="G23" s="327" t="s">
        <v>476</v>
      </c>
      <c r="H23" s="325"/>
      <c r="I23" s="325"/>
      <c r="J23" s="325"/>
      <c r="K23" s="325"/>
      <c r="N23" s="327"/>
      <c r="O23" s="330"/>
    </row>
    <row r="24" spans="1:15">
      <c r="B24" s="330"/>
      <c r="C24" s="330"/>
      <c r="D24" s="330"/>
      <c r="E24" s="330"/>
      <c r="F24" s="329"/>
      <c r="G24" s="327" t="s">
        <v>477</v>
      </c>
      <c r="K24" s="330"/>
      <c r="N24" s="327"/>
      <c r="O24" s="330"/>
    </row>
    <row r="25" spans="1:15">
      <c r="B25" s="330"/>
      <c r="C25" s="330"/>
      <c r="D25" s="330"/>
      <c r="E25" s="330"/>
      <c r="F25" s="329"/>
      <c r="G25" s="327" t="s">
        <v>478</v>
      </c>
      <c r="N25" s="327"/>
    </row>
    <row r="26" spans="1:15">
      <c r="B26" s="330"/>
      <c r="C26" s="330"/>
      <c r="D26" s="330"/>
      <c r="E26" s="330"/>
      <c r="F26" s="329"/>
      <c r="G26" s="327" t="s">
        <v>479</v>
      </c>
    </row>
    <row r="27" spans="1:15">
      <c r="B27" s="330"/>
      <c r="C27" s="330"/>
      <c r="D27" s="330"/>
      <c r="E27" s="330"/>
      <c r="F27" s="329"/>
      <c r="G27" s="474"/>
    </row>
    <row r="28" spans="1:15">
      <c r="B28" s="330"/>
      <c r="C28" s="330"/>
      <c r="D28" s="330"/>
      <c r="E28" s="330"/>
      <c r="F28" s="329"/>
      <c r="G28" s="473"/>
    </row>
    <row r="29" spans="1:15">
      <c r="B29" s="330"/>
      <c r="C29" s="330"/>
      <c r="D29" s="330"/>
      <c r="E29" s="330"/>
      <c r="F29" s="329"/>
      <c r="G29" s="388"/>
    </row>
    <row r="30" spans="1:15">
      <c r="B30" s="330"/>
      <c r="C30" s="330"/>
      <c r="D30" s="330"/>
      <c r="E30" s="330"/>
      <c r="G30" s="388"/>
    </row>
    <row r="31" spans="1:15">
      <c r="B31" s="330"/>
      <c r="C31" s="330"/>
      <c r="D31" s="330"/>
      <c r="E31" s="330"/>
      <c r="G31" s="388"/>
    </row>
    <row r="32" spans="1:15">
      <c r="B32" s="330"/>
      <c r="C32" s="330"/>
      <c r="D32" s="330"/>
      <c r="E32" s="330"/>
      <c r="G32" s="388"/>
    </row>
    <row r="33" spans="2:7">
      <c r="B33" s="330"/>
      <c r="C33" s="330"/>
      <c r="D33" s="330"/>
      <c r="E33" s="330"/>
      <c r="G33" s="388"/>
    </row>
    <row r="34" spans="2:7">
      <c r="B34" s="330"/>
      <c r="C34" s="330"/>
      <c r="D34" s="330"/>
      <c r="E34" s="330"/>
      <c r="G34" s="388"/>
    </row>
    <row r="35" spans="2:7">
      <c r="B35" s="330"/>
      <c r="C35" s="330"/>
      <c r="D35" s="330"/>
      <c r="E35" s="330"/>
    </row>
    <row r="36" spans="2:7">
      <c r="B36" s="330"/>
      <c r="C36" s="330"/>
      <c r="D36" s="330"/>
      <c r="E36" s="330"/>
    </row>
    <row r="37" spans="2:7">
      <c r="B37" s="330"/>
      <c r="C37" s="330"/>
      <c r="D37" s="330"/>
      <c r="E37" s="330"/>
    </row>
    <row r="38" spans="2:7">
      <c r="B38" s="330"/>
      <c r="C38" s="330"/>
      <c r="D38" s="330"/>
      <c r="E38" s="330"/>
    </row>
    <row r="39" spans="2:7">
      <c r="B39" s="330"/>
      <c r="C39" s="330"/>
      <c r="D39" s="330"/>
      <c r="E39" s="330"/>
    </row>
    <row r="40" spans="2:7">
      <c r="B40" s="330"/>
      <c r="C40" s="330"/>
      <c r="D40" s="330"/>
      <c r="E40" s="330"/>
    </row>
    <row r="41" spans="2:7">
      <c r="B41" s="330"/>
      <c r="C41" s="330"/>
      <c r="D41" s="330"/>
      <c r="E41" s="330"/>
    </row>
    <row r="42" spans="2:7">
      <c r="B42" s="330"/>
      <c r="C42" s="330"/>
      <c r="D42" s="330"/>
      <c r="E42" s="330"/>
    </row>
    <row r="43" spans="2:7">
      <c r="B43" s="330"/>
      <c r="C43" s="330"/>
      <c r="D43" s="330"/>
      <c r="E43" s="330"/>
    </row>
    <row r="44" spans="2:7">
      <c r="B44" s="330"/>
      <c r="C44" s="330"/>
      <c r="D44" s="330"/>
      <c r="E44" s="330"/>
    </row>
    <row r="45" spans="2:7">
      <c r="B45" s="330"/>
      <c r="C45" s="330"/>
      <c r="D45" s="330"/>
      <c r="E45" s="330"/>
    </row>
    <row r="46" spans="2:7">
      <c r="B46" s="332"/>
      <c r="C46" s="332"/>
      <c r="D46" s="332"/>
      <c r="E46" s="332"/>
    </row>
    <row r="47" spans="2:7">
      <c r="B47" s="332"/>
      <c r="C47" s="332"/>
      <c r="D47" s="332"/>
      <c r="E47" s="332"/>
    </row>
    <row r="48" spans="2:7">
      <c r="B48" s="332"/>
      <c r="C48" s="332"/>
      <c r="D48" s="332"/>
      <c r="E48" s="332"/>
    </row>
    <row r="49" spans="2:5">
      <c r="B49" s="332"/>
      <c r="C49" s="332"/>
      <c r="D49" s="332"/>
      <c r="E49" s="332"/>
    </row>
    <row r="50" spans="2:5">
      <c r="B50" s="332"/>
      <c r="C50" s="332"/>
      <c r="D50" s="332"/>
      <c r="E50" s="332"/>
    </row>
    <row r="51" spans="2:5">
      <c r="B51" s="332"/>
      <c r="C51" s="332"/>
      <c r="D51" s="332"/>
      <c r="E51" s="332"/>
    </row>
    <row r="52" spans="2:5">
      <c r="B52" s="332"/>
      <c r="C52" s="332"/>
      <c r="D52" s="332"/>
      <c r="E52" s="33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258"/>
  <sheetViews>
    <sheetView showGridLines="0" zoomScaleNormal="100" workbookViewId="0"/>
  </sheetViews>
  <sheetFormatPr defaultColWidth="9.28515625" defaultRowHeight="12.75"/>
  <cols>
    <col min="1" max="1" width="9.28515625" style="326"/>
    <col min="2" max="2" width="8.85546875" style="326" bestFit="1" customWidth="1"/>
    <col min="3" max="3" width="10.85546875" style="326" bestFit="1" customWidth="1"/>
    <col min="4" max="4" width="12" style="326" customWidth="1"/>
    <col min="5" max="5" width="18.28515625" style="326" customWidth="1"/>
    <col min="6" max="6" width="10.28515625" style="326" bestFit="1" customWidth="1"/>
    <col min="7" max="11" width="9.28515625" style="326"/>
    <col min="12" max="13" width="9.28515625" style="212"/>
    <col min="14" max="14" width="9.28515625" style="214"/>
    <col min="15" max="15" width="9.28515625" style="326"/>
    <col min="16" max="16" width="9.28515625" style="336"/>
    <col min="17" max="17" width="9.28515625" style="214"/>
    <col min="18" max="16384" width="9.28515625" style="212"/>
  </cols>
  <sheetData>
    <row r="1" spans="1:17">
      <c r="A1" s="12" t="s">
        <v>60</v>
      </c>
      <c r="B1" s="515" t="str">
        <f>IF(Content!$E$1=1,B2,B3)</f>
        <v>Employed</v>
      </c>
      <c r="C1" s="515" t="str">
        <f>IF(Content!$E$1=1,C2,C3)</f>
        <v>Unemployed</v>
      </c>
      <c r="D1" s="515" t="str">
        <f>IF(Content!$E$1=1,D2,D3)</f>
        <v>Economically inactive</v>
      </c>
      <c r="E1" s="472"/>
      <c r="G1" s="472" t="str">
        <f>IF(Content!$E$1=1,G2,G3)</f>
        <v>Unemployed, employed, economically inactive, thousand persons, y-o-y</v>
      </c>
      <c r="O1" s="212"/>
    </row>
    <row r="2" spans="1:17" hidden="1">
      <c r="A2" s="12"/>
      <c r="B2" s="515" t="s">
        <v>1059</v>
      </c>
      <c r="C2" s="515" t="s">
        <v>1058</v>
      </c>
      <c r="D2" s="213" t="s">
        <v>1057</v>
      </c>
      <c r="E2" s="212"/>
      <c r="G2" s="212" t="s">
        <v>1056</v>
      </c>
      <c r="O2" s="212"/>
    </row>
    <row r="3" spans="1:17" ht="27.75" hidden="1" customHeight="1">
      <c r="B3" s="326" t="s">
        <v>1105</v>
      </c>
      <c r="C3" s="326" t="s">
        <v>1106</v>
      </c>
      <c r="D3" s="212" t="s">
        <v>1055</v>
      </c>
      <c r="E3" s="212"/>
      <c r="G3" s="212" t="s">
        <v>1107</v>
      </c>
      <c r="O3" s="212"/>
    </row>
    <row r="4" spans="1:17">
      <c r="A4" s="472" t="s">
        <v>17</v>
      </c>
      <c r="B4" s="326">
        <v>-199.8</v>
      </c>
      <c r="C4" s="326">
        <v>35.9</v>
      </c>
      <c r="D4" s="334">
        <v>29.700000000000728</v>
      </c>
      <c r="E4" s="334"/>
      <c r="O4" s="431" t="s">
        <v>17</v>
      </c>
      <c r="Q4" s="214">
        <v>1</v>
      </c>
    </row>
    <row r="5" spans="1:17">
      <c r="A5" s="472" t="s">
        <v>18</v>
      </c>
      <c r="B5" s="326">
        <v>-136.4</v>
      </c>
      <c r="C5" s="326">
        <v>12.4</v>
      </c>
      <c r="D5" s="334">
        <v>-10.100000000000364</v>
      </c>
      <c r="E5" s="334"/>
      <c r="O5" s="431"/>
      <c r="Q5" s="214">
        <v>2</v>
      </c>
    </row>
    <row r="6" spans="1:17">
      <c r="A6" s="472" t="s">
        <v>19</v>
      </c>
      <c r="B6" s="326">
        <v>-209.3</v>
      </c>
      <c r="C6" s="326">
        <v>25.6</v>
      </c>
      <c r="D6" s="334">
        <v>49.4</v>
      </c>
      <c r="E6" s="334"/>
      <c r="O6" s="431" t="s">
        <v>19</v>
      </c>
      <c r="Q6" s="214">
        <v>3</v>
      </c>
    </row>
    <row r="7" spans="1:17">
      <c r="A7" s="472" t="s">
        <v>20</v>
      </c>
      <c r="B7" s="326">
        <v>-119.7</v>
      </c>
      <c r="C7" s="326">
        <v>20.100000000000001</v>
      </c>
      <c r="D7" s="334">
        <v>-34.6</v>
      </c>
      <c r="E7" s="334"/>
      <c r="O7" s="431"/>
      <c r="Q7" s="214">
        <v>4</v>
      </c>
    </row>
    <row r="8" spans="1:17">
      <c r="A8" s="472" t="s">
        <v>21</v>
      </c>
      <c r="B8" s="326">
        <v>-169</v>
      </c>
      <c r="C8" s="326">
        <v>19.5</v>
      </c>
      <c r="D8" s="334">
        <v>59.7</v>
      </c>
      <c r="E8" s="334"/>
      <c r="O8" s="431" t="s">
        <v>21</v>
      </c>
      <c r="Q8" s="214">
        <v>5</v>
      </c>
    </row>
    <row r="9" spans="1:17">
      <c r="A9" s="472" t="s">
        <v>22</v>
      </c>
      <c r="B9" s="326">
        <v>-67.900000000000006</v>
      </c>
      <c r="C9" s="326">
        <v>16.8</v>
      </c>
      <c r="D9" s="334">
        <v>-38.9</v>
      </c>
      <c r="E9" s="334"/>
      <c r="O9" s="431"/>
      <c r="Q9" s="214">
        <v>6</v>
      </c>
    </row>
    <row r="10" spans="1:17">
      <c r="A10" s="472" t="s">
        <v>23</v>
      </c>
      <c r="B10" s="325">
        <v>-95.6</v>
      </c>
      <c r="C10" s="325">
        <v>7.7</v>
      </c>
      <c r="D10" s="334">
        <v>-1.9</v>
      </c>
      <c r="E10" s="334"/>
      <c r="O10" s="431" t="s">
        <v>23</v>
      </c>
      <c r="Q10" s="214">
        <v>7</v>
      </c>
    </row>
    <row r="11" spans="1:17">
      <c r="A11" s="472" t="s">
        <v>24</v>
      </c>
      <c r="B11" s="325">
        <v>-149.60000000000036</v>
      </c>
      <c r="C11" s="325">
        <v>35.1</v>
      </c>
      <c r="D11" s="334">
        <v>24.7</v>
      </c>
      <c r="E11" s="334"/>
      <c r="O11" s="431"/>
      <c r="Q11" s="214">
        <v>8</v>
      </c>
    </row>
    <row r="12" spans="1:17">
      <c r="A12" s="472" t="s">
        <v>25</v>
      </c>
      <c r="B12" s="325">
        <v>149.10000000000036</v>
      </c>
      <c r="C12" s="325">
        <v>-74.099999999999994</v>
      </c>
      <c r="D12" s="334">
        <v>-210.10000000000036</v>
      </c>
      <c r="E12" s="334"/>
      <c r="F12" s="329"/>
      <c r="G12" s="212"/>
      <c r="O12" s="431" t="s">
        <v>25</v>
      </c>
      <c r="Q12" s="214">
        <v>9</v>
      </c>
    </row>
    <row r="13" spans="1:17">
      <c r="A13" s="472" t="s">
        <v>26</v>
      </c>
      <c r="B13" s="325">
        <v>175.6</v>
      </c>
      <c r="C13" s="325">
        <v>-144.5</v>
      </c>
      <c r="D13" s="334">
        <v>-166.1</v>
      </c>
      <c r="E13" s="334"/>
      <c r="F13" s="329"/>
      <c r="O13" s="431"/>
      <c r="Q13" s="214">
        <v>10</v>
      </c>
    </row>
    <row r="14" spans="1:17">
      <c r="A14" s="472" t="s">
        <v>27</v>
      </c>
      <c r="B14" s="325">
        <v>230.4</v>
      </c>
      <c r="C14" s="325">
        <v>-164.09999999999991</v>
      </c>
      <c r="D14" s="334">
        <v>-201.3</v>
      </c>
      <c r="E14" s="334"/>
      <c r="F14" s="329"/>
      <c r="H14" s="212"/>
      <c r="I14" s="212"/>
      <c r="J14" s="212"/>
      <c r="K14" s="212"/>
      <c r="O14" s="431" t="s">
        <v>27</v>
      </c>
      <c r="Q14" s="214">
        <v>11</v>
      </c>
    </row>
    <row r="15" spans="1:17">
      <c r="A15" s="472" t="s">
        <v>104</v>
      </c>
      <c r="B15" s="325">
        <v>262.89999999999964</v>
      </c>
      <c r="C15" s="325">
        <v>-94.9</v>
      </c>
      <c r="D15" s="334">
        <v>-303.3</v>
      </c>
      <c r="E15" s="334"/>
      <c r="F15" s="329"/>
      <c r="H15" s="212"/>
      <c r="I15" s="212"/>
      <c r="J15" s="212"/>
      <c r="K15" s="212"/>
      <c r="O15" s="431"/>
      <c r="Q15" s="214">
        <v>12</v>
      </c>
    </row>
    <row r="16" spans="1:17">
      <c r="A16" s="472" t="s">
        <v>129</v>
      </c>
      <c r="B16" s="325">
        <v>226.89999999999964</v>
      </c>
      <c r="C16" s="325">
        <v>-67</v>
      </c>
      <c r="D16" s="334">
        <v>-327.60000000000002</v>
      </c>
      <c r="E16" s="334"/>
      <c r="F16" s="329"/>
      <c r="H16" s="212"/>
      <c r="I16" s="212"/>
      <c r="J16" s="212"/>
      <c r="K16" s="212"/>
      <c r="O16" s="431" t="s">
        <v>129</v>
      </c>
      <c r="Q16" s="214">
        <v>13</v>
      </c>
    </row>
    <row r="17" spans="1:17">
      <c r="A17" s="472" t="s">
        <v>130</v>
      </c>
      <c r="B17" s="325">
        <v>178.1</v>
      </c>
      <c r="C17" s="325">
        <v>-77</v>
      </c>
      <c r="D17" s="334">
        <v>-268.8</v>
      </c>
      <c r="E17" s="334"/>
      <c r="F17" s="329"/>
      <c r="H17" s="212"/>
      <c r="I17" s="212"/>
      <c r="J17" s="212"/>
      <c r="K17" s="212"/>
      <c r="O17" s="431"/>
      <c r="Q17" s="214">
        <v>14</v>
      </c>
    </row>
    <row r="18" spans="1:17">
      <c r="A18" s="472" t="s">
        <v>131</v>
      </c>
      <c r="B18" s="325">
        <v>252.5</v>
      </c>
      <c r="C18" s="325">
        <v>-118.5</v>
      </c>
      <c r="D18" s="334">
        <v>-301.8</v>
      </c>
      <c r="E18" s="334"/>
      <c r="F18" s="329"/>
      <c r="H18" s="212"/>
      <c r="I18" s="212"/>
      <c r="J18" s="212"/>
      <c r="K18" s="212"/>
      <c r="O18" s="431" t="s">
        <v>131</v>
      </c>
      <c r="Q18" s="214">
        <v>15</v>
      </c>
    </row>
    <row r="19" spans="1:17">
      <c r="A19" s="472" t="s">
        <v>108</v>
      </c>
      <c r="B19" s="325">
        <v>212.3</v>
      </c>
      <c r="C19" s="325">
        <v>-101</v>
      </c>
      <c r="D19" s="334">
        <v>-279</v>
      </c>
      <c r="E19" s="334"/>
      <c r="F19" s="329"/>
      <c r="H19" s="212"/>
      <c r="I19" s="212"/>
      <c r="J19" s="212"/>
      <c r="K19" s="212"/>
      <c r="O19" s="431"/>
      <c r="Q19" s="214">
        <v>16</v>
      </c>
    </row>
    <row r="20" spans="1:17">
      <c r="A20" s="472" t="s">
        <v>132</v>
      </c>
      <c r="B20" s="325">
        <v>228.2</v>
      </c>
      <c r="C20" s="325">
        <v>-96.9</v>
      </c>
      <c r="D20" s="334">
        <v>-313.60000000000036</v>
      </c>
      <c r="E20" s="334"/>
      <c r="F20" s="329"/>
      <c r="H20" s="212"/>
      <c r="I20" s="212"/>
      <c r="J20" s="212"/>
      <c r="K20" s="212"/>
      <c r="O20" s="431"/>
      <c r="Q20" s="214">
        <v>17</v>
      </c>
    </row>
    <row r="21" spans="1:17">
      <c r="A21" s="472" t="s">
        <v>133</v>
      </c>
      <c r="B21" s="325">
        <v>-1088.3000000000011</v>
      </c>
      <c r="C21" s="325">
        <v>301.29999999999995</v>
      </c>
      <c r="D21" s="334">
        <v>604.60000000000036</v>
      </c>
      <c r="E21" s="334"/>
      <c r="F21" s="329"/>
      <c r="H21" s="212"/>
      <c r="I21" s="212"/>
      <c r="J21" s="212"/>
      <c r="K21" s="212"/>
      <c r="O21" s="431" t="s">
        <v>133</v>
      </c>
      <c r="Q21" s="214">
        <v>18</v>
      </c>
    </row>
    <row r="22" spans="1:17">
      <c r="A22" s="472"/>
      <c r="B22" s="325"/>
      <c r="C22" s="325"/>
      <c r="D22" s="334"/>
      <c r="E22" s="334"/>
      <c r="F22" s="329"/>
      <c r="H22" s="212"/>
      <c r="I22" s="212"/>
      <c r="J22" s="212"/>
      <c r="K22" s="212"/>
      <c r="O22" s="331"/>
      <c r="Q22" s="214">
        <v>19</v>
      </c>
    </row>
    <row r="23" spans="1:17">
      <c r="A23" s="325"/>
      <c r="B23" s="325"/>
      <c r="C23" s="325"/>
      <c r="D23" s="332"/>
      <c r="E23" s="332"/>
      <c r="G23" s="336"/>
    </row>
    <row r="24" spans="1:17">
      <c r="A24" s="325"/>
      <c r="B24" s="325"/>
      <c r="C24" s="325"/>
      <c r="D24" s="332"/>
      <c r="E24" s="332"/>
      <c r="G24" s="472" t="str">
        <f>IF(Content!$E$1=1,G25,G26)</f>
        <v>Source: SSSU, NBU staff estimates.</v>
      </c>
    </row>
    <row r="25" spans="1:17">
      <c r="A25" s="325"/>
      <c r="B25" s="325"/>
      <c r="C25" s="325"/>
      <c r="D25" s="332"/>
      <c r="E25" s="332"/>
      <c r="G25" s="514" t="s">
        <v>28</v>
      </c>
    </row>
    <row r="26" spans="1:17">
      <c r="A26" s="325"/>
      <c r="B26" s="325"/>
      <c r="C26" s="325"/>
      <c r="D26" s="332"/>
      <c r="E26" s="332"/>
      <c r="G26" s="514" t="s">
        <v>29</v>
      </c>
    </row>
    <row r="27" spans="1:17">
      <c r="A27" s="325"/>
      <c r="B27" s="325"/>
      <c r="C27" s="325"/>
      <c r="D27" s="332"/>
      <c r="E27" s="332"/>
      <c r="G27" s="336"/>
    </row>
    <row r="28" spans="1:17">
      <c r="A28" s="325"/>
      <c r="B28" s="325"/>
      <c r="C28" s="325"/>
      <c r="D28" s="332"/>
      <c r="E28" s="332"/>
      <c r="G28" s="336"/>
    </row>
    <row r="29" spans="1:17">
      <c r="A29" s="325"/>
      <c r="B29" s="325"/>
      <c r="C29" s="325"/>
      <c r="D29" s="332"/>
      <c r="E29" s="332"/>
      <c r="G29" s="388"/>
    </row>
    <row r="30" spans="1:17">
      <c r="A30" s="325"/>
      <c r="B30" s="325"/>
      <c r="C30" s="325"/>
      <c r="D30" s="332"/>
      <c r="E30" s="332"/>
      <c r="G30" s="388"/>
    </row>
    <row r="31" spans="1:17">
      <c r="A31" s="325"/>
      <c r="B31" s="325"/>
      <c r="C31" s="325"/>
      <c r="D31" s="332"/>
      <c r="E31" s="332"/>
      <c r="G31" s="388"/>
    </row>
    <row r="32" spans="1:17" s="326" customFormat="1">
      <c r="A32" s="325"/>
      <c r="B32" s="325"/>
      <c r="C32" s="325"/>
      <c r="D32" s="332"/>
      <c r="E32" s="332"/>
      <c r="G32" s="388"/>
      <c r="L32" s="212"/>
      <c r="M32" s="212"/>
      <c r="N32" s="214"/>
      <c r="P32" s="388"/>
      <c r="Q32" s="328"/>
    </row>
    <row r="33" spans="1:17" s="326" customFormat="1">
      <c r="A33" s="325"/>
      <c r="B33" s="325"/>
      <c r="C33" s="325"/>
      <c r="D33" s="332"/>
      <c r="E33" s="332"/>
      <c r="L33" s="212"/>
      <c r="M33" s="212"/>
      <c r="N33" s="214"/>
      <c r="P33" s="388"/>
      <c r="Q33" s="328"/>
    </row>
    <row r="34" spans="1:17" s="326" customFormat="1">
      <c r="A34" s="325"/>
      <c r="B34" s="325"/>
      <c r="C34" s="325"/>
      <c r="D34" s="332"/>
      <c r="E34" s="332"/>
      <c r="L34" s="212"/>
      <c r="M34" s="212"/>
      <c r="N34" s="214"/>
      <c r="P34" s="388"/>
      <c r="Q34" s="328"/>
    </row>
    <row r="35" spans="1:17" s="326" customFormat="1">
      <c r="A35" s="325"/>
      <c r="B35" s="325"/>
      <c r="C35" s="325"/>
      <c r="D35" s="332"/>
      <c r="E35" s="332"/>
      <c r="L35" s="212"/>
      <c r="M35" s="212"/>
      <c r="N35" s="214"/>
      <c r="P35" s="388"/>
      <c r="Q35" s="328"/>
    </row>
    <row r="36" spans="1:17" s="326" customFormat="1">
      <c r="A36" s="325"/>
      <c r="B36" s="325"/>
      <c r="C36" s="325"/>
      <c r="D36" s="332"/>
      <c r="E36" s="332"/>
      <c r="L36" s="212"/>
      <c r="M36" s="212"/>
      <c r="N36" s="214"/>
      <c r="P36" s="388"/>
      <c r="Q36" s="328"/>
    </row>
    <row r="37" spans="1:17" s="326" customFormat="1">
      <c r="A37" s="325"/>
      <c r="B37" s="325"/>
      <c r="C37" s="325"/>
      <c r="D37" s="332"/>
      <c r="E37" s="332"/>
      <c r="L37" s="212"/>
      <c r="M37" s="212"/>
      <c r="N37" s="214"/>
      <c r="P37" s="388"/>
      <c r="Q37" s="328"/>
    </row>
    <row r="38" spans="1:17" s="326" customFormat="1">
      <c r="A38" s="325"/>
      <c r="B38" s="325"/>
      <c r="C38" s="325"/>
      <c r="D38" s="332"/>
      <c r="E38" s="332"/>
      <c r="L38" s="212"/>
      <c r="M38" s="212"/>
      <c r="N38" s="214"/>
      <c r="P38" s="388"/>
      <c r="Q38" s="328"/>
    </row>
    <row r="39" spans="1:17" s="326" customFormat="1">
      <c r="A39" s="325"/>
      <c r="B39" s="325"/>
      <c r="C39" s="325"/>
      <c r="D39" s="332"/>
      <c r="E39" s="332"/>
      <c r="L39" s="212"/>
      <c r="M39" s="212"/>
      <c r="N39" s="214"/>
      <c r="P39" s="388"/>
      <c r="Q39" s="328"/>
    </row>
    <row r="40" spans="1:17" s="326" customFormat="1">
      <c r="A40" s="325"/>
      <c r="B40" s="325"/>
      <c r="C40" s="325"/>
      <c r="D40" s="332"/>
      <c r="E40" s="332"/>
      <c r="L40" s="212"/>
      <c r="M40" s="212"/>
      <c r="N40" s="214"/>
      <c r="P40" s="388"/>
      <c r="Q40" s="328"/>
    </row>
    <row r="41" spans="1:17" s="326" customFormat="1">
      <c r="A41" s="325"/>
      <c r="B41" s="325"/>
      <c r="C41" s="325"/>
      <c r="D41" s="332"/>
      <c r="E41" s="332"/>
      <c r="L41" s="212"/>
      <c r="M41" s="212"/>
      <c r="N41" s="214"/>
      <c r="P41" s="388"/>
      <c r="Q41" s="328"/>
    </row>
    <row r="42" spans="1:17" s="326" customFormat="1">
      <c r="A42" s="325"/>
      <c r="B42" s="325"/>
      <c r="C42" s="325"/>
      <c r="D42" s="332"/>
      <c r="E42" s="332"/>
      <c r="L42" s="212"/>
      <c r="M42" s="212"/>
      <c r="N42" s="214"/>
      <c r="P42" s="388"/>
      <c r="Q42" s="328"/>
    </row>
    <row r="43" spans="1:17" s="326" customFormat="1">
      <c r="A43" s="325"/>
      <c r="B43" s="325"/>
      <c r="C43" s="325"/>
      <c r="D43" s="332"/>
      <c r="E43" s="332"/>
      <c r="L43" s="212"/>
      <c r="M43" s="212"/>
      <c r="N43" s="214"/>
      <c r="P43" s="388"/>
      <c r="Q43" s="328"/>
    </row>
    <row r="44" spans="1:17" s="326" customFormat="1">
      <c r="A44" s="325"/>
      <c r="B44" s="325"/>
      <c r="C44" s="325"/>
      <c r="D44" s="332"/>
      <c r="E44" s="332"/>
      <c r="L44" s="212"/>
      <c r="M44" s="212"/>
      <c r="N44" s="214"/>
      <c r="P44" s="388"/>
      <c r="Q44" s="328"/>
    </row>
    <row r="45" spans="1:17" s="326" customFormat="1">
      <c r="A45" s="325"/>
      <c r="B45" s="325"/>
      <c r="C45" s="325"/>
      <c r="D45" s="332"/>
      <c r="E45" s="332"/>
      <c r="L45" s="212"/>
      <c r="M45" s="212"/>
      <c r="N45" s="214"/>
      <c r="P45" s="388"/>
      <c r="Q45" s="328"/>
    </row>
    <row r="46" spans="1:17" s="326" customFormat="1">
      <c r="A46" s="325"/>
      <c r="B46" s="325"/>
      <c r="C46" s="325"/>
      <c r="D46" s="332"/>
      <c r="E46" s="332"/>
      <c r="L46" s="212"/>
      <c r="M46" s="212"/>
      <c r="N46" s="214"/>
      <c r="P46" s="388"/>
      <c r="Q46" s="328"/>
    </row>
    <row r="47" spans="1:17" s="326" customFormat="1">
      <c r="A47" s="325"/>
      <c r="B47" s="325"/>
      <c r="C47" s="325"/>
      <c r="D47" s="332"/>
      <c r="E47" s="332"/>
      <c r="L47" s="212"/>
      <c r="M47" s="212"/>
      <c r="N47" s="214"/>
      <c r="P47" s="388"/>
      <c r="Q47" s="328"/>
    </row>
    <row r="48" spans="1:17" s="326" customFormat="1">
      <c r="A48" s="325"/>
      <c r="B48" s="325"/>
      <c r="C48" s="325"/>
      <c r="D48" s="332"/>
      <c r="E48" s="332"/>
      <c r="L48" s="212"/>
      <c r="M48" s="212"/>
      <c r="N48" s="214"/>
      <c r="P48" s="388"/>
      <c r="Q48" s="328"/>
    </row>
    <row r="49" spans="1:17" s="326" customFormat="1">
      <c r="A49" s="325"/>
      <c r="B49" s="325"/>
      <c r="C49" s="325"/>
      <c r="D49" s="332"/>
      <c r="E49" s="332"/>
      <c r="L49" s="212"/>
      <c r="M49" s="212"/>
      <c r="N49" s="214"/>
      <c r="P49" s="388"/>
      <c r="Q49" s="328"/>
    </row>
    <row r="50" spans="1:17" s="326" customFormat="1">
      <c r="A50" s="325"/>
      <c r="B50" s="325"/>
      <c r="C50" s="325"/>
      <c r="D50" s="335"/>
      <c r="E50" s="335"/>
      <c r="L50" s="212"/>
      <c r="M50" s="212"/>
      <c r="N50" s="214"/>
      <c r="P50" s="388"/>
      <c r="Q50" s="328"/>
    </row>
    <row r="51" spans="1:17" s="326" customFormat="1">
      <c r="A51" s="325"/>
      <c r="B51" s="325"/>
      <c r="C51" s="325"/>
      <c r="D51" s="335"/>
      <c r="E51" s="335"/>
      <c r="L51" s="212"/>
      <c r="M51" s="212"/>
      <c r="N51" s="214"/>
      <c r="P51" s="388"/>
      <c r="Q51" s="328"/>
    </row>
    <row r="52" spans="1:17" s="326" customFormat="1">
      <c r="A52" s="325"/>
      <c r="B52" s="325"/>
      <c r="C52" s="325"/>
      <c r="D52" s="335"/>
      <c r="E52" s="335"/>
      <c r="L52" s="212"/>
      <c r="M52" s="212"/>
      <c r="N52" s="214"/>
      <c r="P52" s="388"/>
      <c r="Q52" s="328"/>
    </row>
    <row r="53" spans="1:17">
      <c r="D53" s="335"/>
      <c r="E53" s="335"/>
    </row>
    <row r="54" spans="1:17">
      <c r="D54" s="335"/>
      <c r="E54" s="335"/>
    </row>
    <row r="57" spans="1:17" s="326" customFormat="1">
      <c r="D57" s="330"/>
      <c r="E57" s="330"/>
      <c r="L57" s="212"/>
      <c r="M57" s="212"/>
      <c r="N57" s="214"/>
      <c r="P57" s="388"/>
      <c r="Q57" s="328"/>
    </row>
    <row r="58" spans="1:17" s="326" customFormat="1">
      <c r="D58" s="330"/>
      <c r="E58" s="330"/>
      <c r="L58" s="212"/>
      <c r="M58" s="212"/>
      <c r="N58" s="214"/>
      <c r="P58" s="388"/>
      <c r="Q58" s="328"/>
    </row>
    <row r="59" spans="1:17" s="326" customFormat="1">
      <c r="D59" s="330"/>
      <c r="E59" s="330"/>
      <c r="L59" s="212"/>
      <c r="M59" s="212"/>
      <c r="N59" s="214"/>
      <c r="P59" s="388"/>
      <c r="Q59" s="328"/>
    </row>
    <row r="60" spans="1:17" s="326" customFormat="1">
      <c r="D60" s="330"/>
      <c r="E60" s="330"/>
      <c r="L60" s="212"/>
      <c r="M60" s="212"/>
      <c r="N60" s="214"/>
      <c r="P60" s="388"/>
      <c r="Q60" s="328"/>
    </row>
    <row r="61" spans="1:17" s="326" customFormat="1">
      <c r="D61" s="330"/>
      <c r="E61" s="330"/>
      <c r="L61" s="212"/>
      <c r="M61" s="212"/>
      <c r="N61" s="214"/>
      <c r="P61" s="388"/>
      <c r="Q61" s="328"/>
    </row>
    <row r="62" spans="1:17" s="326" customFormat="1">
      <c r="D62" s="330"/>
      <c r="E62" s="330"/>
      <c r="L62" s="212"/>
      <c r="M62" s="212"/>
      <c r="N62" s="214"/>
      <c r="P62" s="388"/>
      <c r="Q62" s="328"/>
    </row>
    <row r="63" spans="1:17" s="326" customFormat="1">
      <c r="D63" s="330"/>
      <c r="E63" s="330"/>
      <c r="L63" s="212"/>
      <c r="M63" s="212"/>
      <c r="N63" s="214"/>
      <c r="P63" s="388"/>
      <c r="Q63" s="328"/>
    </row>
    <row r="64" spans="1:17" s="326" customFormat="1">
      <c r="D64" s="330"/>
      <c r="E64" s="330"/>
      <c r="L64" s="212"/>
      <c r="M64" s="212"/>
      <c r="N64" s="214"/>
      <c r="P64" s="388"/>
      <c r="Q64" s="328"/>
    </row>
    <row r="65" spans="4:17" s="326" customFormat="1">
      <c r="D65" s="330"/>
      <c r="E65" s="330"/>
      <c r="L65" s="212"/>
      <c r="M65" s="212"/>
      <c r="N65" s="214"/>
      <c r="P65" s="388"/>
      <c r="Q65" s="328"/>
    </row>
    <row r="66" spans="4:17" s="326" customFormat="1">
      <c r="D66" s="330"/>
      <c r="E66" s="330"/>
      <c r="L66" s="212"/>
      <c r="M66" s="212"/>
      <c r="N66" s="214"/>
      <c r="P66" s="388"/>
      <c r="Q66" s="328"/>
    </row>
    <row r="67" spans="4:17" s="326" customFormat="1">
      <c r="D67" s="330"/>
      <c r="E67" s="330"/>
      <c r="L67" s="212"/>
      <c r="M67" s="212"/>
      <c r="N67" s="214"/>
      <c r="P67" s="388"/>
      <c r="Q67" s="328"/>
    </row>
    <row r="68" spans="4:17" s="326" customFormat="1">
      <c r="D68" s="330"/>
      <c r="E68" s="330"/>
      <c r="L68" s="212"/>
      <c r="M68" s="212"/>
      <c r="N68" s="214"/>
      <c r="P68" s="388"/>
      <c r="Q68" s="328"/>
    </row>
    <row r="69" spans="4:17" s="326" customFormat="1">
      <c r="D69" s="330"/>
      <c r="E69" s="330"/>
      <c r="L69" s="212"/>
      <c r="M69" s="212"/>
      <c r="N69" s="214"/>
      <c r="P69" s="388"/>
      <c r="Q69" s="328"/>
    </row>
    <row r="70" spans="4:17" s="326" customFormat="1">
      <c r="D70" s="330"/>
      <c r="E70" s="330"/>
      <c r="L70" s="212"/>
      <c r="M70" s="212"/>
      <c r="N70" s="214"/>
      <c r="P70" s="388"/>
      <c r="Q70" s="328"/>
    </row>
    <row r="71" spans="4:17" s="326" customFormat="1">
      <c r="D71" s="330"/>
      <c r="E71" s="330"/>
      <c r="L71" s="212"/>
      <c r="M71" s="212"/>
      <c r="N71" s="214"/>
      <c r="P71" s="388"/>
      <c r="Q71" s="328"/>
    </row>
    <row r="72" spans="4:17" s="326" customFormat="1">
      <c r="D72" s="330"/>
      <c r="E72" s="330"/>
      <c r="L72" s="212"/>
      <c r="M72" s="212"/>
      <c r="N72" s="214"/>
      <c r="P72" s="388"/>
      <c r="Q72" s="328"/>
    </row>
    <row r="73" spans="4:17" s="326" customFormat="1">
      <c r="D73" s="330"/>
      <c r="E73" s="330"/>
      <c r="L73" s="212"/>
      <c r="M73" s="212"/>
      <c r="N73" s="214"/>
      <c r="P73" s="388"/>
      <c r="Q73" s="328"/>
    </row>
    <row r="74" spans="4:17" s="326" customFormat="1">
      <c r="D74" s="330"/>
      <c r="E74" s="330"/>
      <c r="L74" s="212"/>
      <c r="M74" s="212"/>
      <c r="N74" s="214"/>
      <c r="P74" s="388"/>
      <c r="Q74" s="328"/>
    </row>
    <row r="75" spans="4:17" s="326" customFormat="1">
      <c r="D75" s="330"/>
      <c r="E75" s="330"/>
      <c r="L75" s="212"/>
      <c r="M75" s="212"/>
      <c r="N75" s="214"/>
      <c r="P75" s="388"/>
      <c r="Q75" s="328"/>
    </row>
    <row r="76" spans="4:17" s="326" customFormat="1">
      <c r="D76" s="330"/>
      <c r="E76" s="330"/>
      <c r="L76" s="212"/>
      <c r="M76" s="212"/>
      <c r="N76" s="214"/>
      <c r="P76" s="388"/>
      <c r="Q76" s="328"/>
    </row>
    <row r="77" spans="4:17" s="326" customFormat="1">
      <c r="D77" s="330"/>
      <c r="E77" s="330"/>
      <c r="L77" s="212"/>
      <c r="M77" s="212"/>
      <c r="N77" s="214"/>
      <c r="P77" s="388"/>
      <c r="Q77" s="328"/>
    </row>
    <row r="78" spans="4:17" s="326" customFormat="1">
      <c r="D78" s="330"/>
      <c r="E78" s="330"/>
      <c r="L78" s="212"/>
      <c r="M78" s="212"/>
      <c r="N78" s="214"/>
      <c r="P78" s="388"/>
      <c r="Q78" s="328"/>
    </row>
    <row r="79" spans="4:17" s="326" customFormat="1">
      <c r="D79" s="330"/>
      <c r="E79" s="330"/>
      <c r="L79" s="212"/>
      <c r="M79" s="212"/>
      <c r="N79" s="214"/>
      <c r="P79" s="388"/>
      <c r="Q79" s="328"/>
    </row>
    <row r="80" spans="4:17" s="326" customFormat="1">
      <c r="D80" s="330"/>
      <c r="E80" s="330"/>
      <c r="L80" s="212"/>
      <c r="M80" s="212"/>
      <c r="N80" s="214"/>
      <c r="P80" s="388"/>
      <c r="Q80" s="328"/>
    </row>
    <row r="81" spans="4:17" s="326" customFormat="1">
      <c r="D81" s="330"/>
      <c r="E81" s="330"/>
      <c r="L81" s="212"/>
      <c r="M81" s="212"/>
      <c r="N81" s="214"/>
      <c r="P81" s="388"/>
      <c r="Q81" s="328"/>
    </row>
    <row r="82" spans="4:17" s="326" customFormat="1">
      <c r="D82" s="330"/>
      <c r="E82" s="330"/>
      <c r="L82" s="212"/>
      <c r="M82" s="212"/>
      <c r="N82" s="214"/>
      <c r="P82" s="388"/>
      <c r="Q82" s="328"/>
    </row>
    <row r="83" spans="4:17" s="326" customFormat="1">
      <c r="D83" s="330"/>
      <c r="E83" s="330"/>
      <c r="L83" s="212"/>
      <c r="M83" s="212"/>
      <c r="N83" s="214"/>
      <c r="P83" s="388"/>
      <c r="Q83" s="328"/>
    </row>
    <row r="84" spans="4:17" s="326" customFormat="1">
      <c r="D84" s="330"/>
      <c r="E84" s="330"/>
      <c r="L84" s="212"/>
      <c r="M84" s="212"/>
      <c r="N84" s="214"/>
      <c r="P84" s="388"/>
      <c r="Q84" s="328"/>
    </row>
    <row r="85" spans="4:17" s="326" customFormat="1">
      <c r="D85" s="330"/>
      <c r="E85" s="330"/>
      <c r="L85" s="212"/>
      <c r="M85" s="212"/>
      <c r="N85" s="214"/>
      <c r="P85" s="388"/>
      <c r="Q85" s="328"/>
    </row>
    <row r="86" spans="4:17" s="326" customFormat="1">
      <c r="D86" s="330"/>
      <c r="E86" s="330"/>
      <c r="L86" s="212"/>
      <c r="M86" s="212"/>
      <c r="N86" s="214"/>
      <c r="P86" s="388"/>
      <c r="Q86" s="328"/>
    </row>
    <row r="87" spans="4:17" s="326" customFormat="1">
      <c r="D87" s="330"/>
      <c r="E87" s="330"/>
      <c r="L87" s="212"/>
      <c r="M87" s="212"/>
      <c r="N87" s="214"/>
      <c r="P87" s="388"/>
      <c r="Q87" s="328"/>
    </row>
    <row r="88" spans="4:17" s="326" customFormat="1">
      <c r="D88" s="330"/>
      <c r="E88" s="330"/>
      <c r="L88" s="212"/>
      <c r="M88" s="212"/>
      <c r="N88" s="214"/>
      <c r="P88" s="388"/>
      <c r="Q88" s="328"/>
    </row>
    <row r="89" spans="4:17" s="326" customFormat="1">
      <c r="D89" s="330"/>
      <c r="E89" s="330"/>
      <c r="L89" s="212"/>
      <c r="M89" s="212"/>
      <c r="N89" s="214"/>
      <c r="P89" s="388"/>
      <c r="Q89" s="328"/>
    </row>
    <row r="90" spans="4:17" s="326" customFormat="1">
      <c r="D90" s="330"/>
      <c r="E90" s="330"/>
      <c r="L90" s="212"/>
      <c r="M90" s="212"/>
      <c r="N90" s="214"/>
      <c r="P90" s="388"/>
      <c r="Q90" s="328"/>
    </row>
    <row r="91" spans="4:17" s="326" customFormat="1">
      <c r="D91" s="330"/>
      <c r="E91" s="330"/>
      <c r="L91" s="212"/>
      <c r="M91" s="212"/>
      <c r="N91" s="214"/>
      <c r="P91" s="388"/>
      <c r="Q91" s="328"/>
    </row>
    <row r="92" spans="4:17" s="326" customFormat="1">
      <c r="D92" s="330"/>
      <c r="E92" s="330"/>
      <c r="L92" s="212"/>
      <c r="M92" s="212"/>
      <c r="N92" s="214"/>
      <c r="P92" s="388"/>
      <c r="Q92" s="328"/>
    </row>
    <row r="93" spans="4:17" s="326" customFormat="1">
      <c r="D93" s="330"/>
      <c r="E93" s="330"/>
      <c r="L93" s="212"/>
      <c r="M93" s="212"/>
      <c r="N93" s="214"/>
      <c r="P93" s="388"/>
      <c r="Q93" s="328"/>
    </row>
    <row r="94" spans="4:17" s="326" customFormat="1">
      <c r="D94" s="330"/>
      <c r="E94" s="330"/>
      <c r="L94" s="212"/>
      <c r="M94" s="212"/>
      <c r="N94" s="214"/>
      <c r="P94" s="388"/>
      <c r="Q94" s="328"/>
    </row>
    <row r="95" spans="4:17" s="326" customFormat="1">
      <c r="D95" s="330"/>
      <c r="E95" s="330"/>
      <c r="L95" s="212"/>
      <c r="M95" s="212"/>
      <c r="N95" s="214"/>
      <c r="P95" s="388"/>
      <c r="Q95" s="328"/>
    </row>
    <row r="96" spans="4:17" s="326" customFormat="1">
      <c r="D96" s="330"/>
      <c r="E96" s="330"/>
      <c r="L96" s="212"/>
      <c r="M96" s="212"/>
      <c r="N96" s="214"/>
      <c r="P96" s="388"/>
      <c r="Q96" s="328"/>
    </row>
    <row r="97" spans="4:17" s="326" customFormat="1">
      <c r="D97" s="330"/>
      <c r="E97" s="330"/>
      <c r="L97" s="212"/>
      <c r="M97" s="212"/>
      <c r="N97" s="214"/>
      <c r="P97" s="388"/>
      <c r="Q97" s="328"/>
    </row>
    <row r="98" spans="4:17" s="326" customFormat="1">
      <c r="D98" s="330"/>
      <c r="E98" s="330"/>
      <c r="L98" s="212"/>
      <c r="M98" s="212"/>
      <c r="N98" s="214"/>
      <c r="P98" s="388"/>
      <c r="Q98" s="328"/>
    </row>
    <row r="99" spans="4:17" s="326" customFormat="1">
      <c r="D99" s="330"/>
      <c r="E99" s="330"/>
      <c r="L99" s="212"/>
      <c r="M99" s="212"/>
      <c r="N99" s="214"/>
      <c r="P99" s="388"/>
      <c r="Q99" s="328"/>
    </row>
    <row r="100" spans="4:17" s="326" customFormat="1">
      <c r="D100" s="330"/>
      <c r="E100" s="330"/>
      <c r="L100" s="212"/>
      <c r="M100" s="212"/>
      <c r="N100" s="214"/>
      <c r="P100" s="388"/>
      <c r="Q100" s="328"/>
    </row>
    <row r="101" spans="4:17" s="326" customFormat="1">
      <c r="D101" s="330"/>
      <c r="E101" s="330"/>
      <c r="L101" s="212"/>
      <c r="M101" s="212"/>
      <c r="N101" s="214"/>
      <c r="P101" s="388"/>
      <c r="Q101" s="328"/>
    </row>
    <row r="102" spans="4:17" s="326" customFormat="1">
      <c r="D102" s="330"/>
      <c r="E102" s="330"/>
      <c r="L102" s="212"/>
      <c r="M102" s="212"/>
      <c r="N102" s="214"/>
      <c r="P102" s="388"/>
      <c r="Q102" s="328"/>
    </row>
    <row r="103" spans="4:17" s="326" customFormat="1">
      <c r="D103" s="330"/>
      <c r="E103" s="330"/>
      <c r="L103" s="212"/>
      <c r="M103" s="212"/>
      <c r="N103" s="214"/>
      <c r="P103" s="388"/>
      <c r="Q103" s="328"/>
    </row>
    <row r="104" spans="4:17" s="326" customFormat="1">
      <c r="D104" s="330"/>
      <c r="E104" s="330"/>
      <c r="L104" s="212"/>
      <c r="M104" s="212"/>
      <c r="N104" s="214"/>
      <c r="P104" s="388"/>
      <c r="Q104" s="328"/>
    </row>
    <row r="105" spans="4:17" s="326" customFormat="1">
      <c r="D105" s="330"/>
      <c r="E105" s="330"/>
      <c r="L105" s="212"/>
      <c r="M105" s="212"/>
      <c r="N105" s="214"/>
      <c r="P105" s="388"/>
      <c r="Q105" s="328"/>
    </row>
    <row r="106" spans="4:17" s="326" customFormat="1">
      <c r="D106" s="330"/>
      <c r="E106" s="330"/>
      <c r="L106" s="212"/>
      <c r="M106" s="212"/>
      <c r="N106" s="214"/>
      <c r="P106" s="388"/>
      <c r="Q106" s="328"/>
    </row>
    <row r="107" spans="4:17" s="326" customFormat="1">
      <c r="D107" s="330"/>
      <c r="E107" s="330"/>
      <c r="L107" s="212"/>
      <c r="M107" s="212"/>
      <c r="N107" s="214"/>
      <c r="P107" s="388"/>
      <c r="Q107" s="328"/>
    </row>
    <row r="108" spans="4:17" s="326" customFormat="1">
      <c r="D108" s="330"/>
      <c r="E108" s="330"/>
      <c r="L108" s="212"/>
      <c r="M108" s="212"/>
      <c r="N108" s="214"/>
      <c r="P108" s="388"/>
      <c r="Q108" s="328"/>
    </row>
    <row r="109" spans="4:17" s="326" customFormat="1">
      <c r="D109" s="330"/>
      <c r="E109" s="330"/>
      <c r="L109" s="212"/>
      <c r="M109" s="212"/>
      <c r="N109" s="214"/>
      <c r="P109" s="388"/>
      <c r="Q109" s="328"/>
    </row>
    <row r="110" spans="4:17" s="326" customFormat="1">
      <c r="D110" s="330"/>
      <c r="E110" s="330"/>
      <c r="L110" s="212"/>
      <c r="M110" s="212"/>
      <c r="N110" s="214"/>
      <c r="P110" s="388"/>
      <c r="Q110" s="328"/>
    </row>
    <row r="111" spans="4:17" s="326" customFormat="1">
      <c r="D111" s="330"/>
      <c r="E111" s="330"/>
      <c r="L111" s="212"/>
      <c r="M111" s="212"/>
      <c r="N111" s="214"/>
      <c r="P111" s="388"/>
      <c r="Q111" s="328"/>
    </row>
    <row r="112" spans="4:17" s="326" customFormat="1">
      <c r="D112" s="330"/>
      <c r="E112" s="330"/>
      <c r="L112" s="212"/>
      <c r="M112" s="212"/>
      <c r="N112" s="214"/>
      <c r="P112" s="388"/>
      <c r="Q112" s="328"/>
    </row>
    <row r="113" spans="4:17" s="326" customFormat="1">
      <c r="D113" s="330"/>
      <c r="E113" s="330"/>
      <c r="L113" s="212"/>
      <c r="M113" s="212"/>
      <c r="N113" s="214"/>
      <c r="P113" s="388"/>
      <c r="Q113" s="328"/>
    </row>
    <row r="114" spans="4:17" s="326" customFormat="1">
      <c r="D114" s="330"/>
      <c r="E114" s="330"/>
      <c r="L114" s="212"/>
      <c r="M114" s="212"/>
      <c r="N114" s="214"/>
      <c r="P114" s="388"/>
      <c r="Q114" s="328"/>
    </row>
    <row r="115" spans="4:17" s="326" customFormat="1">
      <c r="D115" s="330"/>
      <c r="E115" s="330"/>
      <c r="L115" s="212"/>
      <c r="M115" s="212"/>
      <c r="N115" s="214"/>
      <c r="P115" s="388"/>
      <c r="Q115" s="328"/>
    </row>
    <row r="116" spans="4:17" s="326" customFormat="1">
      <c r="D116" s="330"/>
      <c r="E116" s="330"/>
      <c r="L116" s="212"/>
      <c r="M116" s="212"/>
      <c r="N116" s="214"/>
      <c r="P116" s="388"/>
      <c r="Q116" s="328"/>
    </row>
    <row r="117" spans="4:17" s="326" customFormat="1">
      <c r="D117" s="330"/>
      <c r="E117" s="330"/>
      <c r="L117" s="212"/>
      <c r="M117" s="212"/>
      <c r="N117" s="214"/>
      <c r="P117" s="388"/>
      <c r="Q117" s="328"/>
    </row>
    <row r="118" spans="4:17" s="326" customFormat="1">
      <c r="D118" s="330"/>
      <c r="E118" s="330"/>
      <c r="L118" s="212"/>
      <c r="M118" s="212"/>
      <c r="N118" s="214"/>
      <c r="P118" s="388"/>
      <c r="Q118" s="328"/>
    </row>
    <row r="119" spans="4:17" s="326" customFormat="1">
      <c r="D119" s="330"/>
      <c r="E119" s="330"/>
      <c r="L119" s="212"/>
      <c r="M119" s="212"/>
      <c r="N119" s="214"/>
      <c r="P119" s="388"/>
      <c r="Q119" s="328"/>
    </row>
    <row r="120" spans="4:17" s="326" customFormat="1">
      <c r="D120" s="330"/>
      <c r="E120" s="330"/>
      <c r="L120" s="212"/>
      <c r="M120" s="212"/>
      <c r="N120" s="214"/>
      <c r="P120" s="388"/>
      <c r="Q120" s="328"/>
    </row>
    <row r="121" spans="4:17" s="326" customFormat="1">
      <c r="D121" s="330"/>
      <c r="E121" s="330"/>
      <c r="L121" s="212"/>
      <c r="M121" s="212"/>
      <c r="N121" s="214"/>
      <c r="P121" s="388"/>
      <c r="Q121" s="328"/>
    </row>
    <row r="122" spans="4:17" s="326" customFormat="1">
      <c r="D122" s="330"/>
      <c r="E122" s="330"/>
      <c r="L122" s="212"/>
      <c r="M122" s="212"/>
      <c r="N122" s="214"/>
      <c r="P122" s="388"/>
      <c r="Q122" s="328"/>
    </row>
    <row r="123" spans="4:17" s="326" customFormat="1">
      <c r="D123" s="330"/>
      <c r="E123" s="330"/>
      <c r="L123" s="212"/>
      <c r="M123" s="212"/>
      <c r="N123" s="214"/>
      <c r="P123" s="388"/>
      <c r="Q123" s="328"/>
    </row>
    <row r="124" spans="4:17" s="326" customFormat="1">
      <c r="D124" s="330"/>
      <c r="E124" s="330"/>
      <c r="L124" s="212"/>
      <c r="M124" s="212"/>
      <c r="N124" s="214"/>
      <c r="P124" s="388"/>
      <c r="Q124" s="328"/>
    </row>
    <row r="125" spans="4:17" s="326" customFormat="1">
      <c r="D125" s="330"/>
      <c r="E125" s="330"/>
      <c r="L125" s="212"/>
      <c r="M125" s="212"/>
      <c r="N125" s="214"/>
      <c r="P125" s="388"/>
      <c r="Q125" s="328"/>
    </row>
    <row r="126" spans="4:17" s="326" customFormat="1">
      <c r="D126" s="330"/>
      <c r="E126" s="330"/>
      <c r="L126" s="212"/>
      <c r="M126" s="212"/>
      <c r="N126" s="214"/>
      <c r="P126" s="388"/>
      <c r="Q126" s="328"/>
    </row>
    <row r="127" spans="4:17" s="326" customFormat="1">
      <c r="D127" s="330"/>
      <c r="E127" s="330"/>
      <c r="L127" s="212"/>
      <c r="M127" s="212"/>
      <c r="N127" s="214"/>
      <c r="P127" s="388"/>
      <c r="Q127" s="328"/>
    </row>
    <row r="128" spans="4:17" s="326" customFormat="1">
      <c r="D128" s="330"/>
      <c r="E128" s="330"/>
      <c r="L128" s="212"/>
      <c r="M128" s="212"/>
      <c r="N128" s="214"/>
      <c r="P128" s="388"/>
      <c r="Q128" s="328"/>
    </row>
    <row r="129" spans="4:17" s="326" customFormat="1">
      <c r="D129" s="330"/>
      <c r="E129" s="330"/>
      <c r="L129" s="212"/>
      <c r="M129" s="212"/>
      <c r="N129" s="214"/>
      <c r="P129" s="388"/>
      <c r="Q129" s="328"/>
    </row>
    <row r="130" spans="4:17" s="326" customFormat="1">
      <c r="D130" s="330"/>
      <c r="E130" s="330"/>
      <c r="L130" s="212"/>
      <c r="M130" s="212"/>
      <c r="N130" s="214"/>
      <c r="P130" s="388"/>
      <c r="Q130" s="328"/>
    </row>
    <row r="131" spans="4:17" s="326" customFormat="1">
      <c r="D131" s="330"/>
      <c r="E131" s="330"/>
      <c r="L131" s="212"/>
      <c r="M131" s="212"/>
      <c r="N131" s="214"/>
      <c r="P131" s="388"/>
      <c r="Q131" s="328"/>
    </row>
    <row r="132" spans="4:17" s="326" customFormat="1">
      <c r="D132" s="330"/>
      <c r="E132" s="330"/>
      <c r="L132" s="212"/>
      <c r="M132" s="212"/>
      <c r="N132" s="214"/>
      <c r="P132" s="388"/>
      <c r="Q132" s="328"/>
    </row>
    <row r="133" spans="4:17" s="326" customFormat="1">
      <c r="D133" s="330"/>
      <c r="E133" s="330"/>
      <c r="L133" s="212"/>
      <c r="M133" s="212"/>
      <c r="N133" s="214"/>
      <c r="P133" s="388"/>
      <c r="Q133" s="328"/>
    </row>
    <row r="134" spans="4:17" s="326" customFormat="1">
      <c r="D134" s="330"/>
      <c r="E134" s="330"/>
      <c r="L134" s="212"/>
      <c r="M134" s="212"/>
      <c r="N134" s="214"/>
      <c r="P134" s="388"/>
      <c r="Q134" s="328"/>
    </row>
    <row r="135" spans="4:17" s="326" customFormat="1">
      <c r="D135" s="330"/>
      <c r="E135" s="330"/>
      <c r="L135" s="212"/>
      <c r="M135" s="212"/>
      <c r="N135" s="214"/>
      <c r="P135" s="388"/>
      <c r="Q135" s="328"/>
    </row>
    <row r="136" spans="4:17" s="326" customFormat="1">
      <c r="D136" s="330"/>
      <c r="E136" s="330"/>
      <c r="L136" s="212"/>
      <c r="M136" s="212"/>
      <c r="N136" s="214"/>
      <c r="P136" s="388"/>
      <c r="Q136" s="328"/>
    </row>
    <row r="137" spans="4:17" s="326" customFormat="1">
      <c r="D137" s="330"/>
      <c r="E137" s="330"/>
      <c r="L137" s="212"/>
      <c r="M137" s="212"/>
      <c r="N137" s="214"/>
      <c r="P137" s="388"/>
      <c r="Q137" s="328"/>
    </row>
    <row r="138" spans="4:17" s="326" customFormat="1">
      <c r="D138" s="330"/>
      <c r="E138" s="330"/>
      <c r="L138" s="212"/>
      <c r="M138" s="212"/>
      <c r="N138" s="214"/>
      <c r="P138" s="388"/>
      <c r="Q138" s="328"/>
    </row>
    <row r="139" spans="4:17" s="326" customFormat="1">
      <c r="D139" s="330"/>
      <c r="E139" s="330"/>
      <c r="L139" s="212"/>
      <c r="M139" s="212"/>
      <c r="N139" s="214"/>
      <c r="P139" s="388"/>
      <c r="Q139" s="328"/>
    </row>
    <row r="140" spans="4:17" s="326" customFormat="1">
      <c r="D140" s="330"/>
      <c r="E140" s="330"/>
      <c r="L140" s="212"/>
      <c r="M140" s="212"/>
      <c r="N140" s="214"/>
      <c r="P140" s="388"/>
      <c r="Q140" s="328"/>
    </row>
    <row r="141" spans="4:17" s="326" customFormat="1">
      <c r="D141" s="330"/>
      <c r="E141" s="330"/>
      <c r="L141" s="212"/>
      <c r="M141" s="212"/>
      <c r="N141" s="214"/>
      <c r="P141" s="388"/>
      <c r="Q141" s="328"/>
    </row>
    <row r="142" spans="4:17" s="326" customFormat="1">
      <c r="D142" s="330"/>
      <c r="E142" s="330"/>
      <c r="L142" s="212"/>
      <c r="M142" s="212"/>
      <c r="N142" s="214"/>
      <c r="P142" s="388"/>
      <c r="Q142" s="328"/>
    </row>
    <row r="143" spans="4:17" s="326" customFormat="1">
      <c r="D143" s="330"/>
      <c r="E143" s="330"/>
      <c r="L143" s="212"/>
      <c r="M143" s="212"/>
      <c r="N143" s="214"/>
      <c r="P143" s="388"/>
      <c r="Q143" s="328"/>
    </row>
    <row r="144" spans="4:17" s="326" customFormat="1">
      <c r="D144" s="330"/>
      <c r="E144" s="330"/>
      <c r="L144" s="212"/>
      <c r="M144" s="212"/>
      <c r="N144" s="214"/>
      <c r="P144" s="388"/>
      <c r="Q144" s="328"/>
    </row>
    <row r="145" spans="4:17" s="326" customFormat="1">
      <c r="D145" s="330"/>
      <c r="E145" s="330"/>
      <c r="L145" s="212"/>
      <c r="M145" s="212"/>
      <c r="N145" s="214"/>
      <c r="P145" s="388"/>
      <c r="Q145" s="328"/>
    </row>
    <row r="146" spans="4:17" s="326" customFormat="1">
      <c r="D146" s="330"/>
      <c r="E146" s="330"/>
      <c r="L146" s="212"/>
      <c r="M146" s="212"/>
      <c r="N146" s="214"/>
      <c r="P146" s="388"/>
      <c r="Q146" s="328"/>
    </row>
    <row r="147" spans="4:17" s="326" customFormat="1">
      <c r="D147" s="330"/>
      <c r="E147" s="330"/>
      <c r="L147" s="212"/>
      <c r="M147" s="212"/>
      <c r="N147" s="214"/>
      <c r="P147" s="388"/>
      <c r="Q147" s="328"/>
    </row>
    <row r="148" spans="4:17" s="326" customFormat="1">
      <c r="D148" s="330"/>
      <c r="E148" s="330"/>
      <c r="L148" s="212"/>
      <c r="M148" s="212"/>
      <c r="N148" s="214"/>
      <c r="P148" s="388"/>
      <c r="Q148" s="328"/>
    </row>
    <row r="149" spans="4:17" s="326" customFormat="1">
      <c r="D149" s="330"/>
      <c r="E149" s="330"/>
      <c r="L149" s="212"/>
      <c r="M149" s="212"/>
      <c r="N149" s="214"/>
      <c r="P149" s="388"/>
      <c r="Q149" s="328"/>
    </row>
    <row r="150" spans="4:17" s="326" customFormat="1">
      <c r="D150" s="330"/>
      <c r="E150" s="330"/>
      <c r="L150" s="212"/>
      <c r="M150" s="212"/>
      <c r="N150" s="214"/>
      <c r="P150" s="388"/>
      <c r="Q150" s="328"/>
    </row>
    <row r="151" spans="4:17" s="326" customFormat="1">
      <c r="D151" s="330"/>
      <c r="E151" s="330"/>
      <c r="L151" s="212"/>
      <c r="M151" s="212"/>
      <c r="N151" s="214"/>
      <c r="P151" s="388"/>
      <c r="Q151" s="328"/>
    </row>
    <row r="152" spans="4:17" s="326" customFormat="1">
      <c r="D152" s="330"/>
      <c r="E152" s="330"/>
      <c r="L152" s="212"/>
      <c r="M152" s="212"/>
      <c r="N152" s="214"/>
      <c r="P152" s="388"/>
      <c r="Q152" s="328"/>
    </row>
    <row r="153" spans="4:17" s="326" customFormat="1">
      <c r="D153" s="330"/>
      <c r="E153" s="330"/>
      <c r="L153" s="212"/>
      <c r="M153" s="212"/>
      <c r="N153" s="214"/>
      <c r="P153" s="388"/>
      <c r="Q153" s="328"/>
    </row>
    <row r="154" spans="4:17" s="326" customFormat="1">
      <c r="D154" s="330"/>
      <c r="E154" s="330"/>
      <c r="L154" s="212"/>
      <c r="M154" s="212"/>
      <c r="N154" s="214"/>
      <c r="P154" s="388"/>
      <c r="Q154" s="328"/>
    </row>
    <row r="155" spans="4:17" s="326" customFormat="1">
      <c r="D155" s="330"/>
      <c r="E155" s="330"/>
      <c r="L155" s="212"/>
      <c r="M155" s="212"/>
      <c r="N155" s="214"/>
      <c r="P155" s="388"/>
      <c r="Q155" s="328"/>
    </row>
    <row r="156" spans="4:17" s="326" customFormat="1">
      <c r="D156" s="330"/>
      <c r="E156" s="330"/>
      <c r="L156" s="212"/>
      <c r="M156" s="212"/>
      <c r="N156" s="214"/>
      <c r="P156" s="388"/>
      <c r="Q156" s="328"/>
    </row>
    <row r="157" spans="4:17" s="326" customFormat="1">
      <c r="D157" s="330"/>
      <c r="E157" s="330"/>
      <c r="L157" s="212"/>
      <c r="M157" s="212"/>
      <c r="N157" s="214"/>
      <c r="P157" s="388"/>
      <c r="Q157" s="328"/>
    </row>
    <row r="158" spans="4:17" s="326" customFormat="1">
      <c r="D158" s="330"/>
      <c r="E158" s="330"/>
      <c r="L158" s="212"/>
      <c r="M158" s="212"/>
      <c r="N158" s="214"/>
      <c r="P158" s="388"/>
      <c r="Q158" s="328"/>
    </row>
    <row r="159" spans="4:17" s="326" customFormat="1">
      <c r="D159" s="330"/>
      <c r="E159" s="330"/>
      <c r="L159" s="212"/>
      <c r="M159" s="212"/>
      <c r="N159" s="214"/>
      <c r="P159" s="388"/>
      <c r="Q159" s="328"/>
    </row>
    <row r="160" spans="4:17" s="326" customFormat="1">
      <c r="D160" s="330"/>
      <c r="E160" s="330"/>
      <c r="L160" s="212"/>
      <c r="M160" s="212"/>
      <c r="N160" s="214"/>
      <c r="P160" s="388"/>
      <c r="Q160" s="328"/>
    </row>
    <row r="161" spans="4:17" s="326" customFormat="1">
      <c r="D161" s="330"/>
      <c r="E161" s="330"/>
      <c r="L161" s="212"/>
      <c r="M161" s="212"/>
      <c r="N161" s="214"/>
      <c r="P161" s="388"/>
      <c r="Q161" s="328"/>
    </row>
    <row r="162" spans="4:17" s="326" customFormat="1">
      <c r="D162" s="330"/>
      <c r="E162" s="330"/>
      <c r="L162" s="212"/>
      <c r="M162" s="212"/>
      <c r="N162" s="214"/>
      <c r="P162" s="388"/>
      <c r="Q162" s="328"/>
    </row>
    <row r="163" spans="4:17" s="326" customFormat="1">
      <c r="D163" s="330"/>
      <c r="E163" s="330"/>
      <c r="L163" s="212"/>
      <c r="M163" s="212"/>
      <c r="N163" s="214"/>
      <c r="P163" s="388"/>
      <c r="Q163" s="328"/>
    </row>
    <row r="164" spans="4:17" s="326" customFormat="1">
      <c r="D164" s="330"/>
      <c r="E164" s="330"/>
      <c r="L164" s="212"/>
      <c r="M164" s="212"/>
      <c r="N164" s="214"/>
      <c r="P164" s="388"/>
      <c r="Q164" s="328"/>
    </row>
    <row r="165" spans="4:17" s="326" customFormat="1">
      <c r="D165" s="330"/>
      <c r="E165" s="330"/>
      <c r="L165" s="212"/>
      <c r="M165" s="212"/>
      <c r="N165" s="214"/>
      <c r="P165" s="388"/>
      <c r="Q165" s="328"/>
    </row>
    <row r="166" spans="4:17" s="326" customFormat="1">
      <c r="D166" s="330"/>
      <c r="E166" s="330"/>
      <c r="L166" s="212"/>
      <c r="M166" s="212"/>
      <c r="N166" s="214"/>
      <c r="P166" s="388"/>
      <c r="Q166" s="328"/>
    </row>
    <row r="167" spans="4:17" s="326" customFormat="1">
      <c r="D167" s="330"/>
      <c r="E167" s="330"/>
      <c r="L167" s="212"/>
      <c r="M167" s="212"/>
      <c r="N167" s="214"/>
      <c r="P167" s="388"/>
      <c r="Q167" s="328"/>
    </row>
    <row r="168" spans="4:17" s="326" customFormat="1">
      <c r="D168" s="330"/>
      <c r="E168" s="330"/>
      <c r="L168" s="212"/>
      <c r="M168" s="212"/>
      <c r="N168" s="214"/>
      <c r="P168" s="388"/>
      <c r="Q168" s="328"/>
    </row>
    <row r="169" spans="4:17" s="326" customFormat="1">
      <c r="D169" s="330"/>
      <c r="E169" s="330"/>
      <c r="L169" s="212"/>
      <c r="M169" s="212"/>
      <c r="N169" s="214"/>
      <c r="P169" s="388"/>
      <c r="Q169" s="328"/>
    </row>
    <row r="170" spans="4:17" s="326" customFormat="1">
      <c r="D170" s="330"/>
      <c r="E170" s="330"/>
      <c r="L170" s="212"/>
      <c r="M170" s="212"/>
      <c r="N170" s="214"/>
      <c r="P170" s="388"/>
      <c r="Q170" s="328"/>
    </row>
    <row r="171" spans="4:17" s="326" customFormat="1">
      <c r="D171" s="330"/>
      <c r="E171" s="330"/>
      <c r="L171" s="212"/>
      <c r="M171" s="212"/>
      <c r="N171" s="214"/>
      <c r="P171" s="388"/>
      <c r="Q171" s="328"/>
    </row>
    <row r="172" spans="4:17" s="326" customFormat="1">
      <c r="D172" s="330"/>
      <c r="E172" s="330"/>
      <c r="L172" s="212"/>
      <c r="M172" s="212"/>
      <c r="N172" s="214"/>
      <c r="P172" s="388"/>
      <c r="Q172" s="328"/>
    </row>
    <row r="173" spans="4:17" s="326" customFormat="1">
      <c r="D173" s="330"/>
      <c r="E173" s="330"/>
      <c r="L173" s="212"/>
      <c r="M173" s="212"/>
      <c r="N173" s="214"/>
      <c r="P173" s="388"/>
      <c r="Q173" s="328"/>
    </row>
    <row r="174" spans="4:17" s="326" customFormat="1">
      <c r="D174" s="330"/>
      <c r="E174" s="330"/>
      <c r="L174" s="212"/>
      <c r="M174" s="212"/>
      <c r="N174" s="214"/>
      <c r="P174" s="388"/>
      <c r="Q174" s="328"/>
    </row>
    <row r="175" spans="4:17" s="326" customFormat="1">
      <c r="D175" s="330"/>
      <c r="E175" s="330"/>
      <c r="L175" s="212"/>
      <c r="M175" s="212"/>
      <c r="N175" s="214"/>
      <c r="P175" s="388"/>
      <c r="Q175" s="328"/>
    </row>
    <row r="176" spans="4:17" s="326" customFormat="1">
      <c r="D176" s="330"/>
      <c r="E176" s="330"/>
      <c r="L176" s="212"/>
      <c r="M176" s="212"/>
      <c r="N176" s="214"/>
      <c r="P176" s="388"/>
      <c r="Q176" s="328"/>
    </row>
    <row r="177" spans="4:17" s="326" customFormat="1">
      <c r="D177" s="330"/>
      <c r="E177" s="330"/>
      <c r="L177" s="212"/>
      <c r="M177" s="212"/>
      <c r="N177" s="214"/>
      <c r="P177" s="388"/>
      <c r="Q177" s="328"/>
    </row>
    <row r="178" spans="4:17" s="326" customFormat="1">
      <c r="D178" s="330"/>
      <c r="E178" s="330"/>
      <c r="L178" s="212"/>
      <c r="M178" s="212"/>
      <c r="N178" s="214"/>
      <c r="P178" s="388"/>
      <c r="Q178" s="328"/>
    </row>
    <row r="179" spans="4:17" s="326" customFormat="1">
      <c r="D179" s="330"/>
      <c r="E179" s="330"/>
      <c r="L179" s="212"/>
      <c r="M179" s="212"/>
      <c r="N179" s="214"/>
      <c r="P179" s="388"/>
      <c r="Q179" s="328"/>
    </row>
    <row r="180" spans="4:17" s="326" customFormat="1">
      <c r="D180" s="330"/>
      <c r="E180" s="330"/>
      <c r="L180" s="212"/>
      <c r="M180" s="212"/>
      <c r="N180" s="214"/>
      <c r="P180" s="388"/>
      <c r="Q180" s="328"/>
    </row>
    <row r="181" spans="4:17" s="326" customFormat="1">
      <c r="D181" s="330"/>
      <c r="E181" s="330"/>
      <c r="L181" s="212"/>
      <c r="M181" s="212"/>
      <c r="N181" s="214"/>
      <c r="P181" s="388"/>
      <c r="Q181" s="328"/>
    </row>
    <row r="182" spans="4:17" s="326" customFormat="1">
      <c r="D182" s="330"/>
      <c r="E182" s="330"/>
      <c r="L182" s="212"/>
      <c r="M182" s="212"/>
      <c r="N182" s="214"/>
      <c r="P182" s="388"/>
      <c r="Q182" s="328"/>
    </row>
    <row r="183" spans="4:17" s="326" customFormat="1">
      <c r="D183" s="330"/>
      <c r="E183" s="330"/>
      <c r="L183" s="212"/>
      <c r="M183" s="212"/>
      <c r="N183" s="214"/>
      <c r="P183" s="388"/>
      <c r="Q183" s="328"/>
    </row>
    <row r="184" spans="4:17" s="326" customFormat="1">
      <c r="D184" s="330"/>
      <c r="E184" s="330"/>
      <c r="L184" s="212"/>
      <c r="M184" s="212"/>
      <c r="N184" s="214"/>
      <c r="P184" s="388"/>
      <c r="Q184" s="328"/>
    </row>
    <row r="185" spans="4:17" s="326" customFormat="1">
      <c r="D185" s="330"/>
      <c r="E185" s="330"/>
      <c r="L185" s="212"/>
      <c r="M185" s="212"/>
      <c r="N185" s="214"/>
      <c r="P185" s="388"/>
      <c r="Q185" s="328"/>
    </row>
    <row r="186" spans="4:17" s="326" customFormat="1">
      <c r="D186" s="330"/>
      <c r="E186" s="330"/>
      <c r="L186" s="212"/>
      <c r="M186" s="212"/>
      <c r="N186" s="214"/>
      <c r="P186" s="388"/>
      <c r="Q186" s="328"/>
    </row>
    <row r="187" spans="4:17" s="326" customFormat="1">
      <c r="D187" s="330"/>
      <c r="E187" s="330"/>
      <c r="L187" s="212"/>
      <c r="M187" s="212"/>
      <c r="N187" s="214"/>
      <c r="P187" s="388"/>
      <c r="Q187" s="328"/>
    </row>
    <row r="188" spans="4:17" s="326" customFormat="1">
      <c r="D188" s="330"/>
      <c r="E188" s="330"/>
      <c r="L188" s="212"/>
      <c r="M188" s="212"/>
      <c r="N188" s="214"/>
      <c r="P188" s="388"/>
      <c r="Q188" s="328"/>
    </row>
    <row r="189" spans="4:17" s="326" customFormat="1">
      <c r="D189" s="330"/>
      <c r="E189" s="330"/>
      <c r="L189" s="212"/>
      <c r="M189" s="212"/>
      <c r="N189" s="214"/>
      <c r="P189" s="388"/>
      <c r="Q189" s="328"/>
    </row>
    <row r="190" spans="4:17" s="326" customFormat="1">
      <c r="D190" s="330"/>
      <c r="E190" s="330"/>
      <c r="L190" s="212"/>
      <c r="M190" s="212"/>
      <c r="N190" s="214"/>
      <c r="P190" s="388"/>
      <c r="Q190" s="328"/>
    </row>
    <row r="191" spans="4:17" s="326" customFormat="1">
      <c r="D191" s="330"/>
      <c r="E191" s="330"/>
      <c r="L191" s="212"/>
      <c r="M191" s="212"/>
      <c r="N191" s="214"/>
      <c r="P191" s="388"/>
      <c r="Q191" s="328"/>
    </row>
    <row r="192" spans="4:17" s="326" customFormat="1">
      <c r="D192" s="330"/>
      <c r="E192" s="330"/>
      <c r="L192" s="212"/>
      <c r="M192" s="212"/>
      <c r="N192" s="214"/>
      <c r="P192" s="388"/>
      <c r="Q192" s="328"/>
    </row>
    <row r="193" spans="4:17" s="326" customFormat="1">
      <c r="D193" s="330"/>
      <c r="E193" s="330"/>
      <c r="L193" s="212"/>
      <c r="M193" s="212"/>
      <c r="N193" s="214"/>
      <c r="P193" s="388"/>
      <c r="Q193" s="328"/>
    </row>
    <row r="194" spans="4:17" s="326" customFormat="1">
      <c r="D194" s="330"/>
      <c r="E194" s="330"/>
      <c r="L194" s="212"/>
      <c r="M194" s="212"/>
      <c r="N194" s="214"/>
      <c r="P194" s="388"/>
      <c r="Q194" s="328"/>
    </row>
    <row r="195" spans="4:17" s="326" customFormat="1">
      <c r="D195" s="330"/>
      <c r="E195" s="330"/>
      <c r="L195" s="212"/>
      <c r="M195" s="212"/>
      <c r="N195" s="214"/>
      <c r="P195" s="388"/>
      <c r="Q195" s="328"/>
    </row>
    <row r="196" spans="4:17" s="326" customFormat="1">
      <c r="D196" s="330"/>
      <c r="E196" s="330"/>
      <c r="L196" s="212"/>
      <c r="M196" s="212"/>
      <c r="N196" s="214"/>
      <c r="P196" s="388"/>
      <c r="Q196" s="328"/>
    </row>
    <row r="197" spans="4:17" s="326" customFormat="1">
      <c r="D197" s="330"/>
      <c r="E197" s="330"/>
      <c r="L197" s="212"/>
      <c r="M197" s="212"/>
      <c r="N197" s="214"/>
      <c r="P197" s="388"/>
      <c r="Q197" s="328"/>
    </row>
    <row r="198" spans="4:17" s="326" customFormat="1">
      <c r="D198" s="330"/>
      <c r="E198" s="330"/>
      <c r="L198" s="212"/>
      <c r="M198" s="212"/>
      <c r="N198" s="214"/>
      <c r="P198" s="388"/>
      <c r="Q198" s="328"/>
    </row>
    <row r="199" spans="4:17" s="326" customFormat="1">
      <c r="D199" s="330"/>
      <c r="E199" s="330"/>
      <c r="L199" s="212"/>
      <c r="M199" s="212"/>
      <c r="N199" s="214"/>
      <c r="P199" s="388"/>
      <c r="Q199" s="328"/>
    </row>
    <row r="200" spans="4:17" s="326" customFormat="1">
      <c r="D200" s="330"/>
      <c r="E200" s="330"/>
      <c r="L200" s="212"/>
      <c r="M200" s="212"/>
      <c r="N200" s="214"/>
      <c r="P200" s="388"/>
      <c r="Q200" s="328"/>
    </row>
    <row r="201" spans="4:17" s="326" customFormat="1">
      <c r="D201" s="330"/>
      <c r="E201" s="330"/>
      <c r="L201" s="212"/>
      <c r="M201" s="212"/>
      <c r="N201" s="214"/>
      <c r="P201" s="388"/>
      <c r="Q201" s="328"/>
    </row>
    <row r="202" spans="4:17" s="326" customFormat="1">
      <c r="D202" s="330"/>
      <c r="E202" s="330"/>
      <c r="L202" s="212"/>
      <c r="M202" s="212"/>
      <c r="N202" s="214"/>
      <c r="P202" s="388"/>
      <c r="Q202" s="328"/>
    </row>
    <row r="203" spans="4:17" s="326" customFormat="1">
      <c r="D203" s="330"/>
      <c r="E203" s="330"/>
      <c r="L203" s="212"/>
      <c r="M203" s="212"/>
      <c r="N203" s="214"/>
      <c r="P203" s="388"/>
      <c r="Q203" s="328"/>
    </row>
    <row r="204" spans="4:17" s="326" customFormat="1">
      <c r="D204" s="330"/>
      <c r="E204" s="330"/>
      <c r="L204" s="212"/>
      <c r="M204" s="212"/>
      <c r="N204" s="214"/>
      <c r="P204" s="388"/>
      <c r="Q204" s="328"/>
    </row>
    <row r="205" spans="4:17" s="326" customFormat="1">
      <c r="D205" s="330"/>
      <c r="E205" s="330"/>
      <c r="L205" s="212"/>
      <c r="M205" s="212"/>
      <c r="N205" s="214"/>
      <c r="P205" s="388"/>
      <c r="Q205" s="328"/>
    </row>
    <row r="206" spans="4:17" s="326" customFormat="1">
      <c r="D206" s="330"/>
      <c r="E206" s="330"/>
      <c r="L206" s="212"/>
      <c r="M206" s="212"/>
      <c r="N206" s="214"/>
      <c r="P206" s="388"/>
      <c r="Q206" s="328"/>
    </row>
    <row r="207" spans="4:17" s="326" customFormat="1">
      <c r="D207" s="330"/>
      <c r="E207" s="330"/>
      <c r="L207" s="212"/>
      <c r="M207" s="212"/>
      <c r="N207" s="214"/>
      <c r="P207" s="388"/>
      <c r="Q207" s="328"/>
    </row>
    <row r="208" spans="4:17" s="326" customFormat="1">
      <c r="D208" s="330"/>
      <c r="E208" s="330"/>
      <c r="L208" s="212"/>
      <c r="M208" s="212"/>
      <c r="N208" s="214"/>
      <c r="P208" s="388"/>
      <c r="Q208" s="328"/>
    </row>
    <row r="209" spans="4:17" s="326" customFormat="1">
      <c r="D209" s="330"/>
      <c r="E209" s="330"/>
      <c r="L209" s="212"/>
      <c r="M209" s="212"/>
      <c r="N209" s="214"/>
      <c r="P209" s="388"/>
      <c r="Q209" s="328"/>
    </row>
    <row r="210" spans="4:17" s="326" customFormat="1">
      <c r="D210" s="330"/>
      <c r="E210" s="330"/>
      <c r="L210" s="212"/>
      <c r="M210" s="212"/>
      <c r="N210" s="214"/>
      <c r="P210" s="388"/>
      <c r="Q210" s="328"/>
    </row>
    <row r="211" spans="4:17" s="326" customFormat="1">
      <c r="D211" s="330"/>
      <c r="E211" s="330"/>
      <c r="L211" s="212"/>
      <c r="M211" s="212"/>
      <c r="N211" s="214"/>
      <c r="P211" s="388"/>
      <c r="Q211" s="328"/>
    </row>
    <row r="212" spans="4:17" s="326" customFormat="1">
      <c r="D212" s="330"/>
      <c r="E212" s="330"/>
      <c r="L212" s="212"/>
      <c r="M212" s="212"/>
      <c r="N212" s="214"/>
      <c r="P212" s="388"/>
      <c r="Q212" s="328"/>
    </row>
    <row r="213" spans="4:17" s="326" customFormat="1">
      <c r="D213" s="330"/>
      <c r="E213" s="330"/>
      <c r="L213" s="212"/>
      <c r="M213" s="212"/>
      <c r="N213" s="214"/>
      <c r="P213" s="388"/>
      <c r="Q213" s="328"/>
    </row>
    <row r="214" spans="4:17" s="326" customFormat="1">
      <c r="D214" s="330"/>
      <c r="E214" s="330"/>
      <c r="L214" s="212"/>
      <c r="M214" s="212"/>
      <c r="N214" s="214"/>
      <c r="P214" s="388"/>
      <c r="Q214" s="328"/>
    </row>
    <row r="215" spans="4:17" s="326" customFormat="1">
      <c r="D215" s="330"/>
      <c r="E215" s="330"/>
      <c r="L215" s="212"/>
      <c r="M215" s="212"/>
      <c r="N215" s="214"/>
      <c r="P215" s="388"/>
      <c r="Q215" s="328"/>
    </row>
    <row r="216" spans="4:17" s="326" customFormat="1">
      <c r="D216" s="330"/>
      <c r="E216" s="330"/>
      <c r="L216" s="212"/>
      <c r="M216" s="212"/>
      <c r="N216" s="214"/>
      <c r="P216" s="388"/>
      <c r="Q216" s="328"/>
    </row>
    <row r="217" spans="4:17" s="326" customFormat="1">
      <c r="D217" s="330"/>
      <c r="E217" s="330"/>
      <c r="L217" s="212"/>
      <c r="M217" s="212"/>
      <c r="N217" s="214"/>
      <c r="P217" s="388"/>
      <c r="Q217" s="328"/>
    </row>
    <row r="218" spans="4:17" s="326" customFormat="1">
      <c r="D218" s="330"/>
      <c r="E218" s="330"/>
      <c r="L218" s="212"/>
      <c r="M218" s="212"/>
      <c r="N218" s="214"/>
      <c r="P218" s="388"/>
      <c r="Q218" s="328"/>
    </row>
    <row r="219" spans="4:17" s="326" customFormat="1">
      <c r="D219" s="330"/>
      <c r="E219" s="330"/>
      <c r="L219" s="212"/>
      <c r="M219" s="212"/>
      <c r="N219" s="214"/>
      <c r="P219" s="388"/>
      <c r="Q219" s="328"/>
    </row>
    <row r="220" spans="4:17" s="326" customFormat="1">
      <c r="D220" s="330"/>
      <c r="E220" s="330"/>
      <c r="L220" s="212"/>
      <c r="M220" s="212"/>
      <c r="N220" s="214"/>
      <c r="P220" s="388"/>
      <c r="Q220" s="328"/>
    </row>
    <row r="221" spans="4:17" s="326" customFormat="1">
      <c r="D221" s="330"/>
      <c r="E221" s="330"/>
      <c r="L221" s="212"/>
      <c r="M221" s="212"/>
      <c r="N221" s="214"/>
      <c r="P221" s="388"/>
      <c r="Q221" s="328"/>
    </row>
    <row r="222" spans="4:17" s="326" customFormat="1">
      <c r="D222" s="330"/>
      <c r="E222" s="330"/>
      <c r="L222" s="212"/>
      <c r="M222" s="212"/>
      <c r="N222" s="214"/>
      <c r="P222" s="388"/>
      <c r="Q222" s="328"/>
    </row>
    <row r="223" spans="4:17" s="326" customFormat="1">
      <c r="D223" s="330"/>
      <c r="E223" s="330"/>
      <c r="L223" s="212"/>
      <c r="M223" s="212"/>
      <c r="N223" s="214"/>
      <c r="P223" s="388"/>
      <c r="Q223" s="328"/>
    </row>
    <row r="224" spans="4:17" s="326" customFormat="1">
      <c r="D224" s="330"/>
      <c r="E224" s="330"/>
      <c r="L224" s="212"/>
      <c r="M224" s="212"/>
      <c r="N224" s="214"/>
      <c r="P224" s="388"/>
      <c r="Q224" s="328"/>
    </row>
    <row r="225" spans="4:17" s="326" customFormat="1">
      <c r="D225" s="330"/>
      <c r="E225" s="330"/>
      <c r="L225" s="212"/>
      <c r="M225" s="212"/>
      <c r="N225" s="214"/>
      <c r="P225" s="388"/>
      <c r="Q225" s="328"/>
    </row>
    <row r="226" spans="4:17" s="326" customFormat="1">
      <c r="D226" s="330"/>
      <c r="E226" s="330"/>
      <c r="L226" s="212"/>
      <c r="M226" s="212"/>
      <c r="N226" s="214"/>
      <c r="P226" s="388"/>
      <c r="Q226" s="328"/>
    </row>
    <row r="227" spans="4:17" s="326" customFormat="1">
      <c r="D227" s="330"/>
      <c r="E227" s="330"/>
      <c r="L227" s="212"/>
      <c r="M227" s="212"/>
      <c r="N227" s="214"/>
      <c r="P227" s="388"/>
      <c r="Q227" s="328"/>
    </row>
    <row r="228" spans="4:17" s="326" customFormat="1">
      <c r="D228" s="330"/>
      <c r="E228" s="330"/>
      <c r="L228" s="212"/>
      <c r="M228" s="212"/>
      <c r="N228" s="214"/>
      <c r="P228" s="388"/>
      <c r="Q228" s="328"/>
    </row>
    <row r="229" spans="4:17" s="326" customFormat="1">
      <c r="D229" s="330"/>
      <c r="E229" s="330"/>
      <c r="L229" s="212"/>
      <c r="M229" s="212"/>
      <c r="N229" s="214"/>
      <c r="P229" s="388"/>
      <c r="Q229" s="328"/>
    </row>
    <row r="230" spans="4:17" s="326" customFormat="1">
      <c r="D230" s="330"/>
      <c r="E230" s="330"/>
      <c r="L230" s="212"/>
      <c r="M230" s="212"/>
      <c r="N230" s="214"/>
      <c r="P230" s="388"/>
      <c r="Q230" s="328"/>
    </row>
    <row r="231" spans="4:17" s="326" customFormat="1">
      <c r="D231" s="330"/>
      <c r="E231" s="330"/>
      <c r="L231" s="212"/>
      <c r="M231" s="212"/>
      <c r="N231" s="214"/>
      <c r="P231" s="388"/>
      <c r="Q231" s="328"/>
    </row>
    <row r="232" spans="4:17" s="326" customFormat="1">
      <c r="D232" s="330"/>
      <c r="E232" s="330"/>
      <c r="L232" s="212"/>
      <c r="M232" s="212"/>
      <c r="N232" s="214"/>
      <c r="P232" s="388"/>
      <c r="Q232" s="328"/>
    </row>
    <row r="233" spans="4:17" s="326" customFormat="1">
      <c r="D233" s="330"/>
      <c r="E233" s="330"/>
      <c r="L233" s="212"/>
      <c r="M233" s="212"/>
      <c r="N233" s="214"/>
      <c r="P233" s="388"/>
      <c r="Q233" s="328"/>
    </row>
    <row r="234" spans="4:17" s="326" customFormat="1">
      <c r="D234" s="330"/>
      <c r="E234" s="330"/>
      <c r="L234" s="212"/>
      <c r="M234" s="212"/>
      <c r="N234" s="214"/>
      <c r="P234" s="388"/>
      <c r="Q234" s="328"/>
    </row>
    <row r="235" spans="4:17" s="326" customFormat="1">
      <c r="D235" s="330"/>
      <c r="E235" s="330"/>
      <c r="L235" s="212"/>
      <c r="M235" s="212"/>
      <c r="N235" s="214"/>
      <c r="P235" s="388"/>
      <c r="Q235" s="328"/>
    </row>
    <row r="236" spans="4:17" s="326" customFormat="1">
      <c r="D236" s="330"/>
      <c r="E236" s="330"/>
      <c r="L236" s="212"/>
      <c r="M236" s="212"/>
      <c r="N236" s="214"/>
      <c r="P236" s="388"/>
      <c r="Q236" s="328"/>
    </row>
    <row r="237" spans="4:17" s="326" customFormat="1">
      <c r="D237" s="330"/>
      <c r="E237" s="330"/>
      <c r="L237" s="212"/>
      <c r="M237" s="212"/>
      <c r="N237" s="214"/>
      <c r="P237" s="388"/>
      <c r="Q237" s="328"/>
    </row>
    <row r="238" spans="4:17" s="326" customFormat="1">
      <c r="D238" s="330"/>
      <c r="E238" s="330"/>
      <c r="L238" s="212"/>
      <c r="M238" s="212"/>
      <c r="N238" s="214"/>
      <c r="P238" s="388"/>
      <c r="Q238" s="328"/>
    </row>
    <row r="239" spans="4:17" s="326" customFormat="1">
      <c r="D239" s="330"/>
      <c r="E239" s="330"/>
      <c r="L239" s="212"/>
      <c r="M239" s="212"/>
      <c r="N239" s="214"/>
      <c r="P239" s="388"/>
      <c r="Q239" s="328"/>
    </row>
    <row r="240" spans="4:17" s="326" customFormat="1">
      <c r="D240" s="330"/>
      <c r="E240" s="330"/>
      <c r="L240" s="212"/>
      <c r="M240" s="212"/>
      <c r="N240" s="214"/>
      <c r="P240" s="388"/>
      <c r="Q240" s="328"/>
    </row>
    <row r="241" spans="4:17" s="326" customFormat="1">
      <c r="D241" s="330"/>
      <c r="E241" s="330"/>
      <c r="L241" s="212"/>
      <c r="M241" s="212"/>
      <c r="N241" s="214"/>
      <c r="P241" s="388"/>
      <c r="Q241" s="328"/>
    </row>
    <row r="242" spans="4:17" s="326" customFormat="1">
      <c r="D242" s="330"/>
      <c r="E242" s="330"/>
      <c r="L242" s="212"/>
      <c r="M242" s="212"/>
      <c r="N242" s="214"/>
      <c r="P242" s="388"/>
      <c r="Q242" s="328"/>
    </row>
    <row r="243" spans="4:17" s="326" customFormat="1">
      <c r="D243" s="330"/>
      <c r="E243" s="330"/>
      <c r="L243" s="212"/>
      <c r="M243" s="212"/>
      <c r="N243" s="214"/>
      <c r="P243" s="388"/>
      <c r="Q243" s="328"/>
    </row>
    <row r="244" spans="4:17" s="326" customFormat="1">
      <c r="D244" s="330"/>
      <c r="E244" s="330"/>
      <c r="L244" s="212"/>
      <c r="M244" s="212"/>
      <c r="N244" s="214"/>
      <c r="P244" s="388"/>
      <c r="Q244" s="328"/>
    </row>
    <row r="245" spans="4:17" s="326" customFormat="1">
      <c r="D245" s="330"/>
      <c r="E245" s="330"/>
      <c r="L245" s="212"/>
      <c r="M245" s="212"/>
      <c r="N245" s="214"/>
      <c r="P245" s="388"/>
      <c r="Q245" s="328"/>
    </row>
    <row r="246" spans="4:17" s="326" customFormat="1">
      <c r="D246" s="330"/>
      <c r="E246" s="330"/>
      <c r="L246" s="212"/>
      <c r="M246" s="212"/>
      <c r="N246" s="214"/>
      <c r="P246" s="388"/>
      <c r="Q246" s="328"/>
    </row>
    <row r="247" spans="4:17" s="326" customFormat="1">
      <c r="D247" s="330"/>
      <c r="E247" s="330"/>
      <c r="L247" s="212"/>
      <c r="M247" s="212"/>
      <c r="N247" s="214"/>
      <c r="P247" s="388"/>
      <c r="Q247" s="328"/>
    </row>
    <row r="248" spans="4:17" s="326" customFormat="1">
      <c r="D248" s="330"/>
      <c r="E248" s="330"/>
      <c r="L248" s="212"/>
      <c r="M248" s="212"/>
      <c r="N248" s="214"/>
      <c r="P248" s="388"/>
      <c r="Q248" s="328"/>
    </row>
    <row r="249" spans="4:17" s="326" customFormat="1">
      <c r="D249" s="330"/>
      <c r="E249" s="330"/>
      <c r="L249" s="212"/>
      <c r="M249" s="212"/>
      <c r="N249" s="214"/>
      <c r="P249" s="388"/>
      <c r="Q249" s="328"/>
    </row>
    <row r="250" spans="4:17" s="326" customFormat="1">
      <c r="D250" s="330"/>
      <c r="E250" s="330"/>
      <c r="L250" s="212"/>
      <c r="M250" s="212"/>
      <c r="N250" s="214"/>
      <c r="P250" s="388"/>
      <c r="Q250" s="328"/>
    </row>
    <row r="251" spans="4:17" s="326" customFormat="1">
      <c r="D251" s="330"/>
      <c r="E251" s="330"/>
      <c r="L251" s="212"/>
      <c r="M251" s="212"/>
      <c r="N251" s="214"/>
      <c r="P251" s="388"/>
      <c r="Q251" s="328"/>
    </row>
    <row r="252" spans="4:17" s="326" customFormat="1">
      <c r="D252" s="330"/>
      <c r="E252" s="330"/>
      <c r="L252" s="212"/>
      <c r="M252" s="212"/>
      <c r="N252" s="214"/>
      <c r="P252" s="388"/>
      <c r="Q252" s="328"/>
    </row>
    <row r="253" spans="4:17" s="326" customFormat="1">
      <c r="D253" s="330"/>
      <c r="E253" s="330"/>
      <c r="L253" s="212"/>
      <c r="M253" s="212"/>
      <c r="N253" s="214"/>
      <c r="P253" s="388"/>
      <c r="Q253" s="328"/>
    </row>
    <row r="254" spans="4:17" s="326" customFormat="1">
      <c r="D254" s="330"/>
      <c r="E254" s="330"/>
      <c r="L254" s="212"/>
      <c r="M254" s="212"/>
      <c r="N254" s="214"/>
      <c r="P254" s="388"/>
      <c r="Q254" s="328"/>
    </row>
    <row r="255" spans="4:17" s="326" customFormat="1">
      <c r="D255" s="330"/>
      <c r="E255" s="330"/>
      <c r="L255" s="212"/>
      <c r="M255" s="212"/>
      <c r="N255" s="214"/>
      <c r="P255" s="388"/>
      <c r="Q255" s="328"/>
    </row>
    <row r="256" spans="4:17" s="326" customFormat="1">
      <c r="D256" s="330"/>
      <c r="E256" s="330"/>
      <c r="L256" s="212"/>
      <c r="M256" s="212"/>
      <c r="N256" s="214"/>
      <c r="P256" s="388"/>
      <c r="Q256" s="328"/>
    </row>
    <row r="257" spans="4:17" s="326" customFormat="1">
      <c r="D257" s="330"/>
      <c r="E257" s="330"/>
      <c r="L257" s="212"/>
      <c r="M257" s="212"/>
      <c r="N257" s="214"/>
      <c r="P257" s="388"/>
      <c r="Q257" s="328"/>
    </row>
    <row r="258" spans="4:17" s="326" customFormat="1">
      <c r="D258" s="330"/>
      <c r="E258" s="330"/>
      <c r="L258" s="212"/>
      <c r="M258" s="212"/>
      <c r="N258" s="214"/>
      <c r="P258" s="388"/>
      <c r="Q258" s="328"/>
    </row>
  </sheetData>
  <hyperlinks>
    <hyperlink ref="A1" location="Content!A1" display="&lt;&lt;"/>
  </hyperlinks>
  <pageMargins left="0.7" right="0.7" top="0.75" bottom="0.75" header="0.3" footer="0.3"/>
  <pageSetup paperSize="9" orientation="portrait" horizontalDpi="4294967293"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178"/>
  <sheetViews>
    <sheetView showGridLines="0" zoomScale="85" zoomScaleNormal="85" zoomScalePageLayoutView="157" workbookViewId="0"/>
  </sheetViews>
  <sheetFormatPr defaultColWidth="9.28515625" defaultRowHeight="12.75"/>
  <cols>
    <col min="1" max="1" width="14.7109375" style="326" bestFit="1" customWidth="1"/>
    <col min="2" max="2" width="22.28515625" style="326" customWidth="1"/>
    <col min="3" max="3" width="18.28515625" style="326" customWidth="1"/>
    <col min="4" max="4" width="19.28515625" style="326" customWidth="1"/>
    <col min="5" max="5" width="18.28515625" style="326" customWidth="1"/>
    <col min="6" max="6" width="10.28515625" style="326" bestFit="1" customWidth="1"/>
    <col min="7" max="11" width="9.28515625" style="326"/>
    <col min="12" max="16384" width="9.28515625" style="389"/>
  </cols>
  <sheetData>
    <row r="1" spans="1:16">
      <c r="A1" s="245" t="s">
        <v>60</v>
      </c>
      <c r="B1" s="472" t="str">
        <f>IF(Content!$E$1=1,B2,B3)</f>
        <v>Urban unemployment rate</v>
      </c>
      <c r="C1" s="472" t="str">
        <f>IF(Content!$E$1=1,C2,C3)</f>
        <v>Rural unemployment rate</v>
      </c>
      <c r="D1" s="472" t="str">
        <f>IF(Content!$E$1=1,D2,D3)</f>
        <v>crises</v>
      </c>
      <c r="E1" s="472"/>
      <c r="F1" s="389"/>
      <c r="G1" s="472" t="str">
        <f>IF(Content!$E$1=1,G2,G3)</f>
        <v>Unemployment levels by place of residence, % sa</v>
      </c>
    </row>
    <row r="2" spans="1:16" ht="24" hidden="1" customHeight="1">
      <c r="A2" s="245"/>
      <c r="B2" s="386" t="s">
        <v>1395</v>
      </c>
      <c r="C2" s="309" t="s">
        <v>1398</v>
      </c>
      <c r="D2" s="386" t="s">
        <v>1069</v>
      </c>
      <c r="E2"/>
      <c r="G2" s="388" t="s">
        <v>1394</v>
      </c>
    </row>
    <row r="3" spans="1:16" ht="27" hidden="1" customHeight="1">
      <c r="B3" s="386" t="s">
        <v>1396</v>
      </c>
      <c r="C3" s="390" t="s">
        <v>1397</v>
      </c>
      <c r="D3" s="386" t="s">
        <v>1068</v>
      </c>
      <c r="E3"/>
      <c r="G3" s="326" t="s">
        <v>1453</v>
      </c>
    </row>
    <row r="4" spans="1:16">
      <c r="A4" s="391" t="s">
        <v>801</v>
      </c>
      <c r="B4" s="11">
        <v>7.6</v>
      </c>
      <c r="C4" s="11">
        <v>5.5</v>
      </c>
      <c r="D4">
        <v>0</v>
      </c>
      <c r="E4" s="11"/>
      <c r="F4" s="11"/>
      <c r="P4" s="325"/>
    </row>
    <row r="5" spans="1:16">
      <c r="A5" s="391" t="s">
        <v>802</v>
      </c>
      <c r="B5" s="11">
        <v>6.8</v>
      </c>
      <c r="C5" s="11">
        <v>5.7</v>
      </c>
      <c r="D5">
        <v>0</v>
      </c>
      <c r="E5" s="11"/>
      <c r="F5" s="11"/>
      <c r="P5" s="325"/>
    </row>
    <row r="6" spans="1:16">
      <c r="A6" s="391" t="s">
        <v>1067</v>
      </c>
      <c r="B6" s="11">
        <v>6.6</v>
      </c>
      <c r="C6" s="11">
        <v>5.9</v>
      </c>
      <c r="D6">
        <v>0</v>
      </c>
      <c r="E6" s="11"/>
      <c r="F6" s="11"/>
      <c r="P6" s="325"/>
    </row>
    <row r="7" spans="1:16">
      <c r="A7" s="391" t="s">
        <v>803</v>
      </c>
      <c r="B7" s="11">
        <v>8.1999999999999993</v>
      </c>
      <c r="C7" s="11">
        <v>6.2</v>
      </c>
      <c r="D7">
        <v>0</v>
      </c>
      <c r="E7" s="11"/>
      <c r="F7" s="11"/>
      <c r="P7" s="325"/>
    </row>
    <row r="8" spans="1:16">
      <c r="A8" s="391" t="s">
        <v>804</v>
      </c>
      <c r="B8" s="11">
        <v>6.7</v>
      </c>
      <c r="C8" s="11">
        <v>5.6</v>
      </c>
      <c r="D8">
        <v>0</v>
      </c>
      <c r="E8" s="11"/>
      <c r="F8" s="11"/>
      <c r="P8" s="325"/>
    </row>
    <row r="9" spans="1:16">
      <c r="A9" s="391" t="s">
        <v>805</v>
      </c>
      <c r="B9" s="11">
        <v>6.8</v>
      </c>
      <c r="C9" s="11">
        <v>5.5</v>
      </c>
      <c r="D9">
        <v>0</v>
      </c>
      <c r="E9" s="11"/>
      <c r="F9" s="11"/>
      <c r="P9" s="325"/>
    </row>
    <row r="10" spans="1:16">
      <c r="A10" s="391" t="s">
        <v>1066</v>
      </c>
      <c r="B10" s="11">
        <v>6.6</v>
      </c>
      <c r="C10" s="11">
        <v>5.6</v>
      </c>
      <c r="D10">
        <v>0</v>
      </c>
      <c r="E10" s="11"/>
      <c r="F10" s="11"/>
      <c r="P10" s="325"/>
    </row>
    <row r="11" spans="1:16">
      <c r="A11" s="391" t="s">
        <v>806</v>
      </c>
      <c r="B11" s="11">
        <v>6.7</v>
      </c>
      <c r="C11" s="11">
        <v>5.2</v>
      </c>
      <c r="D11">
        <v>0</v>
      </c>
      <c r="E11" s="11"/>
      <c r="F11" s="11"/>
      <c r="P11" s="325"/>
    </row>
    <row r="12" spans="1:16">
      <c r="A12" s="391" t="s">
        <v>768</v>
      </c>
      <c r="B12" s="11">
        <v>6.7</v>
      </c>
      <c r="C12" s="11">
        <v>5.2</v>
      </c>
      <c r="D12">
        <v>0</v>
      </c>
      <c r="E12" s="11"/>
      <c r="F12" s="11"/>
      <c r="P12" s="325"/>
    </row>
    <row r="13" spans="1:16">
      <c r="A13" s="391" t="s">
        <v>769</v>
      </c>
      <c r="B13" s="11">
        <v>6.4</v>
      </c>
      <c r="C13" s="11">
        <v>5.2</v>
      </c>
      <c r="D13">
        <v>0</v>
      </c>
      <c r="E13" s="11"/>
      <c r="F13" s="11"/>
      <c r="P13" s="325"/>
    </row>
    <row r="14" spans="1:16">
      <c r="A14" s="391" t="s">
        <v>1065</v>
      </c>
      <c r="B14" s="11">
        <v>6.7</v>
      </c>
      <c r="C14" s="11">
        <v>6</v>
      </c>
      <c r="D14">
        <v>1</v>
      </c>
      <c r="E14" s="11"/>
      <c r="F14" s="11"/>
      <c r="P14" s="325"/>
    </row>
    <row r="15" spans="1:16">
      <c r="A15" s="391" t="s">
        <v>770</v>
      </c>
      <c r="B15" s="11">
        <v>6.8</v>
      </c>
      <c r="C15" s="11">
        <v>6.7</v>
      </c>
      <c r="D15">
        <v>1</v>
      </c>
      <c r="E15" s="11"/>
      <c r="F15" s="11"/>
      <c r="P15" s="325"/>
    </row>
    <row r="16" spans="1:16">
      <c r="A16" s="391" t="s">
        <v>771</v>
      </c>
      <c r="B16" s="11">
        <v>9.4</v>
      </c>
      <c r="C16" s="11">
        <v>7.4</v>
      </c>
      <c r="D16">
        <v>1</v>
      </c>
      <c r="E16" s="11"/>
      <c r="F16" s="11"/>
      <c r="P16" s="325"/>
    </row>
    <row r="17" spans="1:16">
      <c r="A17" s="391" t="s">
        <v>772</v>
      </c>
      <c r="B17" s="11">
        <v>9.8000000000000007</v>
      </c>
      <c r="C17" s="11">
        <v>7.6</v>
      </c>
      <c r="D17">
        <v>1</v>
      </c>
      <c r="E17" s="11"/>
      <c r="F17" s="11"/>
      <c r="G17" s="388"/>
      <c r="P17" s="325"/>
    </row>
    <row r="18" spans="1:16">
      <c r="A18" s="391" t="s">
        <v>1064</v>
      </c>
      <c r="B18" s="11">
        <v>9.6999999999999993</v>
      </c>
      <c r="C18" s="11">
        <v>6.9</v>
      </c>
      <c r="D18">
        <v>1</v>
      </c>
      <c r="E18" s="11"/>
      <c r="F18" s="11"/>
      <c r="G18" s="392"/>
      <c r="P18" s="325"/>
    </row>
    <row r="19" spans="1:16">
      <c r="A19" s="391" t="s">
        <v>773</v>
      </c>
      <c r="B19" s="11">
        <v>9.5</v>
      </c>
      <c r="C19" s="11">
        <v>6.9</v>
      </c>
      <c r="D19">
        <v>0</v>
      </c>
      <c r="E19" s="11"/>
      <c r="F19" s="11"/>
      <c r="G19" s="392"/>
      <c r="P19" s="325"/>
    </row>
    <row r="20" spans="1:16">
      <c r="A20" s="391" t="s">
        <v>774</v>
      </c>
      <c r="B20" s="11">
        <v>9</v>
      </c>
      <c r="C20" s="11">
        <v>6.8</v>
      </c>
      <c r="D20">
        <v>0</v>
      </c>
      <c r="E20" s="11"/>
      <c r="F20" s="11"/>
      <c r="G20" s="392"/>
      <c r="P20" s="325"/>
    </row>
    <row r="21" spans="1:16">
      <c r="A21" s="391" t="s">
        <v>775</v>
      </c>
      <c r="B21" s="11">
        <v>8.6999999999999993</v>
      </c>
      <c r="C21" s="11">
        <v>7.3</v>
      </c>
      <c r="D21">
        <v>0</v>
      </c>
      <c r="E21" s="11"/>
      <c r="F21" s="11"/>
      <c r="G21" s="472" t="str">
        <f>IF(Content!$E$1=1,G22,G23)</f>
        <v>Source:  SSSU, NBU staff estimates.</v>
      </c>
      <c r="P21" s="325"/>
    </row>
    <row r="22" spans="1:16">
      <c r="A22" s="391" t="s">
        <v>1063</v>
      </c>
      <c r="B22" s="11">
        <v>8.1999999999999993</v>
      </c>
      <c r="C22" s="11">
        <v>8</v>
      </c>
      <c r="D22">
        <v>0</v>
      </c>
      <c r="E22" s="11"/>
      <c r="F22" s="11"/>
      <c r="G22" s="517" t="s">
        <v>28</v>
      </c>
      <c r="P22" s="325"/>
    </row>
    <row r="23" spans="1:16">
      <c r="A23" s="391" t="s">
        <v>776</v>
      </c>
      <c r="B23" s="11">
        <v>8.3000000000000007</v>
      </c>
      <c r="C23" s="11">
        <v>6.3</v>
      </c>
      <c r="D23">
        <v>0</v>
      </c>
      <c r="E23" s="11"/>
      <c r="F23" s="11"/>
      <c r="G23" s="517" t="s">
        <v>320</v>
      </c>
      <c r="P23" s="325"/>
    </row>
    <row r="24" spans="1:16">
      <c r="A24" s="391" t="s">
        <v>777</v>
      </c>
      <c r="B24" s="11">
        <v>8.1999999999999993</v>
      </c>
      <c r="C24" s="11">
        <v>7.7</v>
      </c>
      <c r="D24">
        <v>0</v>
      </c>
      <c r="E24" s="11"/>
      <c r="F24" s="11"/>
      <c r="G24" s="388"/>
      <c r="P24" s="325"/>
    </row>
    <row r="25" spans="1:16">
      <c r="A25" s="391" t="s">
        <v>778</v>
      </c>
      <c r="B25" s="11">
        <v>8.1999999999999993</v>
      </c>
      <c r="C25" s="11">
        <v>7.3</v>
      </c>
      <c r="D25">
        <v>0</v>
      </c>
      <c r="E25" s="11"/>
      <c r="F25" s="11"/>
      <c r="G25" s="388"/>
      <c r="P25" s="325"/>
    </row>
    <row r="26" spans="1:16">
      <c r="A26" s="391" t="s">
        <v>1062</v>
      </c>
      <c r="B26" s="11">
        <v>7.9</v>
      </c>
      <c r="C26" s="11">
        <v>7.8</v>
      </c>
      <c r="D26">
        <v>0</v>
      </c>
      <c r="E26" s="11"/>
      <c r="F26" s="11"/>
      <c r="G26" s="388"/>
      <c r="P26" s="325"/>
    </row>
    <row r="27" spans="1:16">
      <c r="A27" s="391" t="s">
        <v>779</v>
      </c>
      <c r="B27" s="11">
        <v>7.8</v>
      </c>
      <c r="C27" s="11">
        <v>7.1</v>
      </c>
      <c r="D27">
        <v>0</v>
      </c>
      <c r="E27" s="11"/>
      <c r="F27" s="11"/>
      <c r="G27" s="388"/>
      <c r="P27" s="325"/>
    </row>
    <row r="28" spans="1:16">
      <c r="A28" s="391" t="s">
        <v>780</v>
      </c>
      <c r="B28" s="11">
        <v>7.7</v>
      </c>
      <c r="C28" s="11">
        <v>7.7</v>
      </c>
      <c r="D28">
        <v>0</v>
      </c>
      <c r="E28" s="11"/>
      <c r="F28" s="11"/>
      <c r="G28" s="388"/>
      <c r="P28" s="325"/>
    </row>
    <row r="29" spans="1:16">
      <c r="A29" s="391" t="s">
        <v>781</v>
      </c>
      <c r="B29" s="11">
        <v>7.5</v>
      </c>
      <c r="C29" s="11">
        <v>7.3</v>
      </c>
      <c r="D29">
        <v>0</v>
      </c>
      <c r="E29" s="11"/>
      <c r="F29" s="11"/>
      <c r="G29" s="388"/>
      <c r="P29" s="325"/>
    </row>
    <row r="30" spans="1:16">
      <c r="A30" s="312" t="s">
        <v>1061</v>
      </c>
      <c r="B30" s="11">
        <v>7.6</v>
      </c>
      <c r="C30" s="11">
        <v>7</v>
      </c>
      <c r="D30">
        <v>0</v>
      </c>
      <c r="E30" s="11"/>
      <c r="F30" s="11"/>
      <c r="G30" s="388"/>
      <c r="P30" s="325"/>
    </row>
    <row r="31" spans="1:16">
      <c r="A31" s="312" t="s">
        <v>782</v>
      </c>
      <c r="B31" s="11">
        <v>7.5</v>
      </c>
      <c r="C31" s="11">
        <v>7.7</v>
      </c>
      <c r="D31">
        <v>0</v>
      </c>
      <c r="E31" s="11"/>
      <c r="F31" s="11"/>
      <c r="G31" s="388"/>
      <c r="K31" s="330"/>
      <c r="P31" s="325"/>
    </row>
    <row r="32" spans="1:16">
      <c r="A32" s="312" t="s">
        <v>783</v>
      </c>
      <c r="B32" s="516">
        <v>7.3</v>
      </c>
      <c r="C32" s="516">
        <v>7.3</v>
      </c>
      <c r="D32" s="389">
        <v>0</v>
      </c>
      <c r="E32" s="11"/>
      <c r="F32" s="11"/>
      <c r="G32" s="388"/>
      <c r="K32" s="330"/>
      <c r="P32" s="325"/>
    </row>
    <row r="33" spans="1:16">
      <c r="A33" s="312" t="s">
        <v>784</v>
      </c>
      <c r="B33" s="516">
        <v>7.1</v>
      </c>
      <c r="C33" s="516">
        <v>7.5</v>
      </c>
      <c r="D33" s="389">
        <v>0</v>
      </c>
      <c r="E33" s="11"/>
      <c r="F33" s="11"/>
      <c r="G33" s="388"/>
      <c r="P33" s="325"/>
    </row>
    <row r="34" spans="1:16">
      <c r="A34" s="312" t="s">
        <v>1060</v>
      </c>
      <c r="B34" s="516">
        <v>7.1</v>
      </c>
      <c r="C34" s="516">
        <v>6.9</v>
      </c>
      <c r="D34" s="389">
        <v>0</v>
      </c>
      <c r="E34" s="11"/>
      <c r="F34" s="11"/>
      <c r="P34" s="325"/>
    </row>
    <row r="35" spans="1:16">
      <c r="A35" s="312" t="s">
        <v>785</v>
      </c>
      <c r="B35" s="516">
        <v>7.1</v>
      </c>
      <c r="C35" s="516">
        <v>7.5</v>
      </c>
      <c r="D35" s="389">
        <v>0</v>
      </c>
      <c r="E35" s="11"/>
      <c r="F35" s="11"/>
      <c r="P35" s="325"/>
    </row>
    <row r="36" spans="1:16">
      <c r="A36" s="312" t="s">
        <v>786</v>
      </c>
      <c r="B36" s="516">
        <v>8.1</v>
      </c>
      <c r="C36" s="516">
        <v>8.8000000000000007</v>
      </c>
      <c r="D36" s="389">
        <v>1</v>
      </c>
      <c r="E36" s="11"/>
      <c r="F36" s="11"/>
      <c r="P36" s="325"/>
    </row>
    <row r="37" spans="1:16">
      <c r="A37" s="312" t="s">
        <v>787</v>
      </c>
      <c r="B37" s="516">
        <v>8.1999999999999993</v>
      </c>
      <c r="C37" s="516">
        <v>8.9</v>
      </c>
      <c r="D37" s="389">
        <v>1</v>
      </c>
      <c r="E37" s="11"/>
      <c r="F37" s="11"/>
      <c r="P37" s="325"/>
    </row>
    <row r="38" spans="1:16">
      <c r="A38" s="312" t="s">
        <v>788</v>
      </c>
      <c r="B38" s="516">
        <v>10.199999999999999</v>
      </c>
      <c r="C38" s="516">
        <v>9.6999999999999993</v>
      </c>
      <c r="D38" s="389">
        <v>1</v>
      </c>
      <c r="E38" s="11"/>
      <c r="F38" s="11"/>
      <c r="P38" s="325"/>
    </row>
    <row r="39" spans="1:16">
      <c r="A39" s="312" t="s">
        <v>789</v>
      </c>
      <c r="B39" s="516">
        <v>10</v>
      </c>
      <c r="C39" s="516">
        <v>10.8</v>
      </c>
      <c r="D39" s="389">
        <v>1</v>
      </c>
      <c r="E39" s="11"/>
      <c r="F39" s="11"/>
      <c r="P39" s="325"/>
    </row>
    <row r="40" spans="1:16">
      <c r="A40" s="312" t="s">
        <v>13</v>
      </c>
      <c r="B40" s="516">
        <v>8.9</v>
      </c>
      <c r="C40" s="516">
        <v>9.5</v>
      </c>
      <c r="D40" s="389">
        <v>1</v>
      </c>
      <c r="E40" s="11"/>
      <c r="F40" s="11"/>
      <c r="P40" s="325"/>
    </row>
    <row r="41" spans="1:16">
      <c r="A41" s="312" t="s">
        <v>14</v>
      </c>
      <c r="B41" s="516">
        <v>9.1</v>
      </c>
      <c r="C41" s="516">
        <v>9.3000000000000007</v>
      </c>
      <c r="D41" s="389">
        <v>0</v>
      </c>
      <c r="E41" s="11"/>
      <c r="F41" s="11"/>
      <c r="P41" s="325"/>
    </row>
    <row r="42" spans="1:16">
      <c r="A42" s="312" t="s">
        <v>15</v>
      </c>
      <c r="B42" s="516">
        <v>9.1</v>
      </c>
      <c r="C42" s="516">
        <v>9.4</v>
      </c>
      <c r="D42" s="389">
        <v>0</v>
      </c>
      <c r="E42" s="11"/>
      <c r="F42" s="11"/>
      <c r="P42" s="325"/>
    </row>
    <row r="43" spans="1:16">
      <c r="A43" s="312" t="s">
        <v>16</v>
      </c>
      <c r="B43" s="516">
        <v>8.9</v>
      </c>
      <c r="C43" s="516">
        <v>9.5</v>
      </c>
      <c r="D43" s="389">
        <v>0</v>
      </c>
      <c r="E43" s="11"/>
      <c r="F43" s="11"/>
      <c r="P43" s="325"/>
    </row>
    <row r="44" spans="1:16">
      <c r="A44" s="312" t="s">
        <v>17</v>
      </c>
      <c r="B44" s="516">
        <v>9.1999999999999993</v>
      </c>
      <c r="C44" s="516">
        <v>10</v>
      </c>
      <c r="D44" s="389">
        <v>0</v>
      </c>
      <c r="E44" s="11"/>
      <c r="F44" s="11"/>
      <c r="P44" s="325"/>
    </row>
    <row r="45" spans="1:16">
      <c r="A45" s="312" t="s">
        <v>18</v>
      </c>
      <c r="B45" s="516">
        <v>9</v>
      </c>
      <c r="C45" s="516">
        <v>10</v>
      </c>
      <c r="D45" s="389">
        <v>0</v>
      </c>
      <c r="E45" s="11"/>
      <c r="F45" s="11"/>
      <c r="P45" s="325"/>
    </row>
    <row r="46" spans="1:16">
      <c r="A46" s="312" t="s">
        <v>19</v>
      </c>
      <c r="B46" s="516">
        <v>9.3000000000000007</v>
      </c>
      <c r="C46" s="516">
        <v>9.5</v>
      </c>
      <c r="D46" s="389">
        <v>0</v>
      </c>
      <c r="E46" s="11"/>
      <c r="F46" s="11"/>
    </row>
    <row r="47" spans="1:16">
      <c r="A47" s="312" t="s">
        <v>20</v>
      </c>
      <c r="B47" s="516">
        <v>9.1999999999999993</v>
      </c>
      <c r="C47" s="516">
        <v>9.4</v>
      </c>
      <c r="D47" s="389">
        <v>0</v>
      </c>
      <c r="E47" s="11"/>
      <c r="F47" s="11"/>
    </row>
    <row r="48" spans="1:16">
      <c r="A48" s="312" t="s">
        <v>21</v>
      </c>
      <c r="B48" s="516">
        <v>9.3000000000000007</v>
      </c>
      <c r="C48" s="516">
        <v>10.199999999999999</v>
      </c>
      <c r="D48" s="389">
        <v>0</v>
      </c>
      <c r="E48" s="11"/>
      <c r="F48" s="11"/>
    </row>
    <row r="49" spans="1:6">
      <c r="A49" s="312" t="s">
        <v>22</v>
      </c>
      <c r="B49" s="516">
        <v>9.3000000000000007</v>
      </c>
      <c r="C49" s="516">
        <v>10</v>
      </c>
      <c r="D49" s="389">
        <v>0</v>
      </c>
      <c r="E49" s="11"/>
      <c r="F49" s="11"/>
    </row>
    <row r="50" spans="1:6">
      <c r="A50" s="312" t="s">
        <v>23</v>
      </c>
      <c r="B50" s="516">
        <v>9.3000000000000007</v>
      </c>
      <c r="C50" s="516">
        <v>9.6999999999999993</v>
      </c>
      <c r="D50" s="389">
        <v>0</v>
      </c>
      <c r="E50" s="11"/>
      <c r="F50" s="11"/>
    </row>
    <row r="51" spans="1:6">
      <c r="A51" s="312" t="s">
        <v>24</v>
      </c>
      <c r="B51" s="516">
        <v>9.1999999999999993</v>
      </c>
      <c r="C51" s="516">
        <v>9.8000000000000007</v>
      </c>
      <c r="D51" s="389">
        <v>0</v>
      </c>
      <c r="E51" s="11"/>
      <c r="F51" s="11"/>
    </row>
    <row r="52" spans="1:6">
      <c r="A52" s="312" t="s">
        <v>25</v>
      </c>
      <c r="B52" s="516">
        <v>8.9</v>
      </c>
      <c r="C52" s="516">
        <v>9.6</v>
      </c>
      <c r="D52" s="389">
        <v>0</v>
      </c>
      <c r="E52" s="11"/>
      <c r="F52" s="11"/>
    </row>
    <row r="53" spans="1:6">
      <c r="A53" s="312" t="s">
        <v>26</v>
      </c>
      <c r="B53" s="516">
        <v>8.6</v>
      </c>
      <c r="C53" s="516">
        <v>9</v>
      </c>
      <c r="D53" s="389">
        <v>0</v>
      </c>
      <c r="E53" s="11"/>
      <c r="F53" s="11"/>
    </row>
    <row r="54" spans="1:6">
      <c r="A54" s="312" t="s">
        <v>27</v>
      </c>
      <c r="B54" s="516">
        <v>8.5</v>
      </c>
      <c r="C54" s="516">
        <v>9</v>
      </c>
      <c r="D54" s="389">
        <v>0</v>
      </c>
      <c r="E54" s="11"/>
      <c r="F54" s="11"/>
    </row>
    <row r="55" spans="1:6">
      <c r="A55" s="312" t="s">
        <v>104</v>
      </c>
      <c r="B55" s="516">
        <v>8.5</v>
      </c>
      <c r="C55" s="516">
        <v>9.3000000000000007</v>
      </c>
      <c r="D55" s="389">
        <v>0</v>
      </c>
      <c r="E55" s="11"/>
      <c r="F55" s="11"/>
    </row>
    <row r="56" spans="1:6">
      <c r="A56" s="312" t="s">
        <v>129</v>
      </c>
      <c r="B56" s="516">
        <v>8.4</v>
      </c>
      <c r="C56" s="516">
        <v>9.1</v>
      </c>
      <c r="D56" s="389">
        <v>0</v>
      </c>
      <c r="E56" s="11"/>
      <c r="F56" s="11"/>
    </row>
    <row r="57" spans="1:6">
      <c r="A57" s="312" t="s">
        <v>130</v>
      </c>
      <c r="B57" s="516">
        <v>7.9</v>
      </c>
      <c r="C57" s="516">
        <v>8.6</v>
      </c>
      <c r="D57" s="389">
        <v>0</v>
      </c>
      <c r="E57" s="11"/>
      <c r="F57" s="11"/>
    </row>
    <row r="58" spans="1:6">
      <c r="A58" s="312" t="s">
        <v>131</v>
      </c>
      <c r="B58" s="516">
        <v>7.8</v>
      </c>
      <c r="C58" s="516">
        <v>8.4</v>
      </c>
      <c r="D58" s="389">
        <v>0</v>
      </c>
      <c r="E58" s="11"/>
      <c r="F58" s="11"/>
    </row>
    <row r="59" spans="1:6">
      <c r="A59" s="312" t="s">
        <v>108</v>
      </c>
      <c r="B59" s="516">
        <v>8.1</v>
      </c>
      <c r="C59" s="516">
        <v>8.6999999999999993</v>
      </c>
      <c r="D59" s="389">
        <v>0</v>
      </c>
      <c r="E59" s="11"/>
      <c r="F59" s="11"/>
    </row>
    <row r="60" spans="1:6">
      <c r="A60" s="312" t="s">
        <v>132</v>
      </c>
      <c r="B60" s="516">
        <v>8.3000000000000007</v>
      </c>
      <c r="C60" s="516">
        <v>8.1</v>
      </c>
      <c r="D60" s="389">
        <v>0</v>
      </c>
      <c r="E60" s="11"/>
      <c r="F60" s="11"/>
    </row>
    <row r="61" spans="1:6">
      <c r="A61" s="312" t="s">
        <v>133</v>
      </c>
      <c r="B61" s="516">
        <v>9.1999999999999993</v>
      </c>
      <c r="C61" s="516">
        <v>11.6</v>
      </c>
      <c r="D61" s="389">
        <v>1</v>
      </c>
      <c r="E61" s="11"/>
      <c r="F61" s="11"/>
    </row>
    <row r="62" spans="1:6">
      <c r="A62" s="312"/>
      <c r="B62" s="389"/>
      <c r="C62" s="389"/>
      <c r="D62" s="389"/>
    </row>
    <row r="63" spans="1:6">
      <c r="A63" s="312"/>
      <c r="B63" s="389"/>
      <c r="C63" s="389"/>
      <c r="D63" s="389"/>
    </row>
    <row r="64" spans="1:6">
      <c r="A64" s="312"/>
      <c r="B64" s="389"/>
      <c r="C64" s="389"/>
      <c r="D64" s="389"/>
    </row>
    <row r="65" spans="1:4">
      <c r="A65" s="312"/>
      <c r="B65" s="389"/>
      <c r="C65" s="389"/>
      <c r="D65" s="389"/>
    </row>
    <row r="66" spans="1:4">
      <c r="A66" s="312"/>
      <c r="B66" s="389"/>
      <c r="C66" s="389"/>
      <c r="D66" s="389"/>
    </row>
    <row r="67" spans="1:4">
      <c r="A67" s="312"/>
      <c r="B67" s="389"/>
      <c r="C67" s="389"/>
      <c r="D67" s="389"/>
    </row>
    <row r="68" spans="1:4">
      <c r="A68" s="312"/>
      <c r="B68" s="389"/>
      <c r="C68" s="389"/>
      <c r="D68" s="389"/>
    </row>
    <row r="69" spans="1:4">
      <c r="A69" s="312"/>
      <c r="B69" s="389"/>
      <c r="C69" s="389"/>
      <c r="D69" s="389"/>
    </row>
    <row r="70" spans="1:4">
      <c r="A70" s="312"/>
      <c r="B70" s="389"/>
      <c r="C70" s="389"/>
      <c r="D70" s="389"/>
    </row>
    <row r="71" spans="1:4">
      <c r="A71" s="312"/>
      <c r="B71" s="389"/>
      <c r="C71" s="389"/>
      <c r="D71" s="389"/>
    </row>
    <row r="72" spans="1:4">
      <c r="A72" s="312"/>
      <c r="B72" s="389"/>
      <c r="C72" s="389"/>
      <c r="D72" s="389"/>
    </row>
    <row r="73" spans="1:4">
      <c r="A73" s="312"/>
      <c r="B73" s="389"/>
      <c r="C73" s="389"/>
      <c r="D73" s="389"/>
    </row>
    <row r="74" spans="1:4">
      <c r="A74" s="312"/>
      <c r="B74" s="389"/>
      <c r="C74" s="389"/>
      <c r="D74" s="389"/>
    </row>
    <row r="75" spans="1:4">
      <c r="A75" s="312"/>
      <c r="B75" s="389"/>
      <c r="C75" s="389"/>
      <c r="D75" s="389"/>
    </row>
    <row r="76" spans="1:4">
      <c r="A76" s="312"/>
      <c r="B76" s="389"/>
      <c r="C76" s="389"/>
      <c r="D76" s="389"/>
    </row>
    <row r="77" spans="1:4">
      <c r="A77" s="312"/>
      <c r="B77" s="389"/>
      <c r="C77" s="389"/>
      <c r="D77" s="389"/>
    </row>
    <row r="78" spans="1:4">
      <c r="A78" s="312"/>
      <c r="B78" s="389"/>
      <c r="C78" s="389"/>
      <c r="D78" s="389"/>
    </row>
    <row r="79" spans="1:4">
      <c r="A79" s="312"/>
      <c r="B79" s="389"/>
      <c r="C79" s="389"/>
      <c r="D79" s="389"/>
    </row>
    <row r="80" spans="1:4">
      <c r="A80" s="312"/>
      <c r="B80" s="389"/>
      <c r="C80" s="389"/>
      <c r="D80" s="389"/>
    </row>
    <row r="81" spans="1:4">
      <c r="A81" s="312"/>
      <c r="B81" s="389"/>
      <c r="C81" s="389"/>
      <c r="D81" s="389"/>
    </row>
    <row r="82" spans="1:4">
      <c r="A82" s="312"/>
      <c r="B82" s="389"/>
      <c r="C82" s="389"/>
      <c r="D82" s="389"/>
    </row>
    <row r="83" spans="1:4">
      <c r="A83" s="312"/>
      <c r="B83" s="389"/>
      <c r="C83" s="389"/>
      <c r="D83" s="389"/>
    </row>
    <row r="84" spans="1:4">
      <c r="A84" s="312"/>
      <c r="B84" s="389"/>
      <c r="C84" s="389"/>
      <c r="D84" s="389"/>
    </row>
    <row r="85" spans="1:4">
      <c r="A85" s="312"/>
      <c r="B85" s="389"/>
      <c r="C85" s="389"/>
      <c r="D85" s="389"/>
    </row>
    <row r="86" spans="1:4">
      <c r="A86" s="312"/>
      <c r="B86" s="389"/>
      <c r="C86" s="389"/>
      <c r="D86" s="389"/>
    </row>
    <row r="87" spans="1:4">
      <c r="A87" s="312"/>
      <c r="B87" s="389"/>
      <c r="C87" s="389"/>
      <c r="D87" s="389"/>
    </row>
    <row r="88" spans="1:4">
      <c r="A88" s="312"/>
      <c r="B88" s="389"/>
      <c r="C88" s="389"/>
      <c r="D88" s="389"/>
    </row>
    <row r="89" spans="1:4">
      <c r="A89" s="312"/>
      <c r="B89" s="389"/>
      <c r="C89" s="389"/>
      <c r="D89" s="389"/>
    </row>
    <row r="90" spans="1:4">
      <c r="A90" s="312"/>
      <c r="B90" s="389"/>
      <c r="C90" s="389"/>
      <c r="D90" s="389"/>
    </row>
    <row r="91" spans="1:4">
      <c r="A91" s="312"/>
      <c r="B91" s="389"/>
      <c r="C91" s="389"/>
      <c r="D91" s="389"/>
    </row>
    <row r="92" spans="1:4">
      <c r="A92" s="312"/>
      <c r="B92" s="389"/>
      <c r="C92" s="389"/>
      <c r="D92" s="389"/>
    </row>
    <row r="93" spans="1:4">
      <c r="A93" s="312"/>
      <c r="B93" s="389"/>
      <c r="C93" s="389"/>
      <c r="D93" s="389"/>
    </row>
    <row r="94" spans="1:4">
      <c r="A94" s="312"/>
      <c r="B94" s="389"/>
      <c r="C94" s="389"/>
      <c r="D94" s="389"/>
    </row>
    <row r="95" spans="1:4">
      <c r="A95" s="312"/>
      <c r="B95" s="389"/>
      <c r="C95" s="389"/>
      <c r="D95" s="389"/>
    </row>
    <row r="96" spans="1:4">
      <c r="A96" s="312"/>
      <c r="B96" s="389"/>
      <c r="C96" s="389"/>
      <c r="D96" s="389"/>
    </row>
    <row r="97" spans="1:4">
      <c r="A97" s="312"/>
      <c r="B97" s="389"/>
      <c r="C97" s="389"/>
      <c r="D97" s="389"/>
    </row>
    <row r="98" spans="1:4">
      <c r="A98" s="312"/>
      <c r="B98" s="389"/>
      <c r="C98" s="389"/>
      <c r="D98" s="389"/>
    </row>
    <row r="99" spans="1:4">
      <c r="A99" s="312"/>
      <c r="B99" s="389"/>
      <c r="C99" s="389"/>
      <c r="D99" s="389"/>
    </row>
    <row r="100" spans="1:4">
      <c r="A100" s="312"/>
      <c r="B100" s="389"/>
      <c r="C100" s="389"/>
      <c r="D100" s="389"/>
    </row>
    <row r="101" spans="1:4">
      <c r="A101" s="312"/>
      <c r="B101" s="389"/>
      <c r="C101" s="389"/>
      <c r="D101" s="389"/>
    </row>
    <row r="102" spans="1:4">
      <c r="A102" s="312"/>
      <c r="B102" s="389"/>
      <c r="C102" s="389"/>
      <c r="D102" s="389"/>
    </row>
    <row r="103" spans="1:4">
      <c r="A103" s="312"/>
      <c r="B103" s="389"/>
      <c r="C103" s="389"/>
      <c r="D103" s="389"/>
    </row>
    <row r="104" spans="1:4">
      <c r="A104" s="312"/>
      <c r="B104" s="389"/>
      <c r="C104" s="389"/>
      <c r="D104" s="389"/>
    </row>
    <row r="105" spans="1:4">
      <c r="A105" s="312"/>
      <c r="B105" s="389"/>
      <c r="C105" s="389"/>
      <c r="D105" s="389"/>
    </row>
    <row r="106" spans="1:4">
      <c r="A106" s="312"/>
      <c r="B106" s="389"/>
      <c r="C106" s="389"/>
      <c r="D106" s="389"/>
    </row>
    <row r="107" spans="1:4">
      <c r="A107" s="312"/>
      <c r="B107" s="389"/>
      <c r="C107" s="389"/>
      <c r="D107" s="389"/>
    </row>
    <row r="108" spans="1:4">
      <c r="A108" s="312"/>
      <c r="B108" s="389"/>
      <c r="C108" s="389"/>
      <c r="D108" s="389"/>
    </row>
    <row r="109" spans="1:4">
      <c r="A109" s="312"/>
      <c r="B109" s="389"/>
      <c r="C109" s="389"/>
      <c r="D109" s="389"/>
    </row>
    <row r="110" spans="1:4">
      <c r="A110" s="312"/>
      <c r="B110" s="389"/>
      <c r="C110" s="389"/>
      <c r="D110" s="389"/>
    </row>
    <row r="111" spans="1:4">
      <c r="A111" s="312"/>
      <c r="B111" s="389"/>
      <c r="C111" s="389"/>
      <c r="D111" s="389"/>
    </row>
    <row r="112" spans="1:4">
      <c r="A112" s="312"/>
      <c r="B112" s="389"/>
      <c r="C112" s="389"/>
      <c r="D112" s="389"/>
    </row>
    <row r="113" spans="1:4">
      <c r="A113" s="312"/>
      <c r="B113" s="389"/>
      <c r="C113" s="389"/>
      <c r="D113" s="389"/>
    </row>
    <row r="114" spans="1:4">
      <c r="A114" s="312"/>
      <c r="B114" s="389"/>
      <c r="C114" s="389"/>
      <c r="D114" s="389"/>
    </row>
    <row r="115" spans="1:4">
      <c r="A115" s="312"/>
      <c r="B115" s="389"/>
      <c r="C115" s="389"/>
      <c r="D115" s="389"/>
    </row>
    <row r="116" spans="1:4">
      <c r="A116" s="312"/>
      <c r="B116" s="389"/>
      <c r="C116" s="389"/>
      <c r="D116" s="389"/>
    </row>
    <row r="117" spans="1:4">
      <c r="A117" s="312"/>
      <c r="B117" s="389"/>
      <c r="C117" s="389"/>
      <c r="D117" s="389"/>
    </row>
    <row r="118" spans="1:4">
      <c r="A118" s="312"/>
      <c r="B118" s="389"/>
      <c r="C118" s="389"/>
      <c r="D118" s="389"/>
    </row>
    <row r="119" spans="1:4">
      <c r="A119" s="312"/>
      <c r="B119" s="389"/>
      <c r="C119" s="389"/>
      <c r="D119" s="389"/>
    </row>
    <row r="120" spans="1:4">
      <c r="A120" s="312"/>
      <c r="B120" s="389"/>
      <c r="C120" s="389"/>
      <c r="D120" s="389"/>
    </row>
    <row r="121" spans="1:4">
      <c r="A121" s="312"/>
      <c r="B121" s="389"/>
      <c r="C121" s="389"/>
      <c r="D121" s="389"/>
    </row>
    <row r="122" spans="1:4">
      <c r="A122" s="312"/>
      <c r="B122" s="389"/>
      <c r="C122" s="389"/>
      <c r="D122" s="389"/>
    </row>
    <row r="123" spans="1:4">
      <c r="A123" s="312"/>
      <c r="B123" s="389"/>
      <c r="C123" s="389"/>
      <c r="D123" s="389"/>
    </row>
    <row r="124" spans="1:4">
      <c r="A124" s="312"/>
      <c r="B124" s="389"/>
      <c r="C124" s="389"/>
      <c r="D124" s="389"/>
    </row>
    <row r="125" spans="1:4">
      <c r="A125" s="312"/>
      <c r="B125" s="389"/>
      <c r="C125" s="389"/>
      <c r="D125" s="389"/>
    </row>
    <row r="126" spans="1:4">
      <c r="A126" s="312"/>
      <c r="B126" s="389"/>
      <c r="C126" s="389"/>
      <c r="D126" s="389"/>
    </row>
    <row r="127" spans="1:4">
      <c r="A127" s="312"/>
      <c r="B127" s="389"/>
      <c r="C127" s="389"/>
      <c r="D127" s="389"/>
    </row>
    <row r="128" spans="1:4">
      <c r="A128" s="312"/>
      <c r="B128" s="389"/>
      <c r="C128" s="389"/>
      <c r="D128" s="389"/>
    </row>
    <row r="129" spans="1:5">
      <c r="A129" s="312"/>
      <c r="B129" s="389"/>
      <c r="C129" s="389"/>
      <c r="D129" s="389"/>
    </row>
    <row r="130" spans="1:5">
      <c r="A130" s="312"/>
      <c r="B130" s="389"/>
      <c r="C130" s="389"/>
      <c r="D130" s="389"/>
    </row>
    <row r="131" spans="1:5">
      <c r="A131" s="312"/>
      <c r="B131" s="389"/>
      <c r="C131" s="389"/>
      <c r="D131" s="389"/>
    </row>
    <row r="132" spans="1:5">
      <c r="A132" s="312"/>
      <c r="B132" s="389"/>
      <c r="C132" s="389"/>
      <c r="D132" s="389"/>
    </row>
    <row r="133" spans="1:5">
      <c r="A133" s="312"/>
      <c r="B133" s="389"/>
      <c r="C133" s="389"/>
      <c r="D133" s="389"/>
    </row>
    <row r="134" spans="1:5">
      <c r="A134" s="312"/>
      <c r="B134" s="325"/>
      <c r="C134" s="325"/>
      <c r="D134" s="325"/>
      <c r="E134" s="325"/>
    </row>
    <row r="135" spans="1:5">
      <c r="B135" s="325"/>
      <c r="C135" s="325"/>
      <c r="D135" s="325"/>
      <c r="E135" s="325"/>
    </row>
    <row r="136" spans="1:5">
      <c r="B136" s="325"/>
      <c r="C136" s="325"/>
      <c r="D136" s="325"/>
      <c r="E136" s="325"/>
    </row>
    <row r="137" spans="1:5">
      <c r="B137" s="325"/>
      <c r="C137" s="325"/>
      <c r="D137" s="325"/>
      <c r="E137" s="325"/>
    </row>
    <row r="138" spans="1:5">
      <c r="B138" s="325"/>
      <c r="C138" s="325"/>
      <c r="D138" s="325"/>
      <c r="E138" s="325"/>
    </row>
    <row r="139" spans="1:5">
      <c r="B139" s="325"/>
      <c r="C139" s="325"/>
      <c r="D139" s="325"/>
      <c r="E139" s="325"/>
    </row>
    <row r="140" spans="1:5">
      <c r="B140" s="325"/>
      <c r="C140" s="325"/>
      <c r="D140" s="325"/>
      <c r="E140" s="325"/>
    </row>
    <row r="141" spans="1:5">
      <c r="B141" s="325"/>
      <c r="C141" s="325"/>
      <c r="D141" s="325"/>
      <c r="E141" s="325"/>
    </row>
    <row r="142" spans="1:5">
      <c r="B142" s="325"/>
      <c r="C142" s="325"/>
      <c r="D142" s="325"/>
      <c r="E142" s="325"/>
    </row>
    <row r="143" spans="1:5">
      <c r="B143" s="325"/>
      <c r="C143" s="325"/>
      <c r="D143" s="325"/>
      <c r="E143" s="325"/>
    </row>
    <row r="144" spans="1:5">
      <c r="B144" s="325"/>
      <c r="C144" s="325"/>
      <c r="D144" s="325"/>
      <c r="E144" s="325"/>
    </row>
    <row r="145" spans="2:5">
      <c r="B145" s="325"/>
      <c r="C145" s="325"/>
      <c r="D145" s="325"/>
      <c r="E145" s="325"/>
    </row>
    <row r="146" spans="2:5">
      <c r="B146" s="325"/>
      <c r="C146" s="325"/>
      <c r="D146" s="325"/>
      <c r="E146" s="325"/>
    </row>
    <row r="147" spans="2:5">
      <c r="B147" s="325"/>
      <c r="C147" s="325"/>
      <c r="D147" s="325"/>
      <c r="E147" s="325"/>
    </row>
    <row r="148" spans="2:5">
      <c r="B148" s="325"/>
      <c r="C148" s="325"/>
      <c r="D148" s="325"/>
      <c r="E148" s="325"/>
    </row>
    <row r="149" spans="2:5">
      <c r="B149" s="325"/>
      <c r="C149" s="325"/>
      <c r="D149" s="325"/>
      <c r="E149" s="325"/>
    </row>
    <row r="150" spans="2:5">
      <c r="B150" s="325"/>
      <c r="C150" s="325"/>
      <c r="D150" s="325"/>
      <c r="E150" s="325"/>
    </row>
    <row r="151" spans="2:5">
      <c r="B151" s="325"/>
      <c r="C151" s="325"/>
      <c r="D151" s="325"/>
      <c r="E151" s="325"/>
    </row>
    <row r="152" spans="2:5">
      <c r="B152" s="325"/>
      <c r="C152" s="325"/>
      <c r="D152" s="325"/>
      <c r="E152" s="325"/>
    </row>
    <row r="153" spans="2:5">
      <c r="B153" s="325"/>
      <c r="C153" s="325"/>
      <c r="D153" s="325"/>
      <c r="E153" s="325"/>
    </row>
    <row r="154" spans="2:5">
      <c r="B154" s="325"/>
      <c r="C154" s="325"/>
      <c r="D154" s="325"/>
      <c r="E154" s="325"/>
    </row>
    <row r="155" spans="2:5">
      <c r="B155" s="325"/>
      <c r="C155" s="325"/>
      <c r="D155" s="325"/>
      <c r="E155" s="325"/>
    </row>
    <row r="156" spans="2:5">
      <c r="B156" s="325"/>
      <c r="C156" s="325"/>
      <c r="D156" s="325"/>
      <c r="E156" s="325"/>
    </row>
    <row r="157" spans="2:5">
      <c r="B157" s="325"/>
      <c r="C157" s="325"/>
      <c r="D157" s="325"/>
      <c r="E157" s="325"/>
    </row>
    <row r="158" spans="2:5">
      <c r="B158" s="325"/>
      <c r="C158" s="325"/>
      <c r="D158" s="325"/>
      <c r="E158" s="325"/>
    </row>
    <row r="159" spans="2:5">
      <c r="B159" s="325"/>
      <c r="C159" s="325"/>
      <c r="D159" s="325"/>
      <c r="E159" s="325"/>
    </row>
    <row r="160" spans="2:5">
      <c r="B160" s="325"/>
      <c r="C160" s="325"/>
      <c r="D160" s="325"/>
      <c r="E160" s="325"/>
    </row>
    <row r="161" spans="2:5">
      <c r="B161" s="325"/>
      <c r="C161" s="325"/>
      <c r="D161" s="325"/>
      <c r="E161" s="325"/>
    </row>
    <row r="162" spans="2:5">
      <c r="B162" s="325"/>
      <c r="C162" s="325"/>
      <c r="D162" s="325"/>
      <c r="E162" s="325"/>
    </row>
    <row r="163" spans="2:5">
      <c r="B163" s="325"/>
      <c r="C163" s="325"/>
      <c r="D163" s="325"/>
      <c r="E163" s="325"/>
    </row>
    <row r="164" spans="2:5">
      <c r="B164" s="325"/>
      <c r="C164" s="325"/>
      <c r="D164" s="325"/>
      <c r="E164" s="325"/>
    </row>
    <row r="165" spans="2:5">
      <c r="B165" s="325"/>
      <c r="C165" s="325"/>
      <c r="D165" s="325"/>
      <c r="E165" s="325"/>
    </row>
    <row r="166" spans="2:5">
      <c r="B166" s="325"/>
      <c r="C166" s="325"/>
      <c r="D166" s="325"/>
      <c r="E166" s="325"/>
    </row>
    <row r="167" spans="2:5">
      <c r="B167" s="325"/>
      <c r="C167" s="325"/>
      <c r="D167" s="325"/>
      <c r="E167" s="325"/>
    </row>
    <row r="168" spans="2:5">
      <c r="B168" s="325"/>
      <c r="C168" s="325"/>
      <c r="D168" s="325"/>
      <c r="E168" s="325"/>
    </row>
    <row r="169" spans="2:5">
      <c r="B169" s="325"/>
      <c r="C169" s="325"/>
      <c r="D169" s="325"/>
      <c r="E169" s="325"/>
    </row>
    <row r="170" spans="2:5">
      <c r="B170" s="325"/>
      <c r="C170" s="325"/>
      <c r="D170" s="325"/>
      <c r="E170" s="325"/>
    </row>
    <row r="171" spans="2:5">
      <c r="B171" s="325"/>
      <c r="C171" s="325"/>
      <c r="D171" s="325"/>
      <c r="E171" s="325"/>
    </row>
    <row r="172" spans="2:5">
      <c r="B172" s="325"/>
      <c r="C172" s="325"/>
      <c r="D172" s="325"/>
      <c r="E172" s="325"/>
    </row>
    <row r="173" spans="2:5">
      <c r="B173" s="325"/>
      <c r="C173" s="325"/>
      <c r="D173" s="325"/>
      <c r="E173" s="325"/>
    </row>
    <row r="174" spans="2:5">
      <c r="B174" s="325"/>
      <c r="C174" s="325"/>
      <c r="D174" s="325"/>
      <c r="E174" s="325"/>
    </row>
    <row r="175" spans="2:5">
      <c r="B175" s="325"/>
      <c r="C175" s="325"/>
      <c r="D175" s="325"/>
      <c r="E175" s="325"/>
    </row>
    <row r="176" spans="2:5">
      <c r="B176" s="325"/>
      <c r="C176" s="325"/>
      <c r="D176" s="325"/>
      <c r="E176" s="325"/>
    </row>
    <row r="177" spans="2:5">
      <c r="B177" s="325"/>
      <c r="C177" s="325"/>
      <c r="D177" s="325"/>
      <c r="E177" s="325"/>
    </row>
    <row r="178" spans="2:5">
      <c r="B178" s="325"/>
      <c r="C178" s="325"/>
      <c r="D178" s="325"/>
      <c r="E178" s="325"/>
    </row>
  </sheetData>
  <hyperlinks>
    <hyperlink ref="A1" location="Content!A1" display="&lt;&lt;"/>
  </hyperlinks>
  <pageMargins left="0.7" right="0.7" top="0.75" bottom="0.75" header="0.3" footer="0.3"/>
  <pageSetup paperSize="9" orientation="portrait" horizontalDpi="429496729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134"/>
  <sheetViews>
    <sheetView showGridLines="0" zoomScaleNormal="100" zoomScalePageLayoutView="157" workbookViewId="0"/>
  </sheetViews>
  <sheetFormatPr defaultColWidth="9.28515625" defaultRowHeight="12.75"/>
  <cols>
    <col min="1" max="1" width="14.7109375" style="326" bestFit="1" customWidth="1"/>
    <col min="2" max="2" width="9.28515625" style="328"/>
    <col min="3" max="3" width="22.28515625" style="326" customWidth="1"/>
    <col min="4" max="4" width="18.28515625" style="326" customWidth="1"/>
    <col min="5" max="5" width="19.28515625" style="326" customWidth="1"/>
    <col min="6" max="6" width="18.28515625" style="326" customWidth="1"/>
    <col min="7" max="7" width="10.28515625" style="326" bestFit="1" customWidth="1"/>
    <col min="8" max="12" width="9.28515625" style="326"/>
    <col min="13" max="16384" width="9.28515625" style="389"/>
  </cols>
  <sheetData>
    <row r="1" spans="1:17">
      <c r="A1" s="245" t="s">
        <v>60</v>
      </c>
      <c r="B1" s="34"/>
      <c r="C1" s="479" t="str">
        <f>IF(Content!$E$1=1,C2,C3)</f>
        <v>New work.ua vacancies per week, thousands</v>
      </c>
      <c r="D1" s="479" t="str">
        <f>IF(Content!$E$1=1,D2,D3)</f>
        <v>New work.ua resumes per week, thousands</v>
      </c>
      <c r="E1" s="479" t="str">
        <f>IF(Content!$E$1=1,E2,E3)</f>
        <v>Actual vacancies (SSSU), thousands</v>
      </c>
      <c r="F1" s="479" t="str">
        <f>IF(Content!$E$1=1,F2,F3)</f>
        <v>Registered unemployed, thousands (RHS)</v>
      </c>
      <c r="G1" s="479"/>
      <c r="H1" s="479" t="str">
        <f>IF(Content!$E$1=1,H2,H3)</f>
        <v>High frequency indicators of labor market conditions, thousands</v>
      </c>
    </row>
    <row r="2" spans="1:17" hidden="1">
      <c r="A2" s="245"/>
      <c r="B2" s="34"/>
      <c r="C2" t="s">
        <v>790</v>
      </c>
      <c r="D2" t="s">
        <v>1074</v>
      </c>
      <c r="E2" t="s">
        <v>791</v>
      </c>
      <c r="F2" t="s">
        <v>1073</v>
      </c>
      <c r="H2" s="326" t="s">
        <v>1072</v>
      </c>
    </row>
    <row r="3" spans="1:17" hidden="1">
      <c r="C3" s="326" t="s">
        <v>1456</v>
      </c>
      <c r="D3" s="326" t="s">
        <v>1457</v>
      </c>
      <c r="E3" s="326" t="s">
        <v>1455</v>
      </c>
      <c r="F3" s="326" t="s">
        <v>1458</v>
      </c>
      <c r="H3" s="326" t="s">
        <v>1454</v>
      </c>
    </row>
    <row r="4" spans="1:17">
      <c r="A4" s="312">
        <v>43837</v>
      </c>
      <c r="C4" s="650">
        <v>25441</v>
      </c>
      <c r="D4" s="650">
        <v>51453</v>
      </c>
      <c r="E4" s="650"/>
      <c r="F4" s="651">
        <v>338163</v>
      </c>
      <c r="G4" s="333"/>
      <c r="Q4" s="325"/>
    </row>
    <row r="5" spans="1:17">
      <c r="A5" s="312">
        <v>43844</v>
      </c>
      <c r="B5" s="328" t="s">
        <v>496</v>
      </c>
      <c r="C5" s="650">
        <v>33498</v>
      </c>
      <c r="D5" s="650">
        <v>72478</v>
      </c>
      <c r="E5" s="650"/>
      <c r="F5" s="652">
        <v>338163</v>
      </c>
      <c r="G5" s="333"/>
      <c r="Q5" s="325"/>
    </row>
    <row r="6" spans="1:17">
      <c r="A6" s="312">
        <v>43851</v>
      </c>
      <c r="C6" s="650">
        <v>36402</v>
      </c>
      <c r="D6" s="650">
        <v>79884</v>
      </c>
      <c r="E6" s="650"/>
      <c r="F6" s="652">
        <v>338163</v>
      </c>
      <c r="G6" s="333"/>
      <c r="Q6" s="325"/>
    </row>
    <row r="7" spans="1:17">
      <c r="A7" s="312">
        <v>43858</v>
      </c>
      <c r="C7" s="650">
        <v>38407</v>
      </c>
      <c r="D7" s="650">
        <v>80535</v>
      </c>
      <c r="E7" s="650"/>
      <c r="F7" s="652">
        <v>338163</v>
      </c>
      <c r="G7" s="333"/>
      <c r="Q7" s="325"/>
    </row>
    <row r="8" spans="1:17">
      <c r="A8" s="312">
        <v>43865</v>
      </c>
      <c r="C8" s="650">
        <v>39953</v>
      </c>
      <c r="D8" s="650">
        <v>79863</v>
      </c>
      <c r="E8" s="650">
        <v>44846</v>
      </c>
      <c r="F8" s="651">
        <v>373176</v>
      </c>
      <c r="G8" s="333"/>
      <c r="Q8" s="325"/>
    </row>
    <row r="9" spans="1:17">
      <c r="A9" s="312">
        <v>43872</v>
      </c>
      <c r="C9" s="650">
        <v>39556</v>
      </c>
      <c r="D9" s="650">
        <v>84782</v>
      </c>
      <c r="E9" s="650">
        <v>35636</v>
      </c>
      <c r="F9" s="652">
        <v>373176</v>
      </c>
      <c r="G9" s="333"/>
      <c r="Q9" s="325"/>
    </row>
    <row r="10" spans="1:17">
      <c r="A10" s="312">
        <v>43879</v>
      </c>
      <c r="C10" s="650">
        <v>39898</v>
      </c>
      <c r="D10" s="650">
        <v>76795</v>
      </c>
      <c r="E10" s="650">
        <v>35493</v>
      </c>
      <c r="F10" s="652">
        <v>373176</v>
      </c>
      <c r="G10" s="333"/>
      <c r="Q10" s="325"/>
    </row>
    <row r="11" spans="1:17">
      <c r="A11" s="312">
        <v>43886</v>
      </c>
      <c r="B11" s="655"/>
      <c r="C11" s="650">
        <v>39732</v>
      </c>
      <c r="D11" s="650">
        <v>80878</v>
      </c>
      <c r="E11" s="650">
        <v>36038</v>
      </c>
      <c r="F11" s="652">
        <v>373176</v>
      </c>
      <c r="G11" s="333"/>
      <c r="Q11" s="325"/>
    </row>
    <row r="12" spans="1:17">
      <c r="A12" s="312">
        <v>43893</v>
      </c>
      <c r="C12" s="650">
        <v>40227</v>
      </c>
      <c r="D12" s="650">
        <v>79870</v>
      </c>
      <c r="E12" s="650">
        <v>38290</v>
      </c>
      <c r="F12" s="651">
        <v>376779</v>
      </c>
      <c r="G12" s="333"/>
      <c r="Q12" s="325"/>
    </row>
    <row r="13" spans="1:17">
      <c r="A13" s="312">
        <v>43900</v>
      </c>
      <c r="C13" s="650">
        <v>38061</v>
      </c>
      <c r="D13" s="650">
        <v>67762</v>
      </c>
      <c r="E13" s="650">
        <v>37532</v>
      </c>
      <c r="F13" s="652">
        <v>376779</v>
      </c>
      <c r="G13" s="333"/>
      <c r="Q13" s="325"/>
    </row>
    <row r="14" spans="1:17">
      <c r="A14" s="312">
        <v>43907</v>
      </c>
      <c r="C14" s="650">
        <v>38171</v>
      </c>
      <c r="D14" s="650">
        <v>78688</v>
      </c>
      <c r="E14" s="650">
        <v>35529</v>
      </c>
      <c r="F14" s="651">
        <v>360129</v>
      </c>
      <c r="G14" s="333"/>
      <c r="Q14" s="325"/>
    </row>
    <row r="15" spans="1:17">
      <c r="A15" s="312">
        <v>43914</v>
      </c>
      <c r="C15" s="650">
        <v>29945</v>
      </c>
      <c r="D15" s="650">
        <v>55916</v>
      </c>
      <c r="E15" s="650">
        <v>30827</v>
      </c>
      <c r="F15" s="651">
        <v>354540</v>
      </c>
      <c r="G15" s="333"/>
      <c r="Q15" s="325"/>
    </row>
    <row r="16" spans="1:17">
      <c r="A16" s="312">
        <v>43921</v>
      </c>
      <c r="B16" s="655" t="s">
        <v>546</v>
      </c>
      <c r="C16" s="650">
        <v>24898</v>
      </c>
      <c r="D16" s="650">
        <v>57131</v>
      </c>
      <c r="E16" s="650">
        <v>30965</v>
      </c>
      <c r="F16" s="651">
        <v>349424</v>
      </c>
      <c r="G16" s="333"/>
      <c r="Q16" s="325"/>
    </row>
    <row r="17" spans="1:17">
      <c r="A17" s="312">
        <v>43928</v>
      </c>
      <c r="C17" s="650">
        <v>21267</v>
      </c>
      <c r="D17" s="650">
        <v>56717</v>
      </c>
      <c r="E17" s="650">
        <v>28532</v>
      </c>
      <c r="F17" s="651">
        <v>359156</v>
      </c>
      <c r="G17" s="333"/>
      <c r="Q17" s="325"/>
    </row>
    <row r="18" spans="1:17">
      <c r="A18" s="312">
        <v>43935</v>
      </c>
      <c r="C18" s="650">
        <v>18930</v>
      </c>
      <c r="D18" s="650">
        <v>55882</v>
      </c>
      <c r="E18" s="650">
        <v>27729</v>
      </c>
      <c r="F18" s="651">
        <v>387471</v>
      </c>
      <c r="G18" s="333"/>
      <c r="H18" s="479" t="str">
        <f>IF(Content!$E$1=1,H22,H23)</f>
        <v>Source:  work.ua, SESU.</v>
      </c>
      <c r="Q18" s="325"/>
    </row>
    <row r="19" spans="1:17">
      <c r="A19" s="312">
        <v>43942</v>
      </c>
      <c r="C19" s="650">
        <v>16683</v>
      </c>
      <c r="D19" s="650">
        <v>51026</v>
      </c>
      <c r="E19" s="650">
        <v>26846</v>
      </c>
      <c r="F19" s="651">
        <v>410956</v>
      </c>
      <c r="G19" s="333"/>
      <c r="H19" s="218"/>
      <c r="I19" s="525"/>
      <c r="Q19" s="325"/>
    </row>
    <row r="20" spans="1:17">
      <c r="A20" s="312">
        <v>43949</v>
      </c>
      <c r="C20" s="650">
        <v>19063</v>
      </c>
      <c r="D20" s="650">
        <v>63070</v>
      </c>
      <c r="E20" s="650">
        <v>26398</v>
      </c>
      <c r="F20" s="651">
        <v>431894</v>
      </c>
      <c r="G20" s="333"/>
      <c r="H20" s="218"/>
      <c r="I20" s="525"/>
      <c r="Q20" s="325"/>
    </row>
    <row r="21" spans="1:17">
      <c r="A21" s="312">
        <v>43956</v>
      </c>
      <c r="C21" s="650">
        <v>19222</v>
      </c>
      <c r="D21" s="650">
        <v>61871</v>
      </c>
      <c r="E21" s="650">
        <v>26669</v>
      </c>
      <c r="F21" s="651">
        <v>456755</v>
      </c>
      <c r="G21" s="333"/>
      <c r="H21" s="218"/>
      <c r="I21" s="525"/>
      <c r="Q21" s="325"/>
    </row>
    <row r="22" spans="1:17">
      <c r="A22" s="312">
        <v>43963</v>
      </c>
      <c r="C22" s="650">
        <v>19800</v>
      </c>
      <c r="D22" s="650">
        <v>68554</v>
      </c>
      <c r="E22" s="650">
        <v>26495</v>
      </c>
      <c r="F22" s="651">
        <v>482580</v>
      </c>
      <c r="G22" s="333"/>
      <c r="H22" s="517" t="s">
        <v>1071</v>
      </c>
      <c r="I22" s="521"/>
      <c r="J22" s="519"/>
      <c r="K22" s="519"/>
      <c r="L22" s="519"/>
      <c r="M22" s="518"/>
      <c r="N22" s="518"/>
      <c r="O22" s="518"/>
      <c r="P22" s="518"/>
      <c r="Q22" s="325"/>
    </row>
    <row r="23" spans="1:17">
      <c r="A23" s="312">
        <v>43970</v>
      </c>
      <c r="C23" s="650">
        <v>22888</v>
      </c>
      <c r="D23" s="650">
        <v>82079</v>
      </c>
      <c r="E23" s="650">
        <v>26654</v>
      </c>
      <c r="F23" s="651">
        <v>495998</v>
      </c>
      <c r="G23" s="333"/>
      <c r="H23" s="517" t="s">
        <v>1393</v>
      </c>
      <c r="I23" s="521"/>
      <c r="J23" s="519"/>
      <c r="K23" s="519"/>
      <c r="L23" s="519"/>
      <c r="M23" s="518"/>
      <c r="N23" s="518"/>
      <c r="O23" s="518"/>
      <c r="P23" s="518"/>
      <c r="Q23" s="325"/>
    </row>
    <row r="24" spans="1:17">
      <c r="A24" s="312">
        <v>43977</v>
      </c>
      <c r="B24" s="655" t="s">
        <v>715</v>
      </c>
      <c r="C24" s="650">
        <v>25473</v>
      </c>
      <c r="D24" s="650">
        <v>84605</v>
      </c>
      <c r="E24" s="650">
        <v>27647</v>
      </c>
      <c r="F24" s="651">
        <v>505408</v>
      </c>
      <c r="G24" s="333"/>
      <c r="H24" s="521"/>
      <c r="I24" s="521"/>
      <c r="J24" s="519"/>
      <c r="K24" s="519"/>
      <c r="L24" s="519"/>
      <c r="M24" s="518"/>
      <c r="N24" s="518"/>
      <c r="O24" s="518"/>
      <c r="P24" s="518"/>
      <c r="Q24" s="325"/>
    </row>
    <row r="25" spans="1:17">
      <c r="A25" s="312">
        <v>43984</v>
      </c>
      <c r="C25" s="650">
        <v>27639</v>
      </c>
      <c r="D25" s="650">
        <v>87904</v>
      </c>
      <c r="E25" s="650">
        <v>29336</v>
      </c>
      <c r="F25" s="651">
        <v>511267</v>
      </c>
      <c r="G25" s="333"/>
      <c r="H25" s="521"/>
      <c r="I25" s="521"/>
      <c r="J25" s="519"/>
      <c r="K25" s="519"/>
      <c r="L25" s="519"/>
      <c r="M25" s="518"/>
      <c r="N25" s="518"/>
      <c r="O25" s="518"/>
      <c r="P25" s="518"/>
      <c r="Q25" s="325"/>
    </row>
    <row r="26" spans="1:17">
      <c r="A26" s="312">
        <v>43991</v>
      </c>
      <c r="C26" s="650">
        <v>27575</v>
      </c>
      <c r="D26" s="650">
        <v>81229</v>
      </c>
      <c r="E26" s="650">
        <v>28940</v>
      </c>
      <c r="F26" s="651">
        <v>513832</v>
      </c>
      <c r="G26" s="333"/>
      <c r="H26" s="521"/>
      <c r="I26" s="521"/>
      <c r="J26" s="519"/>
      <c r="K26" s="519"/>
      <c r="L26" s="519"/>
      <c r="M26" s="518"/>
      <c r="N26" s="518"/>
      <c r="O26" s="518"/>
      <c r="P26" s="518"/>
      <c r="Q26" s="325"/>
    </row>
    <row r="27" spans="1:17">
      <c r="A27" s="312">
        <v>43998</v>
      </c>
      <c r="C27" s="650">
        <v>30874</v>
      </c>
      <c r="D27" s="650">
        <v>90103</v>
      </c>
      <c r="E27" s="650">
        <v>29346</v>
      </c>
      <c r="F27" s="651">
        <v>516310</v>
      </c>
      <c r="G27" s="333"/>
      <c r="H27" s="521"/>
      <c r="I27" s="521"/>
      <c r="J27" s="519"/>
      <c r="K27" s="519"/>
      <c r="L27" s="519"/>
      <c r="M27" s="518"/>
      <c r="N27" s="518"/>
      <c r="O27" s="518"/>
      <c r="P27" s="518"/>
      <c r="Q27" s="325"/>
    </row>
    <row r="28" spans="1:17">
      <c r="A28" s="312">
        <v>44005</v>
      </c>
      <c r="C28" s="650">
        <v>31557</v>
      </c>
      <c r="D28" s="650">
        <v>87726</v>
      </c>
      <c r="E28" s="650">
        <v>29541</v>
      </c>
      <c r="F28" s="651">
        <v>517284</v>
      </c>
      <c r="G28" s="333"/>
      <c r="H28" s="521"/>
      <c r="I28" s="521"/>
      <c r="J28" s="519"/>
      <c r="K28" s="519"/>
      <c r="L28" s="519"/>
      <c r="M28" s="518"/>
      <c r="N28" s="518"/>
      <c r="O28" s="518"/>
      <c r="P28" s="518"/>
      <c r="Q28" s="325"/>
    </row>
    <row r="29" spans="1:17">
      <c r="A29" s="312">
        <v>44012</v>
      </c>
      <c r="C29" s="650">
        <v>29742</v>
      </c>
      <c r="D29" s="650">
        <v>82447</v>
      </c>
      <c r="E29" s="650">
        <v>30789</v>
      </c>
      <c r="F29" s="651">
        <v>518292</v>
      </c>
      <c r="G29" s="333"/>
      <c r="H29" s="521"/>
      <c r="I29" s="521"/>
      <c r="J29" s="519"/>
      <c r="K29" s="519"/>
      <c r="L29" s="519"/>
      <c r="M29" s="518"/>
      <c r="N29" s="518"/>
      <c r="O29" s="518"/>
      <c r="P29" s="518"/>
      <c r="Q29" s="325"/>
    </row>
    <row r="30" spans="1:17">
      <c r="A30" s="524">
        <v>44019</v>
      </c>
      <c r="C30" s="653">
        <v>31927</v>
      </c>
      <c r="D30" s="653">
        <v>94384</v>
      </c>
      <c r="E30" s="653">
        <v>30386</v>
      </c>
      <c r="F30" s="651">
        <v>517137</v>
      </c>
      <c r="G30" s="333"/>
      <c r="H30" s="521"/>
      <c r="I30" s="521"/>
      <c r="J30" s="519"/>
      <c r="K30" s="519"/>
      <c r="L30" s="519"/>
      <c r="M30" s="518"/>
      <c r="N30" s="518"/>
      <c r="O30" s="518"/>
      <c r="P30" s="518"/>
      <c r="Q30" s="325"/>
    </row>
    <row r="31" spans="1:17">
      <c r="A31" s="182">
        <v>44026</v>
      </c>
      <c r="C31" s="654">
        <v>32663</v>
      </c>
      <c r="D31" s="654">
        <v>89137</v>
      </c>
      <c r="E31" s="654">
        <v>30393</v>
      </c>
      <c r="F31" s="651">
        <v>517051</v>
      </c>
      <c r="G31" s="333"/>
      <c r="H31" s="521"/>
      <c r="I31" s="521"/>
      <c r="J31" s="519"/>
      <c r="K31" s="519"/>
      <c r="L31" s="523"/>
      <c r="M31" s="518"/>
      <c r="N31" s="518"/>
      <c r="O31" s="518"/>
      <c r="P31" s="518"/>
      <c r="Q31" s="325"/>
    </row>
    <row r="32" spans="1:17">
      <c r="A32" s="182">
        <v>44033</v>
      </c>
      <c r="C32" s="654">
        <v>32342</v>
      </c>
      <c r="D32" s="654">
        <v>86293</v>
      </c>
      <c r="E32" s="654">
        <v>31000</v>
      </c>
      <c r="F32" s="651">
        <v>515714</v>
      </c>
      <c r="G32" s="333"/>
      <c r="H32" s="521"/>
      <c r="I32" s="521"/>
      <c r="J32" s="519"/>
      <c r="K32" s="519"/>
      <c r="L32" s="523"/>
      <c r="M32" s="518"/>
      <c r="N32" s="518"/>
      <c r="O32" s="518"/>
      <c r="P32" s="518"/>
      <c r="Q32" s="325"/>
    </row>
    <row r="33" spans="1:17">
      <c r="A33" s="182">
        <v>44040</v>
      </c>
      <c r="B33" s="655" t="s">
        <v>761</v>
      </c>
      <c r="C33" s="654">
        <v>32656</v>
      </c>
      <c r="D33" s="654">
        <v>83919</v>
      </c>
      <c r="E33" s="654">
        <v>31541</v>
      </c>
      <c r="F33" s="651">
        <v>512144</v>
      </c>
      <c r="G33" s="333"/>
      <c r="H33" s="521"/>
      <c r="I33" s="521"/>
      <c r="J33" s="519"/>
      <c r="K33" s="519"/>
      <c r="L33" s="519"/>
      <c r="M33" s="518"/>
      <c r="N33" s="518"/>
      <c r="O33" s="518"/>
      <c r="P33" s="518"/>
      <c r="Q33" s="325"/>
    </row>
    <row r="34" spans="1:17">
      <c r="A34" s="182">
        <v>44047</v>
      </c>
      <c r="C34" s="654">
        <v>33655</v>
      </c>
      <c r="D34" s="654">
        <v>82306</v>
      </c>
      <c r="E34" s="654">
        <v>32735</v>
      </c>
      <c r="F34" s="651">
        <v>506399</v>
      </c>
      <c r="G34" s="333"/>
      <c r="H34" s="520"/>
      <c r="I34" s="519"/>
      <c r="J34" s="519"/>
      <c r="K34" s="519"/>
      <c r="L34" s="519"/>
      <c r="M34" s="518"/>
      <c r="N34" s="518"/>
      <c r="O34" s="518"/>
      <c r="P34" s="518"/>
      <c r="Q34" s="325"/>
    </row>
    <row r="35" spans="1:17">
      <c r="A35" s="182">
        <v>44054</v>
      </c>
      <c r="C35" s="654">
        <v>35571</v>
      </c>
      <c r="D35" s="654">
        <v>80339</v>
      </c>
      <c r="E35" s="654">
        <v>32576</v>
      </c>
      <c r="F35" s="651">
        <v>500519</v>
      </c>
      <c r="G35" s="333"/>
      <c r="H35" s="520"/>
      <c r="I35" s="519"/>
      <c r="J35" s="519"/>
      <c r="K35" s="519"/>
      <c r="L35" s="519"/>
      <c r="M35" s="518"/>
      <c r="N35" s="518"/>
      <c r="O35" s="518"/>
      <c r="P35" s="518"/>
      <c r="Q35" s="325"/>
    </row>
    <row r="36" spans="1:17">
      <c r="A36" s="182">
        <v>44061</v>
      </c>
      <c r="C36" s="654">
        <v>36388</v>
      </c>
      <c r="D36" s="654">
        <v>78631</v>
      </c>
      <c r="E36" s="654">
        <v>33419</v>
      </c>
      <c r="F36" s="651">
        <v>492657</v>
      </c>
      <c r="G36" s="333"/>
      <c r="H36" s="520"/>
      <c r="I36" s="519"/>
      <c r="J36" s="519"/>
      <c r="K36" s="519"/>
      <c r="L36" s="519"/>
      <c r="M36" s="518"/>
      <c r="N36" s="518"/>
      <c r="O36" s="518"/>
      <c r="P36" s="518"/>
      <c r="Q36" s="325"/>
    </row>
    <row r="37" spans="1:17">
      <c r="A37" s="182">
        <v>44068</v>
      </c>
      <c r="C37" s="654">
        <v>34159</v>
      </c>
      <c r="D37" s="654">
        <v>69970</v>
      </c>
      <c r="E37" s="654">
        <v>33972</v>
      </c>
      <c r="F37" s="651">
        <v>485027</v>
      </c>
      <c r="G37" s="333"/>
      <c r="H37" s="520"/>
      <c r="I37" s="519"/>
      <c r="J37" s="519"/>
      <c r="K37" s="519"/>
      <c r="L37" s="519"/>
      <c r="M37" s="518"/>
      <c r="N37" s="518"/>
      <c r="O37" s="518"/>
      <c r="P37" s="518"/>
      <c r="Q37" s="325"/>
    </row>
    <row r="38" spans="1:17">
      <c r="A38" s="182">
        <v>44075</v>
      </c>
      <c r="C38" s="654">
        <v>37189</v>
      </c>
      <c r="D38" s="654">
        <v>83905</v>
      </c>
      <c r="E38" s="654">
        <v>37853</v>
      </c>
      <c r="F38" s="651">
        <v>477703</v>
      </c>
      <c r="G38" s="333"/>
      <c r="H38" s="519"/>
      <c r="I38" s="519"/>
      <c r="J38" s="519"/>
      <c r="K38" s="519"/>
      <c r="L38" s="519"/>
      <c r="M38" s="518"/>
      <c r="N38" s="518"/>
      <c r="O38" s="518"/>
      <c r="P38" s="518"/>
      <c r="Q38" s="325"/>
    </row>
    <row r="39" spans="1:17">
      <c r="A39" s="182">
        <v>44082</v>
      </c>
      <c r="C39" s="654">
        <v>38332</v>
      </c>
      <c r="D39" s="654">
        <v>86946</v>
      </c>
      <c r="E39" s="654">
        <v>35048</v>
      </c>
      <c r="F39" s="651">
        <v>461594</v>
      </c>
      <c r="G39" s="333"/>
      <c r="H39" s="519"/>
      <c r="I39" s="519"/>
      <c r="J39" s="519"/>
      <c r="K39" s="519"/>
      <c r="L39" s="519"/>
      <c r="M39" s="518"/>
      <c r="N39" s="518"/>
      <c r="O39" s="518"/>
      <c r="P39" s="518"/>
      <c r="Q39" s="325"/>
    </row>
    <row r="40" spans="1:17">
      <c r="A40" s="182">
        <v>44089</v>
      </c>
      <c r="C40" s="654">
        <v>38484</v>
      </c>
      <c r="D40" s="654">
        <v>84519</v>
      </c>
      <c r="E40" s="654">
        <v>34808</v>
      </c>
      <c r="F40" s="651">
        <v>453499</v>
      </c>
      <c r="G40" s="333"/>
      <c r="H40" s="519"/>
      <c r="I40" s="519"/>
      <c r="J40" s="519"/>
      <c r="K40" s="519"/>
      <c r="L40" s="519"/>
      <c r="M40" s="518"/>
      <c r="N40" s="518"/>
      <c r="O40" s="518"/>
      <c r="P40" s="518"/>
      <c r="Q40" s="325"/>
    </row>
    <row r="41" spans="1:17">
      <c r="A41" s="182">
        <v>44096</v>
      </c>
      <c r="C41" s="654">
        <v>38811</v>
      </c>
      <c r="D41" s="654">
        <v>83858</v>
      </c>
      <c r="E41" s="654">
        <v>34084</v>
      </c>
      <c r="F41" s="651">
        <v>446619</v>
      </c>
      <c r="G41" s="330"/>
      <c r="H41" s="519"/>
      <c r="I41" s="519"/>
      <c r="J41" s="519"/>
      <c r="K41" s="519"/>
      <c r="L41" s="519"/>
      <c r="M41" s="518"/>
      <c r="N41" s="518"/>
      <c r="O41" s="518"/>
      <c r="P41" s="518"/>
      <c r="Q41" s="325"/>
    </row>
    <row r="42" spans="1:17">
      <c r="A42" s="182">
        <v>44103</v>
      </c>
      <c r="B42" s="328" t="s">
        <v>1070</v>
      </c>
      <c r="C42" s="654">
        <v>38951</v>
      </c>
      <c r="D42" s="654">
        <v>82979</v>
      </c>
      <c r="E42" s="654">
        <v>34869</v>
      </c>
      <c r="F42" s="651">
        <v>439673</v>
      </c>
      <c r="G42" s="330"/>
      <c r="H42" s="519"/>
      <c r="I42" s="519"/>
      <c r="J42" s="519"/>
      <c r="K42" s="519"/>
      <c r="L42" s="519"/>
      <c r="M42" s="518"/>
      <c r="N42" s="518"/>
      <c r="O42" s="518"/>
      <c r="P42" s="518"/>
      <c r="Q42" s="325"/>
    </row>
    <row r="43" spans="1:17">
      <c r="A43" s="182">
        <v>44110</v>
      </c>
      <c r="C43" s="654">
        <v>37742</v>
      </c>
      <c r="D43" s="654">
        <v>86943</v>
      </c>
      <c r="E43" s="654">
        <v>35065</v>
      </c>
      <c r="F43" s="651">
        <v>430554</v>
      </c>
      <c r="G43" s="330"/>
      <c r="H43" s="519"/>
      <c r="I43" s="519"/>
      <c r="J43" s="519"/>
      <c r="K43" s="519"/>
      <c r="L43" s="519"/>
      <c r="M43" s="518"/>
      <c r="N43" s="518"/>
      <c r="O43" s="518"/>
      <c r="P43" s="518"/>
      <c r="Q43" s="325"/>
    </row>
    <row r="44" spans="1:17">
      <c r="A44" s="182">
        <v>44117</v>
      </c>
      <c r="C44" s="654">
        <v>37502</v>
      </c>
      <c r="D44" s="654">
        <v>83610</v>
      </c>
      <c r="E44" s="654">
        <v>36130</v>
      </c>
      <c r="F44" s="654">
        <v>427436</v>
      </c>
      <c r="H44" s="519"/>
      <c r="I44" s="519"/>
      <c r="J44" s="519"/>
      <c r="K44" s="519"/>
      <c r="L44" s="519"/>
      <c r="M44" s="518"/>
      <c r="N44" s="518"/>
      <c r="O44" s="518"/>
      <c r="P44" s="518"/>
      <c r="Q44" s="325"/>
    </row>
    <row r="45" spans="1:17">
      <c r="A45" s="182">
        <v>44124</v>
      </c>
      <c r="C45" s="654">
        <v>35837</v>
      </c>
      <c r="D45" s="654">
        <v>80716</v>
      </c>
      <c r="E45" s="654">
        <v>35581</v>
      </c>
      <c r="F45" s="654">
        <v>418442</v>
      </c>
      <c r="H45" s="519"/>
      <c r="I45" s="519"/>
      <c r="J45" s="519"/>
      <c r="K45" s="519"/>
      <c r="L45" s="519"/>
      <c r="M45" s="518"/>
      <c r="N45" s="518"/>
      <c r="O45" s="518"/>
      <c r="P45" s="518"/>
      <c r="Q45" s="325"/>
    </row>
    <row r="46" spans="1:17">
      <c r="A46" s="182">
        <v>44131</v>
      </c>
      <c r="B46" s="770" t="s">
        <v>1215</v>
      </c>
      <c r="C46" s="654">
        <v>36276</v>
      </c>
      <c r="D46" s="654">
        <v>79580</v>
      </c>
      <c r="E46" s="654">
        <v>34128</v>
      </c>
      <c r="F46" s="654">
        <v>405252</v>
      </c>
      <c r="H46" s="519"/>
      <c r="I46" s="519"/>
      <c r="J46" s="519"/>
      <c r="K46" s="519"/>
      <c r="L46" s="519"/>
      <c r="M46" s="518"/>
      <c r="N46" s="518"/>
      <c r="O46" s="518"/>
      <c r="P46" s="518"/>
    </row>
    <row r="47" spans="1:17">
      <c r="A47" s="182"/>
      <c r="C47" s="654"/>
      <c r="D47" s="654"/>
      <c r="E47" s="654"/>
      <c r="F47" s="654"/>
      <c r="H47" s="519"/>
      <c r="I47" s="519"/>
      <c r="J47" s="519"/>
      <c r="K47" s="519"/>
      <c r="L47" s="519"/>
      <c r="M47" s="518"/>
      <c r="N47" s="518"/>
      <c r="O47" s="518"/>
      <c r="P47" s="518"/>
    </row>
    <row r="48" spans="1:17">
      <c r="C48" s="325"/>
      <c r="D48" s="325"/>
      <c r="E48" s="325"/>
      <c r="F48" s="325"/>
      <c r="H48" s="519"/>
      <c r="I48" s="519"/>
      <c r="J48" s="519"/>
      <c r="K48" s="519"/>
      <c r="L48" s="519"/>
      <c r="M48" s="518"/>
      <c r="N48" s="518"/>
      <c r="O48" s="518"/>
      <c r="P48" s="518"/>
    </row>
    <row r="49" spans="3:16">
      <c r="C49" s="325"/>
      <c r="D49" s="325"/>
      <c r="E49" s="325"/>
      <c r="F49" s="325"/>
      <c r="H49" s="519"/>
      <c r="I49" s="519"/>
      <c r="J49" s="519"/>
      <c r="K49" s="519"/>
      <c r="L49" s="519"/>
      <c r="M49" s="518"/>
      <c r="N49" s="518"/>
      <c r="O49" s="518"/>
      <c r="P49" s="518"/>
    </row>
    <row r="50" spans="3:16">
      <c r="C50" s="325"/>
      <c r="D50" s="325"/>
      <c r="E50" s="325"/>
      <c r="F50" s="325"/>
      <c r="H50" s="519"/>
      <c r="I50" s="519"/>
      <c r="J50" s="519"/>
      <c r="K50" s="519"/>
      <c r="L50" s="519"/>
      <c r="M50" s="518"/>
      <c r="N50" s="518"/>
      <c r="O50" s="518"/>
      <c r="P50" s="518"/>
    </row>
    <row r="51" spans="3:16">
      <c r="C51" s="325"/>
      <c r="D51" s="325"/>
      <c r="E51" s="325"/>
      <c r="F51" s="325"/>
      <c r="H51" s="519"/>
      <c r="I51" s="519"/>
      <c r="J51" s="519"/>
      <c r="K51" s="519"/>
      <c r="L51" s="519"/>
      <c r="M51" s="518"/>
      <c r="N51" s="518"/>
      <c r="O51" s="518"/>
      <c r="P51" s="518"/>
    </row>
    <row r="52" spans="3:16">
      <c r="C52" s="325"/>
      <c r="D52" s="325"/>
      <c r="E52" s="325"/>
      <c r="F52" s="325"/>
      <c r="H52" s="519"/>
      <c r="I52" s="519"/>
      <c r="J52" s="519"/>
      <c r="K52" s="519"/>
      <c r="L52" s="519"/>
      <c r="M52" s="518"/>
      <c r="N52" s="518"/>
      <c r="O52" s="518"/>
      <c r="P52" s="518"/>
    </row>
    <row r="53" spans="3:16">
      <c r="C53" s="325"/>
      <c r="D53" s="325"/>
      <c r="E53" s="325"/>
      <c r="F53" s="325"/>
      <c r="H53" s="519"/>
      <c r="I53" s="519"/>
      <c r="J53" s="519"/>
      <c r="K53" s="519"/>
      <c r="L53" s="519"/>
      <c r="M53" s="518"/>
      <c r="N53" s="518"/>
      <c r="O53" s="518"/>
      <c r="P53" s="518"/>
    </row>
    <row r="54" spans="3:16">
      <c r="C54" s="325"/>
      <c r="D54" s="325"/>
      <c r="E54" s="325"/>
      <c r="F54" s="325"/>
      <c r="H54" s="519"/>
      <c r="I54" s="519"/>
      <c r="J54" s="519"/>
      <c r="K54" s="519"/>
      <c r="L54" s="519"/>
      <c r="M54" s="518"/>
      <c r="N54" s="518"/>
      <c r="O54" s="518"/>
      <c r="P54" s="518"/>
    </row>
    <row r="55" spans="3:16">
      <c r="C55" s="325"/>
      <c r="D55" s="325"/>
      <c r="E55" s="325"/>
      <c r="F55" s="325"/>
      <c r="H55" s="519"/>
      <c r="I55" s="519"/>
      <c r="J55" s="519"/>
      <c r="K55" s="519"/>
      <c r="L55" s="519"/>
      <c r="M55" s="518"/>
      <c r="N55" s="518"/>
      <c r="O55" s="518"/>
      <c r="P55" s="518"/>
    </row>
    <row r="56" spans="3:16">
      <c r="C56" s="325"/>
      <c r="D56" s="325"/>
      <c r="E56" s="325"/>
      <c r="F56" s="325"/>
      <c r="H56" s="519"/>
      <c r="I56" s="519"/>
      <c r="J56" s="519"/>
      <c r="K56" s="519"/>
      <c r="L56" s="519"/>
      <c r="M56" s="518"/>
      <c r="N56" s="518"/>
      <c r="O56" s="518"/>
      <c r="P56" s="518"/>
    </row>
    <row r="57" spans="3:16">
      <c r="C57" s="325"/>
      <c r="D57" s="325"/>
      <c r="E57" s="325"/>
      <c r="F57" s="325"/>
      <c r="H57" s="519"/>
      <c r="I57" s="519"/>
      <c r="J57" s="519"/>
      <c r="K57" s="519"/>
      <c r="L57" s="519"/>
      <c r="M57" s="518"/>
      <c r="N57" s="518"/>
      <c r="O57" s="518"/>
      <c r="P57" s="518"/>
    </row>
    <row r="58" spans="3:16">
      <c r="C58" s="325"/>
      <c r="D58" s="325"/>
      <c r="E58" s="325"/>
      <c r="F58" s="325"/>
      <c r="H58" s="519"/>
      <c r="I58" s="519"/>
      <c r="J58" s="519"/>
      <c r="K58" s="519"/>
      <c r="L58" s="519"/>
      <c r="M58" s="518"/>
      <c r="N58" s="518"/>
      <c r="O58" s="518"/>
      <c r="P58" s="518"/>
    </row>
    <row r="59" spans="3:16">
      <c r="C59" s="325"/>
      <c r="D59" s="325"/>
      <c r="E59" s="325"/>
      <c r="F59" s="325"/>
      <c r="H59" s="519"/>
      <c r="I59" s="519"/>
      <c r="J59" s="519"/>
      <c r="K59" s="519"/>
      <c r="L59" s="519"/>
      <c r="M59" s="518"/>
      <c r="N59" s="518"/>
      <c r="O59" s="518"/>
      <c r="P59" s="518"/>
    </row>
    <row r="60" spans="3:16">
      <c r="C60" s="325"/>
      <c r="D60" s="325"/>
      <c r="E60" s="325"/>
      <c r="F60" s="325"/>
      <c r="H60" s="519"/>
      <c r="I60" s="519"/>
      <c r="J60" s="519"/>
      <c r="K60" s="519"/>
      <c r="L60" s="519"/>
      <c r="M60" s="518"/>
      <c r="N60" s="518"/>
      <c r="O60" s="518"/>
      <c r="P60" s="518"/>
    </row>
    <row r="61" spans="3:16">
      <c r="C61" s="325"/>
      <c r="D61" s="325"/>
      <c r="E61" s="325"/>
      <c r="F61" s="325"/>
      <c r="H61" s="519"/>
      <c r="I61" s="519"/>
      <c r="J61" s="519"/>
      <c r="K61" s="519"/>
      <c r="L61" s="519"/>
      <c r="M61" s="518"/>
      <c r="N61" s="518"/>
      <c r="O61" s="518"/>
      <c r="P61" s="518"/>
    </row>
    <row r="62" spans="3:16">
      <c r="C62" s="325"/>
      <c r="D62" s="325"/>
      <c r="E62" s="325"/>
      <c r="F62" s="325"/>
      <c r="H62" s="519"/>
      <c r="I62" s="519"/>
      <c r="J62" s="519"/>
      <c r="K62" s="519"/>
      <c r="L62" s="519"/>
      <c r="M62" s="518"/>
      <c r="N62" s="518"/>
      <c r="O62" s="518"/>
      <c r="P62" s="518"/>
    </row>
    <row r="63" spans="3:16">
      <c r="C63" s="325"/>
      <c r="D63" s="325"/>
      <c r="E63" s="325"/>
      <c r="F63" s="325"/>
      <c r="H63" s="519"/>
      <c r="I63" s="519"/>
      <c r="J63" s="519"/>
      <c r="K63" s="519"/>
      <c r="L63" s="519"/>
      <c r="M63" s="518"/>
      <c r="N63" s="518"/>
      <c r="O63" s="518"/>
      <c r="P63" s="518"/>
    </row>
    <row r="64" spans="3:16">
      <c r="C64" s="325"/>
      <c r="D64" s="325"/>
      <c r="E64" s="325"/>
      <c r="F64" s="325"/>
      <c r="H64" s="519"/>
      <c r="I64" s="519"/>
      <c r="J64" s="519"/>
      <c r="K64" s="519"/>
      <c r="L64" s="519"/>
      <c r="M64" s="518"/>
      <c r="N64" s="518"/>
      <c r="O64" s="518"/>
      <c r="P64" s="518"/>
    </row>
    <row r="65" spans="3:16">
      <c r="C65" s="325"/>
      <c r="D65" s="325"/>
      <c r="E65" s="325"/>
      <c r="F65" s="325"/>
      <c r="H65" s="519"/>
      <c r="I65" s="519"/>
      <c r="J65" s="519"/>
      <c r="K65" s="519"/>
      <c r="L65" s="519"/>
      <c r="M65" s="518"/>
      <c r="N65" s="518"/>
      <c r="O65" s="518"/>
      <c r="P65" s="518"/>
    </row>
    <row r="66" spans="3:16">
      <c r="C66" s="325"/>
      <c r="D66" s="325"/>
      <c r="E66" s="325"/>
      <c r="F66" s="325"/>
      <c r="H66" s="519"/>
      <c r="I66" s="519"/>
      <c r="J66" s="519"/>
      <c r="K66" s="519"/>
      <c r="L66" s="519"/>
      <c r="M66" s="518"/>
      <c r="N66" s="518"/>
      <c r="O66" s="518"/>
      <c r="P66" s="518"/>
    </row>
    <row r="67" spans="3:16">
      <c r="C67" s="325"/>
      <c r="D67" s="325"/>
      <c r="E67" s="325"/>
      <c r="F67" s="325"/>
      <c r="H67" s="519"/>
      <c r="I67" s="519"/>
      <c r="J67" s="519"/>
      <c r="K67" s="519"/>
      <c r="L67" s="519"/>
      <c r="M67" s="518"/>
      <c r="N67" s="518"/>
      <c r="O67" s="518"/>
      <c r="P67" s="518"/>
    </row>
    <row r="68" spans="3:16">
      <c r="C68" s="325"/>
      <c r="D68" s="325"/>
      <c r="E68" s="325"/>
      <c r="F68" s="325"/>
      <c r="H68" s="519"/>
      <c r="I68" s="519"/>
      <c r="J68" s="519"/>
      <c r="K68" s="519"/>
      <c r="L68" s="519"/>
      <c r="M68" s="518"/>
      <c r="N68" s="518"/>
      <c r="O68" s="518"/>
      <c r="P68" s="518"/>
    </row>
    <row r="69" spans="3:16">
      <c r="C69" s="325"/>
      <c r="D69" s="325"/>
      <c r="E69" s="325"/>
      <c r="F69" s="325"/>
      <c r="H69" s="519"/>
      <c r="I69" s="519"/>
      <c r="J69" s="519"/>
      <c r="K69" s="519"/>
      <c r="L69" s="519"/>
      <c r="M69" s="518"/>
      <c r="N69" s="518"/>
      <c r="O69" s="518"/>
      <c r="P69" s="518"/>
    </row>
    <row r="70" spans="3:16">
      <c r="C70" s="325"/>
      <c r="D70" s="325"/>
      <c r="E70" s="325"/>
      <c r="F70" s="325"/>
      <c r="H70" s="519"/>
      <c r="I70" s="519"/>
      <c r="J70" s="519"/>
      <c r="K70" s="519"/>
      <c r="L70" s="519"/>
      <c r="M70" s="518"/>
      <c r="N70" s="518"/>
      <c r="O70" s="518"/>
      <c r="P70" s="518"/>
    </row>
    <row r="71" spans="3:16">
      <c r="C71" s="325"/>
      <c r="D71" s="325"/>
      <c r="E71" s="325"/>
      <c r="F71" s="325"/>
      <c r="H71" s="519"/>
      <c r="I71" s="519"/>
      <c r="J71" s="519"/>
      <c r="K71" s="519"/>
      <c r="L71" s="519"/>
      <c r="M71" s="518"/>
      <c r="N71" s="518"/>
      <c r="O71" s="518"/>
      <c r="P71" s="518"/>
    </row>
    <row r="72" spans="3:16">
      <c r="C72" s="325"/>
      <c r="D72" s="325"/>
      <c r="E72" s="325"/>
      <c r="F72" s="325"/>
    </row>
    <row r="73" spans="3:16">
      <c r="C73" s="325"/>
      <c r="D73" s="325"/>
      <c r="E73" s="325"/>
      <c r="F73" s="325"/>
    </row>
    <row r="74" spans="3:16">
      <c r="C74" s="325"/>
      <c r="D74" s="325"/>
      <c r="E74" s="325"/>
      <c r="F74" s="325"/>
    </row>
    <row r="134" spans="1:12" s="480" customFormat="1">
      <c r="A134" s="326"/>
      <c r="B134" s="328"/>
      <c r="C134" s="326"/>
      <c r="D134" s="326"/>
      <c r="E134" s="326"/>
      <c r="F134" s="326"/>
      <c r="G134" s="328"/>
      <c r="H134" s="328"/>
      <c r="I134" s="328"/>
      <c r="J134" s="328"/>
      <c r="K134" s="328"/>
      <c r="L134" s="328"/>
    </row>
  </sheetData>
  <hyperlinks>
    <hyperlink ref="A1" location="Content!A1" display="&lt;&lt;"/>
  </hyperlinks>
  <pageMargins left="0.7" right="0.7" top="0.75" bottom="0.75" header="0.3" footer="0.3"/>
  <pageSetup paperSize="9" orientation="portrait" horizontalDpi="429496729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52"/>
  <sheetViews>
    <sheetView showGridLines="0" zoomScaleNormal="85" zoomScalePageLayoutView="166" workbookViewId="0"/>
  </sheetViews>
  <sheetFormatPr defaultColWidth="9.140625" defaultRowHeight="12.75"/>
  <cols>
    <col min="1" max="1" width="7.140625" style="326" bestFit="1" customWidth="1"/>
    <col min="2" max="2" width="10.42578125" style="326" customWidth="1"/>
    <col min="3" max="3" width="11.85546875" style="326" customWidth="1"/>
    <col min="4" max="4" width="12" style="326" customWidth="1"/>
    <col min="5" max="5" width="10.28515625" style="326" customWidth="1"/>
    <col min="6" max="6" width="13.85546875" style="326" bestFit="1" customWidth="1"/>
    <col min="7" max="8" width="12.140625" style="326" customWidth="1"/>
    <col min="9" max="9" width="20.28515625" style="326" customWidth="1"/>
    <col min="10" max="17" width="9.140625" style="326"/>
    <col min="18" max="18" width="9.140625" style="328"/>
    <col min="19" max="16384" width="9.140625" style="326"/>
  </cols>
  <sheetData>
    <row r="1" spans="1:27">
      <c r="A1" s="12" t="s">
        <v>60</v>
      </c>
      <c r="B1" t="str">
        <f>IF(Content!$E$1=1,B2,B3)</f>
        <v>Wages in Ukraine</v>
      </c>
      <c r="C1" t="str">
        <f>IF(Content!$E$1=1,C2,C3)</f>
        <v>Wages from abroad</v>
      </c>
      <c r="D1" t="str">
        <f>IF(Content!$E$1=1,D2,D3)</f>
        <v>Operating surplus 
and mixed income</v>
      </c>
      <c r="E1" t="str">
        <f>IF(Content!$E$1=1,E2,E3)</f>
        <v>Property income</v>
      </c>
      <c r="F1" t="str">
        <f>IF(Content!$E$1=1,F2,F3)</f>
        <v>Social benefits</v>
      </c>
      <c r="G1" t="str">
        <f>IF(Content!$E$1=1,G2,G3)</f>
        <v>Other current transfers</v>
      </c>
      <c r="H1" t="str">
        <f>IF(Content!$E$1=1,H2,H3)</f>
        <v>Social transfers in kind</v>
      </c>
      <c r="I1" t="str">
        <f>IF(Content!$E$1=1,I2,I3)</f>
        <v>Nominal income, yoy</v>
      </c>
      <c r="J1"/>
      <c r="K1" t="str">
        <f>IF(Content!$E$1=1,K2,K3)</f>
        <v>Contributions to Annual Change in Nominal Household Income, pp</v>
      </c>
      <c r="S1" s="328" t="s">
        <v>1103</v>
      </c>
      <c r="T1" s="328" t="s">
        <v>3</v>
      </c>
      <c r="U1" s="328" t="s">
        <v>12</v>
      </c>
      <c r="V1" s="328" t="s">
        <v>1102</v>
      </c>
      <c r="W1" s="328" t="s">
        <v>1100</v>
      </c>
      <c r="X1" s="328" t="s">
        <v>3</v>
      </c>
      <c r="Y1" s="328" t="s">
        <v>12</v>
      </c>
      <c r="Z1" s="328" t="s">
        <v>1101</v>
      </c>
      <c r="AA1" s="328" t="s">
        <v>1100</v>
      </c>
    </row>
    <row r="2" spans="1:27" hidden="1">
      <c r="A2" s="12"/>
      <c r="B2" s="326" t="s">
        <v>1099</v>
      </c>
      <c r="C2" s="326" t="s">
        <v>1098</v>
      </c>
      <c r="D2" s="326" t="s">
        <v>1097</v>
      </c>
      <c r="E2" s="326" t="s">
        <v>1096</v>
      </c>
      <c r="F2" s="326" t="s">
        <v>1095</v>
      </c>
      <c r="G2" s="326" t="s">
        <v>1094</v>
      </c>
      <c r="H2" s="326" t="s">
        <v>1093</v>
      </c>
      <c r="I2" s="326" t="s">
        <v>1092</v>
      </c>
      <c r="J2"/>
      <c r="K2" s="1" t="s">
        <v>1091</v>
      </c>
      <c r="S2" s="328"/>
      <c r="T2" s="328"/>
      <c r="U2" s="328"/>
      <c r="V2" s="328"/>
      <c r="W2" s="328"/>
      <c r="X2" s="328"/>
      <c r="Y2" s="328"/>
      <c r="Z2" s="328"/>
      <c r="AA2" s="328"/>
    </row>
    <row r="3" spans="1:27" ht="51" hidden="1">
      <c r="B3" s="393" t="s">
        <v>1090</v>
      </c>
      <c r="C3" s="393" t="s">
        <v>1089</v>
      </c>
      <c r="D3" s="393" t="s">
        <v>1088</v>
      </c>
      <c r="E3" s="326" t="s">
        <v>1087</v>
      </c>
      <c r="F3" s="326" t="s">
        <v>1086</v>
      </c>
      <c r="G3" s="326" t="s">
        <v>1085</v>
      </c>
      <c r="H3" s="326" t="s">
        <v>1084</v>
      </c>
      <c r="I3" s="326" t="s">
        <v>1083</v>
      </c>
      <c r="J3"/>
      <c r="K3" s="1" t="s">
        <v>1082</v>
      </c>
      <c r="S3" s="328" t="s">
        <v>1081</v>
      </c>
      <c r="T3" s="328" t="s">
        <v>1080</v>
      </c>
      <c r="U3" s="328" t="s">
        <v>1079</v>
      </c>
      <c r="V3" s="328" t="s">
        <v>1078</v>
      </c>
      <c r="W3" s="328" t="s">
        <v>1077</v>
      </c>
      <c r="X3" s="328"/>
      <c r="Y3" s="328"/>
      <c r="Z3" s="328"/>
      <c r="AA3" s="328"/>
    </row>
    <row r="4" spans="1:27">
      <c r="A4" s="326" t="s">
        <v>17</v>
      </c>
      <c r="B4" s="527">
        <v>7.12</v>
      </c>
      <c r="C4" s="527">
        <v>2.75</v>
      </c>
      <c r="D4" s="527">
        <v>3.06</v>
      </c>
      <c r="E4" s="527">
        <v>-0.33</v>
      </c>
      <c r="F4" s="527">
        <v>-2.89</v>
      </c>
      <c r="G4" s="527">
        <v>0.91</v>
      </c>
      <c r="H4" s="527">
        <v>3.02</v>
      </c>
      <c r="I4" s="527">
        <v>13.65</v>
      </c>
      <c r="J4" s="527"/>
      <c r="Q4" s="328"/>
      <c r="R4" s="328" t="s">
        <v>17</v>
      </c>
      <c r="S4" s="328"/>
      <c r="T4" s="331">
        <v>3.8972989703122591</v>
      </c>
      <c r="U4" s="331">
        <v>4.7650000226401019</v>
      </c>
      <c r="V4" s="331">
        <v>7.3829920798972628</v>
      </c>
      <c r="W4" s="331">
        <v>7.7</v>
      </c>
      <c r="X4" s="331">
        <v>0</v>
      </c>
      <c r="Y4" s="331">
        <v>0</v>
      </c>
      <c r="Z4" s="331">
        <v>0</v>
      </c>
      <c r="AA4" s="331">
        <v>0</v>
      </c>
    </row>
    <row r="5" spans="1:27">
      <c r="A5" s="326" t="s">
        <v>18</v>
      </c>
      <c r="B5" s="527">
        <v>6.48</v>
      </c>
      <c r="C5" s="527">
        <v>2.59</v>
      </c>
      <c r="D5" s="527">
        <v>2.3199999999999998</v>
      </c>
      <c r="E5" s="527">
        <v>-0.8</v>
      </c>
      <c r="F5" s="527">
        <v>1.53</v>
      </c>
      <c r="G5" s="527">
        <v>0.88</v>
      </c>
      <c r="H5" s="527">
        <v>2.62</v>
      </c>
      <c r="I5" s="527">
        <v>15.61</v>
      </c>
      <c r="J5" s="527"/>
      <c r="Q5" s="328" t="s">
        <v>1076</v>
      </c>
      <c r="S5" s="328"/>
      <c r="T5" s="331">
        <v>4.6220892313166093</v>
      </c>
      <c r="U5" s="331">
        <v>7.925962554312715</v>
      </c>
      <c r="V5" s="331">
        <v>11.42051329394911</v>
      </c>
      <c r="W5" s="331">
        <v>11.9</v>
      </c>
      <c r="X5" s="331">
        <v>0</v>
      </c>
      <c r="Y5" s="331">
        <v>0</v>
      </c>
      <c r="Z5" s="331">
        <v>0</v>
      </c>
      <c r="AA5" s="331">
        <v>0</v>
      </c>
    </row>
    <row r="6" spans="1:27">
      <c r="A6" t="s">
        <v>19</v>
      </c>
      <c r="B6" s="527">
        <v>7.74</v>
      </c>
      <c r="C6" s="527">
        <v>3</v>
      </c>
      <c r="D6" s="527">
        <v>3.29</v>
      </c>
      <c r="E6" s="527">
        <v>0.12</v>
      </c>
      <c r="F6" s="527">
        <v>1.44</v>
      </c>
      <c r="G6" s="527">
        <v>1.29</v>
      </c>
      <c r="H6" s="527">
        <v>2.71</v>
      </c>
      <c r="I6" s="527">
        <v>19.579999999999998</v>
      </c>
      <c r="J6" s="527"/>
      <c r="Q6" s="328"/>
      <c r="R6" s="328" t="s">
        <v>19</v>
      </c>
      <c r="S6" s="328"/>
      <c r="T6" s="331">
        <v>4.4857066572499216</v>
      </c>
      <c r="U6" s="331">
        <v>4.4857066572499216</v>
      </c>
      <c r="V6" s="331">
        <v>6.4489591765162295</v>
      </c>
      <c r="W6" s="331">
        <v>6.9055356885797812</v>
      </c>
      <c r="X6" s="331">
        <v>0</v>
      </c>
      <c r="Y6" s="331">
        <v>-1.0415440020880369</v>
      </c>
      <c r="Z6" s="331">
        <v>-1.0415440020880369</v>
      </c>
      <c r="AA6" s="331">
        <v>-1.0415440020880369</v>
      </c>
    </row>
    <row r="7" spans="1:27">
      <c r="A7" s="326" t="s">
        <v>20</v>
      </c>
      <c r="B7" s="527">
        <v>7.64</v>
      </c>
      <c r="C7" s="527">
        <v>2.67</v>
      </c>
      <c r="D7" s="527">
        <v>1.5</v>
      </c>
      <c r="E7" s="527">
        <v>0.17</v>
      </c>
      <c r="F7" s="527">
        <v>-0.22</v>
      </c>
      <c r="G7" s="527">
        <v>-0.01</v>
      </c>
      <c r="H7" s="527">
        <v>2.2599999999999998</v>
      </c>
      <c r="I7" s="527">
        <v>14</v>
      </c>
      <c r="J7" s="527"/>
      <c r="Q7" s="328" t="s">
        <v>16</v>
      </c>
      <c r="S7" s="328"/>
      <c r="T7" s="331">
        <v>3.8271266482284938</v>
      </c>
      <c r="U7" s="331">
        <v>3.8271266482284938</v>
      </c>
      <c r="V7" s="331">
        <v>5.2533809322228979</v>
      </c>
      <c r="W7" s="331">
        <v>5.7138395442738759</v>
      </c>
      <c r="X7" s="331">
        <v>0</v>
      </c>
      <c r="Y7" s="331">
        <v>-1.1536040086327783</v>
      </c>
      <c r="Z7" s="331">
        <v>-1.1536040086327783</v>
      </c>
      <c r="AA7" s="331">
        <v>-1.1536040086327783</v>
      </c>
    </row>
    <row r="8" spans="1:27">
      <c r="A8" s="326" t="s">
        <v>21</v>
      </c>
      <c r="B8" s="527">
        <v>13.08</v>
      </c>
      <c r="C8" s="527">
        <v>3.07</v>
      </c>
      <c r="D8" s="527">
        <v>2.5099999999999998</v>
      </c>
      <c r="E8" s="527">
        <v>-1.05</v>
      </c>
      <c r="F8" s="527">
        <v>2.5</v>
      </c>
      <c r="G8" s="527">
        <v>0.64</v>
      </c>
      <c r="H8" s="527">
        <v>8.16</v>
      </c>
      <c r="I8" s="527">
        <v>33.28</v>
      </c>
      <c r="J8" s="527"/>
      <c r="Q8" s="328"/>
      <c r="R8" s="328" t="s">
        <v>21</v>
      </c>
      <c r="S8" s="328"/>
      <c r="T8" s="331">
        <v>2.5697116149835035</v>
      </c>
      <c r="U8" s="331">
        <v>2.5697116149835035</v>
      </c>
      <c r="V8" s="331">
        <v>3.3222379697106836</v>
      </c>
      <c r="W8" s="331">
        <v>3.5059644155284904</v>
      </c>
      <c r="X8" s="331">
        <v>0</v>
      </c>
      <c r="Y8" s="331">
        <v>-2.2044705092652213</v>
      </c>
      <c r="Z8" s="331">
        <v>-2.2044705092652213</v>
      </c>
      <c r="AA8" s="331">
        <v>-2.2044705092652213</v>
      </c>
    </row>
    <row r="9" spans="1:27">
      <c r="A9" s="326" t="s">
        <v>22</v>
      </c>
      <c r="B9" s="527">
        <v>12.55</v>
      </c>
      <c r="C9" s="527">
        <v>3.59</v>
      </c>
      <c r="D9" s="527">
        <v>3.13</v>
      </c>
      <c r="E9" s="527">
        <v>-0.64</v>
      </c>
      <c r="F9" s="527">
        <v>1.76</v>
      </c>
      <c r="G9" s="527">
        <v>0.39</v>
      </c>
      <c r="H9" s="527">
        <v>3.11</v>
      </c>
      <c r="I9" s="527">
        <v>27.49</v>
      </c>
      <c r="J9" s="527"/>
      <c r="Q9" s="328" t="s">
        <v>647</v>
      </c>
      <c r="S9" s="328"/>
      <c r="T9" s="331">
        <v>1.6913636963288452</v>
      </c>
      <c r="U9" s="331">
        <v>1.6913636963288452</v>
      </c>
      <c r="V9" s="331">
        <v>1.6913636963288452</v>
      </c>
      <c r="W9" s="331">
        <v>1.8196411357714195</v>
      </c>
      <c r="X9" s="331">
        <v>0</v>
      </c>
      <c r="Y9" s="331">
        <v>-3.6633053138484435</v>
      </c>
      <c r="Z9" s="331">
        <v>-3.7541576677520578</v>
      </c>
      <c r="AA9" s="331">
        <v>-3.7541576677520578</v>
      </c>
    </row>
    <row r="10" spans="1:27">
      <c r="A10" s="326" t="s">
        <v>23</v>
      </c>
      <c r="B10" s="527">
        <v>10.84</v>
      </c>
      <c r="C10" s="527">
        <v>3.21</v>
      </c>
      <c r="D10" s="527">
        <v>4.49</v>
      </c>
      <c r="E10" s="527">
        <v>-0.11</v>
      </c>
      <c r="F10" s="527">
        <v>1.6</v>
      </c>
      <c r="G10" s="527">
        <v>0.18</v>
      </c>
      <c r="H10" s="527">
        <v>4.1500000000000004</v>
      </c>
      <c r="I10" s="527">
        <v>27.06</v>
      </c>
      <c r="J10" s="527"/>
      <c r="Q10" s="328"/>
      <c r="R10" s="328" t="s">
        <v>23</v>
      </c>
      <c r="S10" s="328"/>
      <c r="T10" s="331">
        <v>0.71516204757338808</v>
      </c>
      <c r="U10" s="331">
        <v>0.71516204757338808</v>
      </c>
      <c r="V10" s="331">
        <v>0.71516204757338808</v>
      </c>
      <c r="W10" s="331">
        <v>0.84179819774162823</v>
      </c>
      <c r="X10" s="331">
        <v>0</v>
      </c>
      <c r="Y10" s="331">
        <v>-1.4793631846644792</v>
      </c>
      <c r="Z10" s="331">
        <v>-1.5252335279842397</v>
      </c>
      <c r="AA10" s="331">
        <v>-1.5252335279842397</v>
      </c>
    </row>
    <row r="11" spans="1:27">
      <c r="A11" s="326" t="s">
        <v>24</v>
      </c>
      <c r="B11" s="527">
        <v>11.38</v>
      </c>
      <c r="C11" s="527">
        <v>3.81</v>
      </c>
      <c r="D11" s="527">
        <v>3.28</v>
      </c>
      <c r="E11" s="527">
        <v>-0.05</v>
      </c>
      <c r="F11" s="527">
        <v>4.17</v>
      </c>
      <c r="G11" s="527">
        <v>0.71</v>
      </c>
      <c r="H11" s="527">
        <v>2.98</v>
      </c>
      <c r="I11" s="527">
        <v>30.03</v>
      </c>
      <c r="J11" s="527"/>
      <c r="Q11" s="328" t="s">
        <v>20</v>
      </c>
      <c r="S11" s="328"/>
      <c r="T11" s="331">
        <v>0.60199764158351521</v>
      </c>
      <c r="U11" s="331">
        <v>0.60199764158351521</v>
      </c>
      <c r="V11" s="331">
        <v>1.1389087475857353</v>
      </c>
      <c r="W11" s="331">
        <v>1.2740930920503692</v>
      </c>
      <c r="X11" s="331">
        <v>0</v>
      </c>
      <c r="Y11" s="331">
        <v>-1.7288467629220954</v>
      </c>
      <c r="Z11" s="331">
        <v>-1.7288467629220954</v>
      </c>
      <c r="AA11" s="331">
        <v>-1.7288467629220954</v>
      </c>
    </row>
    <row r="12" spans="1:27">
      <c r="A12" s="326" t="s">
        <v>25</v>
      </c>
      <c r="B12" s="527">
        <v>11.75</v>
      </c>
      <c r="C12" s="527">
        <v>4.05</v>
      </c>
      <c r="D12" s="527">
        <v>5.18</v>
      </c>
      <c r="E12" s="527">
        <v>0.12</v>
      </c>
      <c r="F12" s="527">
        <v>5.04</v>
      </c>
      <c r="G12" s="527">
        <v>1.07</v>
      </c>
      <c r="H12" s="527">
        <v>2.52</v>
      </c>
      <c r="I12" s="527">
        <v>26.45</v>
      </c>
      <c r="J12" s="527"/>
      <c r="Q12" s="328"/>
      <c r="R12" s="328" t="s">
        <v>25</v>
      </c>
      <c r="S12" s="328"/>
      <c r="T12" s="331">
        <v>0.18382201467314918</v>
      </c>
      <c r="U12" s="331">
        <v>0.18382201467314918</v>
      </c>
      <c r="V12" s="331">
        <v>0.67750400060190175</v>
      </c>
      <c r="W12" s="331">
        <v>0.70924693294606911</v>
      </c>
      <c r="X12" s="331">
        <v>0</v>
      </c>
      <c r="Y12" s="331">
        <v>-2.138517245463941</v>
      </c>
      <c r="Z12" s="331">
        <v>-2.138517245463941</v>
      </c>
      <c r="AA12" s="331">
        <v>-2.138517245463941</v>
      </c>
    </row>
    <row r="13" spans="1:27">
      <c r="A13" s="326" t="s">
        <v>26</v>
      </c>
      <c r="B13" s="527">
        <v>11.01</v>
      </c>
      <c r="C13" s="527">
        <v>2.0699999999999998</v>
      </c>
      <c r="D13" s="527">
        <v>4.8099999999999996</v>
      </c>
      <c r="E13" s="527">
        <v>0.06</v>
      </c>
      <c r="F13" s="527">
        <v>4.49</v>
      </c>
      <c r="G13" s="527">
        <v>0.69</v>
      </c>
      <c r="H13" s="527">
        <v>5.69</v>
      </c>
      <c r="I13" s="527">
        <v>25.98</v>
      </c>
      <c r="J13" s="527"/>
      <c r="Q13" s="328" t="s">
        <v>1075</v>
      </c>
      <c r="S13" s="328"/>
      <c r="T13" s="331">
        <v>4.9499676863453052E-2</v>
      </c>
      <c r="U13" s="331">
        <v>4.9499676863453052E-2</v>
      </c>
      <c r="V13" s="331">
        <v>0.65893506961580928</v>
      </c>
      <c r="W13" s="331">
        <v>0.65893506961580928</v>
      </c>
      <c r="X13" s="331">
        <v>0</v>
      </c>
      <c r="Y13" s="331">
        <v>-1.1943950323003425</v>
      </c>
      <c r="Z13" s="331">
        <v>-1.1943950323003425</v>
      </c>
      <c r="AA13" s="331">
        <v>-1.2059509648077524</v>
      </c>
    </row>
    <row r="14" spans="1:27">
      <c r="A14" s="326" t="s">
        <v>27</v>
      </c>
      <c r="B14" s="527">
        <v>8.6999999999999993</v>
      </c>
      <c r="C14" s="527">
        <v>2.67</v>
      </c>
      <c r="D14" s="527">
        <v>4.8899999999999997</v>
      </c>
      <c r="E14" s="527">
        <v>0.28000000000000003</v>
      </c>
      <c r="F14" s="527">
        <v>3.37</v>
      </c>
      <c r="G14" s="527">
        <v>1.06</v>
      </c>
      <c r="H14" s="527">
        <v>0.08</v>
      </c>
      <c r="I14" s="527">
        <v>18.93</v>
      </c>
      <c r="J14" s="527"/>
      <c r="Q14" s="328"/>
      <c r="R14" s="328" t="s">
        <v>27</v>
      </c>
      <c r="S14" s="328"/>
      <c r="T14" s="331">
        <v>6.997380015533132E-2</v>
      </c>
      <c r="U14" s="331">
        <v>6.997380015533132E-2</v>
      </c>
      <c r="V14" s="331">
        <v>0.77766771102384735</v>
      </c>
      <c r="W14" s="331">
        <v>0.77766771102384735</v>
      </c>
      <c r="X14" s="331">
        <v>0</v>
      </c>
      <c r="Y14" s="331">
        <v>-1.5271805234632929</v>
      </c>
      <c r="Z14" s="331">
        <v>-1.5271805234632929</v>
      </c>
      <c r="AA14" s="331">
        <v>-1.5363998384781943</v>
      </c>
    </row>
    <row r="15" spans="1:27">
      <c r="A15" s="326" t="s">
        <v>104</v>
      </c>
      <c r="B15" s="527">
        <v>7.9</v>
      </c>
      <c r="C15" s="527">
        <v>2.1</v>
      </c>
      <c r="D15" s="527">
        <v>4.9400000000000004</v>
      </c>
      <c r="E15" s="527">
        <v>0.76</v>
      </c>
      <c r="F15" s="527">
        <v>-0.67</v>
      </c>
      <c r="G15" s="527">
        <v>2.59</v>
      </c>
      <c r="H15" s="527">
        <v>1.65</v>
      </c>
      <c r="I15" s="527">
        <v>16.41</v>
      </c>
      <c r="J15" s="527"/>
      <c r="K15" s="1"/>
      <c r="Q15" s="328" t="s">
        <v>24</v>
      </c>
      <c r="S15" s="328"/>
      <c r="T15" s="331">
        <v>5.5121712062286381E-2</v>
      </c>
      <c r="U15" s="331">
        <v>5.5121712062286381E-2</v>
      </c>
      <c r="V15" s="331">
        <v>0.85441911395379444</v>
      </c>
      <c r="W15" s="331">
        <v>0.85441911395379444</v>
      </c>
      <c r="X15" s="331">
        <v>0</v>
      </c>
      <c r="Y15" s="331">
        <v>-0.62293381732751418</v>
      </c>
      <c r="Z15" s="331">
        <v>-0.62293381732751418</v>
      </c>
      <c r="AA15" s="331">
        <v>-0.66472179170074874</v>
      </c>
    </row>
    <row r="16" spans="1:27">
      <c r="A16" s="326" t="s">
        <v>129</v>
      </c>
      <c r="B16" s="527">
        <v>7.19</v>
      </c>
      <c r="C16" s="527">
        <v>1.23</v>
      </c>
      <c r="D16" s="527">
        <v>3.3</v>
      </c>
      <c r="E16" s="527">
        <v>0.3</v>
      </c>
      <c r="F16" s="527">
        <v>3.33</v>
      </c>
      <c r="G16" s="527">
        <v>1.48</v>
      </c>
      <c r="H16" s="527">
        <v>0.26</v>
      </c>
      <c r="I16" s="527">
        <v>17.09</v>
      </c>
      <c r="J16" s="527"/>
      <c r="Q16" s="328"/>
      <c r="R16" s="328" t="s">
        <v>129</v>
      </c>
      <c r="S16" s="328"/>
      <c r="T16" s="331">
        <v>1.0494492628665166</v>
      </c>
      <c r="U16" s="331">
        <v>2.0805217335758357</v>
      </c>
      <c r="V16" s="331">
        <v>2.9478682943966832</v>
      </c>
      <c r="W16" s="331">
        <v>3.1137926607362072</v>
      </c>
      <c r="X16" s="331">
        <v>0</v>
      </c>
      <c r="Y16" s="331">
        <v>0</v>
      </c>
      <c r="Z16" s="331">
        <v>0</v>
      </c>
      <c r="AA16" s="331">
        <v>0</v>
      </c>
    </row>
    <row r="17" spans="1:27">
      <c r="A17" s="326" t="s">
        <v>130</v>
      </c>
      <c r="B17" s="527">
        <v>6.55</v>
      </c>
      <c r="C17" s="527">
        <v>1.34</v>
      </c>
      <c r="D17" s="527">
        <v>3.35</v>
      </c>
      <c r="E17" s="527">
        <v>0.37</v>
      </c>
      <c r="F17" s="527">
        <v>2.89</v>
      </c>
      <c r="G17" s="527">
        <v>1.93</v>
      </c>
      <c r="H17" s="527">
        <v>-0.23</v>
      </c>
      <c r="I17" s="527">
        <v>16.2</v>
      </c>
      <c r="J17" s="527"/>
      <c r="Q17" s="328" t="s">
        <v>651</v>
      </c>
      <c r="S17" s="328"/>
      <c r="T17" s="331">
        <v>4.3770543238985127</v>
      </c>
      <c r="U17" s="331">
        <v>8.0701030423357558</v>
      </c>
      <c r="V17" s="331">
        <v>11.133419637827409</v>
      </c>
      <c r="W17" s="331">
        <v>11.944017473054497</v>
      </c>
      <c r="X17" s="331">
        <v>0</v>
      </c>
      <c r="Y17" s="331">
        <v>0</v>
      </c>
      <c r="Z17" s="331">
        <v>0</v>
      </c>
      <c r="AA17" s="331">
        <v>0</v>
      </c>
    </row>
    <row r="18" spans="1:27">
      <c r="A18" t="s">
        <v>131</v>
      </c>
      <c r="B18" s="527">
        <v>6.94</v>
      </c>
      <c r="C18" s="527">
        <v>0.24</v>
      </c>
      <c r="D18" s="527">
        <v>3.84</v>
      </c>
      <c r="E18" s="527">
        <v>0.31</v>
      </c>
      <c r="F18" s="527">
        <v>2.48</v>
      </c>
      <c r="G18" s="527">
        <v>0.69</v>
      </c>
      <c r="H18" s="527">
        <v>1.1299999999999999</v>
      </c>
      <c r="I18" s="527">
        <v>15.63</v>
      </c>
      <c r="J18" s="527"/>
      <c r="K18" t="str">
        <f>IF(Content!$E$1=1,K19,K20)</f>
        <v>Source: SSSU, NBU staff estimates.</v>
      </c>
      <c r="Q18" s="328"/>
      <c r="R18" s="328" t="s">
        <v>131</v>
      </c>
      <c r="S18" s="328"/>
      <c r="T18" s="331">
        <v>11.119695852294868</v>
      </c>
      <c r="U18" s="331">
        <v>17.014728352213154</v>
      </c>
      <c r="V18" s="331">
        <v>23.70287809402118</v>
      </c>
      <c r="W18" s="331">
        <v>24.888421617417507</v>
      </c>
      <c r="X18" s="331">
        <v>0</v>
      </c>
      <c r="Y18" s="331">
        <v>0</v>
      </c>
      <c r="Z18" s="331">
        <v>0</v>
      </c>
      <c r="AA18" s="331">
        <v>0</v>
      </c>
    </row>
    <row r="19" spans="1:27">
      <c r="A19" s="326" t="s">
        <v>108</v>
      </c>
      <c r="B19" s="527">
        <v>5.74</v>
      </c>
      <c r="C19" s="527">
        <v>-0.54</v>
      </c>
      <c r="D19" s="527">
        <v>3.52</v>
      </c>
      <c r="E19" s="527">
        <v>0.47</v>
      </c>
      <c r="F19" s="527">
        <v>2.83</v>
      </c>
      <c r="G19" s="527">
        <v>-0.93</v>
      </c>
      <c r="H19" s="527">
        <v>0.38</v>
      </c>
      <c r="I19" s="527">
        <v>11.45</v>
      </c>
      <c r="K19" s="2" t="s">
        <v>28</v>
      </c>
      <c r="L19"/>
      <c r="M19"/>
      <c r="N19"/>
      <c r="O19"/>
      <c r="P19"/>
      <c r="Q19" s="328" t="s">
        <v>104</v>
      </c>
      <c r="R19" s="331"/>
      <c r="S19" s="328"/>
      <c r="T19" s="331">
        <v>21.6719903168263</v>
      </c>
      <c r="U19" s="331">
        <v>35.065855713775306</v>
      </c>
      <c r="V19" s="331">
        <v>44.386165294556413</v>
      </c>
      <c r="W19" s="331">
        <v>46.019064527618703</v>
      </c>
      <c r="X19" s="331">
        <v>0</v>
      </c>
      <c r="Y19" s="331">
        <v>0</v>
      </c>
      <c r="Z19" s="331">
        <v>0</v>
      </c>
      <c r="AA19" s="331">
        <v>0</v>
      </c>
    </row>
    <row r="20" spans="1:27">
      <c r="A20" s="326" t="s">
        <v>132</v>
      </c>
      <c r="B20" s="527">
        <v>4.7</v>
      </c>
      <c r="C20" s="527">
        <v>-0.44</v>
      </c>
      <c r="D20" s="527">
        <v>1.83</v>
      </c>
      <c r="E20" s="527">
        <v>0.2</v>
      </c>
      <c r="F20" s="527">
        <v>2.66</v>
      </c>
      <c r="G20" s="527">
        <v>-0.23</v>
      </c>
      <c r="H20" s="527">
        <v>-1.41</v>
      </c>
      <c r="I20" s="527">
        <v>7.32</v>
      </c>
      <c r="K20" s="2" t="s">
        <v>29</v>
      </c>
      <c r="L20"/>
      <c r="M20"/>
      <c r="N20"/>
      <c r="O20"/>
      <c r="P20"/>
      <c r="R20" s="331"/>
      <c r="S20" s="328"/>
      <c r="T20" s="331">
        <v>21.189054492900848</v>
      </c>
      <c r="U20" s="331">
        <v>35.141832826371285</v>
      </c>
      <c r="V20" s="331">
        <v>56.759938763425787</v>
      </c>
      <c r="W20" s="331">
        <v>57.677982549327801</v>
      </c>
      <c r="X20" s="331">
        <v>0</v>
      </c>
      <c r="Y20" s="331">
        <v>0</v>
      </c>
      <c r="Z20" s="331">
        <v>0</v>
      </c>
      <c r="AA20" s="331">
        <v>0</v>
      </c>
    </row>
    <row r="21" spans="1:27">
      <c r="A21" s="326" t="s">
        <v>133</v>
      </c>
      <c r="B21" s="527">
        <v>-2.9</v>
      </c>
      <c r="C21" s="527">
        <v>-2.2200000000000002</v>
      </c>
      <c r="D21" s="527">
        <v>-1.1599999999999999</v>
      </c>
      <c r="E21" s="527">
        <v>0.01</v>
      </c>
      <c r="F21" s="527">
        <v>2.36</v>
      </c>
      <c r="G21" s="527">
        <v>-0.05</v>
      </c>
      <c r="H21" s="527">
        <v>-0.49</v>
      </c>
      <c r="I21" s="527">
        <v>-4.45</v>
      </c>
      <c r="K21"/>
      <c r="L21"/>
      <c r="M21"/>
      <c r="N21"/>
      <c r="O21"/>
      <c r="P21"/>
      <c r="R21" s="331" t="s">
        <v>133</v>
      </c>
      <c r="S21" s="328"/>
      <c r="T21" s="331">
        <v>20.211980425017401</v>
      </c>
      <c r="U21" s="331">
        <v>31.191419655655409</v>
      </c>
      <c r="V21" s="331">
        <v>51.612149513527157</v>
      </c>
      <c r="W21" s="331">
        <v>52.03401485511057</v>
      </c>
      <c r="X21" s="331">
        <v>0</v>
      </c>
      <c r="Y21" s="331">
        <v>0</v>
      </c>
      <c r="Z21" s="331">
        <v>0</v>
      </c>
      <c r="AA21" s="331">
        <v>0</v>
      </c>
    </row>
    <row r="22" spans="1:27">
      <c r="B22" s="526"/>
      <c r="C22" s="526"/>
      <c r="D22" s="526"/>
      <c r="E22" s="526"/>
      <c r="F22" s="526"/>
      <c r="G22" s="526"/>
      <c r="H22" s="526"/>
      <c r="I22" s="526"/>
      <c r="K22"/>
      <c r="L22"/>
      <c r="M22"/>
      <c r="N22"/>
      <c r="O22"/>
      <c r="P22"/>
      <c r="R22" s="331"/>
      <c r="S22" s="328"/>
      <c r="T22" s="331">
        <v>16.502857250798083</v>
      </c>
      <c r="U22" s="331">
        <v>27.758937934395092</v>
      </c>
      <c r="V22" s="331">
        <v>42.944000093137234</v>
      </c>
      <c r="W22" s="331">
        <v>43.272653908721736</v>
      </c>
      <c r="X22" s="331">
        <v>0</v>
      </c>
      <c r="Y22" s="331">
        <v>0</v>
      </c>
      <c r="Z22" s="331">
        <v>0</v>
      </c>
      <c r="AA22" s="331">
        <v>0</v>
      </c>
    </row>
    <row r="23" spans="1:27">
      <c r="B23" s="526"/>
      <c r="C23" s="526"/>
      <c r="D23" s="526"/>
      <c r="E23" s="526"/>
      <c r="F23" s="526"/>
      <c r="G23" s="526"/>
      <c r="H23" s="526"/>
      <c r="I23" s="526"/>
      <c r="K23"/>
      <c r="L23"/>
      <c r="M23"/>
      <c r="N23"/>
      <c r="O23"/>
      <c r="P23"/>
      <c r="R23" s="331"/>
      <c r="S23" s="328"/>
      <c r="T23" s="331">
        <v>7.0014979371594217</v>
      </c>
      <c r="U23" s="331">
        <v>9.6079280435785339</v>
      </c>
      <c r="V23" s="331">
        <v>21.353279992902166</v>
      </c>
      <c r="W23" s="331">
        <v>21.353279992902166</v>
      </c>
      <c r="X23" s="331">
        <v>0</v>
      </c>
      <c r="Y23" s="331">
        <v>0</v>
      </c>
      <c r="Z23" s="331">
        <v>0</v>
      </c>
      <c r="AA23" s="331">
        <v>-0.42389024749271492</v>
      </c>
    </row>
    <row r="24" spans="1:27">
      <c r="B24" s="656"/>
      <c r="C24" s="656"/>
      <c r="D24" s="656"/>
      <c r="E24" s="656"/>
      <c r="F24" s="656"/>
      <c r="G24" s="656"/>
      <c r="H24" s="656"/>
      <c r="I24" s="656"/>
      <c r="K24"/>
      <c r="L24"/>
      <c r="M24"/>
      <c r="N24"/>
      <c r="O24"/>
      <c r="P24"/>
      <c r="R24" s="331"/>
      <c r="S24" s="328"/>
      <c r="T24" s="331">
        <v>3.5585882321080216</v>
      </c>
      <c r="U24" s="331">
        <v>3.7898706623823113</v>
      </c>
      <c r="V24" s="331">
        <v>6.7766261201565428</v>
      </c>
      <c r="W24" s="331">
        <v>6.9190961910742743</v>
      </c>
      <c r="X24" s="331">
        <v>0</v>
      </c>
      <c r="Y24" s="331">
        <v>0</v>
      </c>
      <c r="Z24" s="331">
        <v>0</v>
      </c>
      <c r="AA24" s="331">
        <v>0</v>
      </c>
    </row>
    <row r="25" spans="1:27">
      <c r="B25" s="656"/>
      <c r="C25" s="656"/>
      <c r="D25" s="656"/>
      <c r="E25" s="656"/>
      <c r="F25" s="656"/>
      <c r="G25" s="656"/>
      <c r="H25" s="656"/>
      <c r="I25" s="656"/>
      <c r="K25"/>
      <c r="L25"/>
      <c r="M25"/>
      <c r="N25"/>
      <c r="O25"/>
      <c r="P25"/>
      <c r="R25" s="331"/>
      <c r="S25" s="328"/>
      <c r="T25" s="331">
        <v>2.8003502379237153</v>
      </c>
      <c r="U25" s="331">
        <v>3.7126824013289923</v>
      </c>
      <c r="V25" s="331">
        <v>7.6001204392093058</v>
      </c>
      <c r="W25" s="331">
        <v>7.8988042705623087</v>
      </c>
      <c r="X25" s="331">
        <v>0</v>
      </c>
      <c r="Y25" s="331">
        <v>0</v>
      </c>
      <c r="Z25" s="331">
        <v>0</v>
      </c>
      <c r="AA25" s="331">
        <v>0</v>
      </c>
    </row>
    <row r="26" spans="1:27">
      <c r="B26" s="656"/>
      <c r="C26" s="656"/>
      <c r="D26" s="656"/>
      <c r="E26" s="656"/>
      <c r="F26" s="656"/>
      <c r="G26" s="656"/>
      <c r="H26" s="656"/>
      <c r="I26" s="656"/>
      <c r="K26"/>
      <c r="L26"/>
      <c r="M26"/>
      <c r="N26"/>
      <c r="O26"/>
      <c r="P26"/>
      <c r="R26" s="331"/>
      <c r="S26" s="328"/>
      <c r="T26" s="331">
        <v>2.6009194463199892</v>
      </c>
      <c r="U26" s="331">
        <v>2.9269793472043224</v>
      </c>
      <c r="V26" s="331">
        <v>12.009830934325318</v>
      </c>
      <c r="W26" s="331">
        <v>12.400000000000002</v>
      </c>
      <c r="X26" s="331">
        <v>0</v>
      </c>
      <c r="Y26" s="331">
        <v>0</v>
      </c>
      <c r="Z26" s="331">
        <v>0</v>
      </c>
      <c r="AA26" s="331">
        <v>0</v>
      </c>
    </row>
    <row r="27" spans="1:27">
      <c r="B27" s="656"/>
      <c r="C27" s="656"/>
      <c r="D27" s="656"/>
      <c r="E27" s="656"/>
      <c r="F27" s="656"/>
      <c r="G27" s="656"/>
      <c r="H27" s="656"/>
      <c r="I27" s="656"/>
      <c r="K27"/>
      <c r="L27"/>
      <c r="M27"/>
      <c r="N27"/>
      <c r="O27"/>
      <c r="P27"/>
      <c r="Q27" s="330"/>
      <c r="R27" s="331"/>
      <c r="S27" s="331"/>
      <c r="T27" s="331">
        <v>3.7998661221680825</v>
      </c>
      <c r="U27" s="331">
        <v>5.2132960880597743</v>
      </c>
      <c r="V27" s="331">
        <v>13.736626676688237</v>
      </c>
      <c r="W27" s="331">
        <v>15.070966115611242</v>
      </c>
      <c r="X27" s="331">
        <v>0</v>
      </c>
      <c r="Y27" s="331">
        <v>0</v>
      </c>
      <c r="Z27" s="331">
        <v>0</v>
      </c>
      <c r="AA27" s="331">
        <v>0</v>
      </c>
    </row>
    <row r="28" spans="1:27">
      <c r="B28" s="656"/>
      <c r="C28" s="656"/>
      <c r="D28" s="656"/>
      <c r="E28" s="656"/>
      <c r="F28" s="656"/>
      <c r="G28" s="656"/>
      <c r="H28" s="656"/>
      <c r="I28" s="656"/>
      <c r="K28"/>
      <c r="L28"/>
      <c r="M28"/>
      <c r="N28"/>
      <c r="O28"/>
      <c r="P28"/>
      <c r="Q28" s="330"/>
      <c r="R28" s="331"/>
      <c r="S28" s="331"/>
      <c r="T28" s="331">
        <v>4.2370555651851296</v>
      </c>
      <c r="U28" s="331">
        <v>9.1170635017728898</v>
      </c>
      <c r="V28" s="331">
        <v>14.949487932072273</v>
      </c>
      <c r="W28" s="331">
        <v>15.572660350561392</v>
      </c>
      <c r="X28" s="331">
        <v>0</v>
      </c>
      <c r="Y28" s="331">
        <v>0</v>
      </c>
      <c r="Z28" s="331">
        <v>0</v>
      </c>
      <c r="AA28" s="331">
        <v>0</v>
      </c>
    </row>
    <row r="29" spans="1:27">
      <c r="B29" s="656"/>
      <c r="C29" s="656"/>
      <c r="D29" s="656"/>
      <c r="E29" s="656"/>
      <c r="F29" s="656"/>
      <c r="G29" s="656"/>
      <c r="H29" s="656"/>
      <c r="I29" s="656"/>
      <c r="R29" s="331"/>
      <c r="S29" s="328"/>
      <c r="T29" s="331">
        <v>4.536476807844819</v>
      </c>
      <c r="U29" s="331">
        <v>9.6196629714126942</v>
      </c>
      <c r="V29" s="331">
        <v>15.739975142431541</v>
      </c>
      <c r="W29" s="331">
        <v>16.380459437928522</v>
      </c>
      <c r="X29" s="331">
        <v>0</v>
      </c>
      <c r="Y29" s="331">
        <v>0</v>
      </c>
      <c r="Z29" s="331">
        <v>0</v>
      </c>
      <c r="AA29" s="331">
        <v>0</v>
      </c>
    </row>
    <row r="30" spans="1:27">
      <c r="A30"/>
      <c r="B30" s="656"/>
      <c r="C30" s="656"/>
      <c r="D30" s="656"/>
      <c r="E30" s="656"/>
      <c r="F30" s="656"/>
      <c r="G30" s="656"/>
      <c r="H30" s="656"/>
      <c r="I30" s="656"/>
      <c r="R30" s="331"/>
      <c r="S30" s="328"/>
      <c r="T30" s="331">
        <v>5.1692584753180455</v>
      </c>
      <c r="U30" s="331">
        <v>9.1492602433367534</v>
      </c>
      <c r="V30" s="331">
        <v>12.712739605232034</v>
      </c>
      <c r="W30" s="331">
        <v>13.66874393284256</v>
      </c>
      <c r="X30" s="331">
        <v>0</v>
      </c>
      <c r="Y30" s="331">
        <v>0</v>
      </c>
      <c r="Z30" s="331">
        <v>0</v>
      </c>
      <c r="AA30" s="331">
        <v>0</v>
      </c>
    </row>
    <row r="31" spans="1:27">
      <c r="B31" s="656"/>
      <c r="C31" s="656"/>
      <c r="D31" s="656"/>
      <c r="E31" s="656"/>
      <c r="F31" s="656"/>
      <c r="G31" s="656"/>
      <c r="H31" s="656"/>
      <c r="I31" s="656"/>
      <c r="R31" s="331"/>
      <c r="S31" s="328"/>
      <c r="T31" s="331">
        <v>5.0912218167629444</v>
      </c>
      <c r="U31" s="331">
        <v>9.5800143237616879</v>
      </c>
      <c r="V31" s="331">
        <v>12.389873976919556</v>
      </c>
      <c r="W31" s="331">
        <v>13.2</v>
      </c>
      <c r="X31" s="331">
        <v>0</v>
      </c>
      <c r="Y31" s="331">
        <v>0</v>
      </c>
      <c r="Z31" s="331">
        <v>0</v>
      </c>
      <c r="AA31" s="331">
        <v>0</v>
      </c>
    </row>
    <row r="32" spans="1:27">
      <c r="B32" s="656"/>
      <c r="C32" s="656"/>
      <c r="D32" s="656"/>
      <c r="E32" s="656"/>
      <c r="F32" s="656"/>
      <c r="G32" s="656"/>
      <c r="H32" s="656"/>
      <c r="I32" s="656"/>
      <c r="R32" s="331"/>
      <c r="S32" s="328"/>
      <c r="T32" s="331">
        <v>4.914180236899174</v>
      </c>
      <c r="U32" s="331">
        <v>6.3309242921047328</v>
      </c>
      <c r="V32" s="331">
        <v>9.0371785121311667</v>
      </c>
      <c r="W32" s="331">
        <v>9.9000000000000021</v>
      </c>
      <c r="X32" s="331">
        <v>0</v>
      </c>
      <c r="Y32" s="331">
        <v>0</v>
      </c>
      <c r="Z32" s="331">
        <v>0</v>
      </c>
      <c r="AA32" s="331">
        <v>0</v>
      </c>
    </row>
    <row r="33" spans="2:27">
      <c r="B33" s="656"/>
      <c r="C33" s="656"/>
      <c r="D33" s="656"/>
      <c r="E33" s="656"/>
      <c r="F33" s="656"/>
      <c r="G33" s="656"/>
      <c r="H33" s="656"/>
      <c r="I33" s="656"/>
      <c r="R33" s="331"/>
      <c r="S33" s="328"/>
      <c r="T33" s="331">
        <v>4.6305752665633593</v>
      </c>
      <c r="U33" s="331">
        <v>5.3162272503442702</v>
      </c>
      <c r="V33" s="331">
        <v>7.880868546650265</v>
      </c>
      <c r="W33" s="331">
        <v>8.9144195318705641</v>
      </c>
      <c r="X33" s="331">
        <v>0</v>
      </c>
      <c r="Y33" s="331">
        <v>0</v>
      </c>
      <c r="Z33" s="331">
        <v>0</v>
      </c>
      <c r="AA33" s="331">
        <v>0</v>
      </c>
    </row>
    <row r="34" spans="2:27">
      <c r="B34" s="656"/>
      <c r="C34" s="656"/>
      <c r="D34" s="656"/>
      <c r="E34" s="656"/>
      <c r="F34" s="656"/>
      <c r="G34" s="656"/>
      <c r="H34" s="656"/>
      <c r="I34" s="656"/>
    </row>
    <row r="35" spans="2:27">
      <c r="B35" s="656"/>
      <c r="C35" s="656"/>
      <c r="D35" s="656"/>
      <c r="E35" s="656"/>
      <c r="F35" s="656"/>
      <c r="G35" s="656"/>
      <c r="H35" s="656"/>
      <c r="I35" s="656"/>
    </row>
    <row r="36" spans="2:27">
      <c r="B36" s="656"/>
      <c r="C36" s="656"/>
      <c r="D36" s="656"/>
      <c r="E36" s="656"/>
      <c r="F36" s="656"/>
      <c r="G36" s="656"/>
      <c r="H36" s="656"/>
      <c r="I36" s="656"/>
    </row>
    <row r="37" spans="2:27">
      <c r="B37" s="656"/>
      <c r="C37" s="656"/>
      <c r="D37" s="656"/>
      <c r="E37" s="656"/>
      <c r="F37" s="656"/>
      <c r="G37" s="656"/>
      <c r="H37" s="656"/>
      <c r="I37" s="656"/>
    </row>
    <row r="38" spans="2:27">
      <c r="B38" s="656"/>
      <c r="C38" s="656"/>
      <c r="D38" s="656"/>
      <c r="E38" s="656"/>
      <c r="F38" s="656"/>
      <c r="G38" s="656"/>
      <c r="H38" s="656"/>
      <c r="I38" s="656"/>
    </row>
    <row r="39" spans="2:27">
      <c r="B39" s="656"/>
      <c r="C39" s="656"/>
      <c r="D39" s="656"/>
      <c r="E39" s="656"/>
      <c r="F39" s="656"/>
      <c r="G39" s="656"/>
      <c r="H39" s="656"/>
      <c r="I39" s="656"/>
    </row>
    <row r="40" spans="2:27">
      <c r="B40" s="656"/>
      <c r="C40" s="656"/>
      <c r="D40" s="656"/>
      <c r="E40" s="656"/>
      <c r="F40" s="656"/>
      <c r="G40" s="656"/>
      <c r="H40" s="656"/>
      <c r="I40" s="656"/>
    </row>
    <row r="41" spans="2:27">
      <c r="B41" s="656"/>
      <c r="C41" s="656"/>
      <c r="D41" s="656"/>
      <c r="E41" s="656"/>
      <c r="F41" s="656"/>
      <c r="G41" s="656"/>
      <c r="H41" s="656"/>
      <c r="I41" s="656"/>
    </row>
    <row r="42" spans="2:27">
      <c r="B42" s="36"/>
      <c r="C42" s="36"/>
      <c r="D42" s="36"/>
      <c r="E42" s="36"/>
      <c r="F42" s="36"/>
      <c r="G42" s="36"/>
      <c r="H42" s="36"/>
      <c r="I42" s="36"/>
    </row>
    <row r="43" spans="2:27">
      <c r="B43" s="36"/>
      <c r="C43" s="36"/>
      <c r="D43" s="36"/>
      <c r="E43" s="36"/>
      <c r="F43" s="36"/>
      <c r="G43" s="36"/>
      <c r="H43" s="36"/>
      <c r="I43" s="36"/>
    </row>
    <row r="44" spans="2:27">
      <c r="B44" s="36"/>
      <c r="C44" s="36"/>
      <c r="D44" s="36"/>
      <c r="E44" s="36"/>
      <c r="F44" s="36"/>
      <c r="G44" s="36"/>
      <c r="H44" s="36"/>
      <c r="I44" s="36"/>
    </row>
    <row r="45" spans="2:27">
      <c r="B45" s="36"/>
      <c r="C45" s="36"/>
      <c r="D45" s="36"/>
      <c r="E45" s="36"/>
      <c r="F45" s="36"/>
      <c r="G45" s="36"/>
      <c r="H45" s="36"/>
      <c r="I45" s="36"/>
    </row>
    <row r="46" spans="2:27">
      <c r="B46" s="36"/>
      <c r="C46" s="36"/>
      <c r="D46" s="36"/>
      <c r="E46" s="36"/>
      <c r="F46" s="36"/>
      <c r="G46" s="36"/>
      <c r="H46" s="36"/>
      <c r="I46" s="36"/>
    </row>
    <row r="47" spans="2:27">
      <c r="B47" s="36"/>
      <c r="C47" s="36"/>
      <c r="D47" s="36"/>
      <c r="E47" s="36"/>
      <c r="F47" s="36"/>
      <c r="G47" s="36"/>
      <c r="H47" s="36"/>
      <c r="I47" s="36"/>
    </row>
    <row r="48" spans="2:27">
      <c r="B48" s="36"/>
      <c r="C48" s="36"/>
      <c r="D48" s="36"/>
      <c r="E48" s="36"/>
      <c r="F48" s="36"/>
      <c r="G48" s="36"/>
      <c r="H48" s="36"/>
      <c r="I48" s="36"/>
    </row>
    <row r="49" spans="2:9">
      <c r="B49" s="36"/>
      <c r="C49" s="36"/>
      <c r="D49" s="36"/>
      <c r="E49" s="36"/>
      <c r="F49" s="36"/>
      <c r="G49" s="36"/>
      <c r="H49" s="36"/>
      <c r="I49" s="36"/>
    </row>
    <row r="50" spans="2:9">
      <c r="B50" s="36"/>
      <c r="C50" s="36"/>
      <c r="D50" s="36"/>
      <c r="E50" s="36"/>
      <c r="F50" s="36"/>
      <c r="G50" s="36"/>
      <c r="H50" s="36"/>
      <c r="I50" s="36"/>
    </row>
    <row r="51" spans="2:9">
      <c r="B51" s="36"/>
      <c r="C51" s="36"/>
      <c r="D51" s="36"/>
      <c r="E51" s="36"/>
      <c r="F51" s="36"/>
      <c r="G51" s="36"/>
      <c r="H51" s="36"/>
      <c r="I51" s="36"/>
    </row>
    <row r="52" spans="2:9">
      <c r="B52" s="36"/>
      <c r="C52" s="36"/>
      <c r="D52" s="36"/>
      <c r="E52" s="36"/>
      <c r="F52" s="36"/>
      <c r="G52" s="36"/>
      <c r="H52" s="36"/>
      <c r="I52" s="36"/>
    </row>
  </sheetData>
  <conditionalFormatting sqref="A4:A5 A7:A17 A19:A29 A31:A32">
    <cfRule type="expression" dxfId="6" priority="9">
      <formula>MOD(ROW(),12)=6</formula>
    </cfRule>
  </conditionalFormatting>
  <conditionalFormatting sqref="A33">
    <cfRule type="expression" dxfId="5" priority="7">
      <formula>MOD(ROW(),12)=6</formula>
    </cfRule>
  </conditionalFormatting>
  <conditionalFormatting sqref="K9">
    <cfRule type="expression" dxfId="4" priority="5">
      <formula>MOD(ROW(),12)=6</formula>
    </cfRule>
  </conditionalFormatting>
  <conditionalFormatting sqref="K15">
    <cfRule type="expression" dxfId="3" priority="4">
      <formula>MOD(ROW(),12)=6</formula>
    </cfRule>
  </conditionalFormatting>
  <conditionalFormatting sqref="K21">
    <cfRule type="expression" dxfId="2" priority="3">
      <formula>MOD(ROW(),12)=6</formula>
    </cfRule>
  </conditionalFormatting>
  <conditionalFormatting sqref="K27">
    <cfRule type="expression" dxfId="1" priority="2">
      <formula>MOD(ROW(),12)=6</formula>
    </cfRule>
  </conditionalFormatting>
  <conditionalFormatting sqref="K33">
    <cfRule type="expression" dxfId="0" priority="1">
      <formula>MOD(ROW(),12)=6</formula>
    </cfRule>
  </conditionalFormatting>
  <hyperlinks>
    <hyperlink ref="A1" location="Content!A1" display="&lt;&lt;"/>
  </hyperlinks>
  <pageMargins left="0.7" right="0.7" top="0.75" bottom="0.75" header="0.3" footer="0.3"/>
  <pageSetup paperSize="9" orientation="portrait" horizontalDpi="4294967293"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76"/>
  <sheetViews>
    <sheetView showGridLines="0" zoomScale="85" zoomScaleNormal="85" zoomScalePageLayoutView="166" workbookViewId="0">
      <selection activeCell="H30" sqref="H30"/>
    </sheetView>
  </sheetViews>
  <sheetFormatPr defaultColWidth="9.140625" defaultRowHeight="12.75"/>
  <cols>
    <col min="1" max="1" width="7.140625" style="326" bestFit="1" customWidth="1"/>
    <col min="2" max="2" width="20.28515625" style="326" bestFit="1" customWidth="1"/>
    <col min="3" max="3" width="11.7109375" style="326" customWidth="1"/>
    <col min="4" max="4" width="22.28515625" style="326" customWidth="1"/>
    <col min="5" max="5" width="10.28515625" style="326" customWidth="1"/>
    <col min="6" max="16384" width="9.140625" style="326"/>
  </cols>
  <sheetData>
    <row r="1" spans="1:23">
      <c r="A1" s="12" t="s">
        <v>60</v>
      </c>
      <c r="B1" s="479" t="str">
        <f>IF(Content!$E$1=1,B2,B3)</f>
        <v>Pension payments</v>
      </c>
      <c r="C1" s="479" t="str">
        <f>IF(Content!$E$1=1,C2,C3)</f>
        <v>Wages from abroad*</v>
      </c>
      <c r="D1" s="479" t="str">
        <f>IF(Content!$E$1=1,D2,D3)</f>
        <v>Private transfers*</v>
      </c>
      <c r="E1" s="479" t="str">
        <f>IF(Content!$E$1=1,E2,E3)</f>
        <v>Staff payroll (RHS)</v>
      </c>
      <c r="F1" s="325"/>
      <c r="G1" s="479" t="str">
        <f>IF(Content!$E$1=1,G2,G3)</f>
        <v>Selected categories of household income, UAH billion</v>
      </c>
    </row>
    <row r="2" spans="1:23" hidden="1">
      <c r="A2" s="245"/>
      <c r="B2" s="326" t="s">
        <v>675</v>
      </c>
      <c r="C2" s="326" t="s">
        <v>797</v>
      </c>
      <c r="D2" s="326" t="s">
        <v>798</v>
      </c>
      <c r="E2" s="326" t="s">
        <v>718</v>
      </c>
      <c r="F2" s="325"/>
      <c r="G2" s="325" t="s">
        <v>717</v>
      </c>
    </row>
    <row r="3" spans="1:23" ht="25.5" hidden="1">
      <c r="B3" s="393" t="s">
        <v>719</v>
      </c>
      <c r="C3" s="393" t="s">
        <v>799</v>
      </c>
      <c r="D3" s="393" t="s">
        <v>800</v>
      </c>
      <c r="E3" s="326" t="s">
        <v>720</v>
      </c>
      <c r="F3" s="325"/>
      <c r="G3" s="325" t="s">
        <v>894</v>
      </c>
      <c r="N3" s="328"/>
      <c r="O3" s="328"/>
    </row>
    <row r="4" spans="1:23">
      <c r="A4" s="326" t="s">
        <v>2</v>
      </c>
      <c r="B4" s="383">
        <v>21.9</v>
      </c>
      <c r="C4" s="383">
        <v>23.6</v>
      </c>
      <c r="D4" s="383">
        <v>7.4</v>
      </c>
      <c r="E4" s="383">
        <v>61.3</v>
      </c>
      <c r="F4" s="394"/>
      <c r="M4" s="328"/>
      <c r="N4" s="328"/>
      <c r="O4" s="328" t="s">
        <v>2</v>
      </c>
      <c r="P4" s="330"/>
      <c r="Q4" s="330"/>
      <c r="R4" s="330"/>
      <c r="S4" s="330"/>
      <c r="T4" s="330"/>
      <c r="U4" s="330"/>
      <c r="V4" s="330"/>
      <c r="W4" s="330"/>
    </row>
    <row r="5" spans="1:23">
      <c r="A5" s="326" t="s">
        <v>538</v>
      </c>
      <c r="B5" s="383">
        <v>30</v>
      </c>
      <c r="C5" s="383">
        <v>22.7</v>
      </c>
      <c r="D5" s="383">
        <v>7.3</v>
      </c>
      <c r="E5" s="383">
        <v>62</v>
      </c>
      <c r="F5" s="394"/>
      <c r="M5" s="328"/>
      <c r="N5" s="328"/>
      <c r="O5" s="328"/>
      <c r="P5" s="330"/>
      <c r="Q5" s="330"/>
      <c r="R5" s="330"/>
      <c r="S5" s="330"/>
      <c r="T5" s="330"/>
      <c r="U5" s="330"/>
      <c r="V5" s="330"/>
      <c r="W5" s="330"/>
    </row>
    <row r="6" spans="1:23">
      <c r="A6" s="326" t="s">
        <v>539</v>
      </c>
      <c r="B6" s="383">
        <v>30.5</v>
      </c>
      <c r="C6" s="383">
        <v>23.4</v>
      </c>
      <c r="D6" s="383">
        <v>7.6</v>
      </c>
      <c r="E6" s="383">
        <v>66.400000000000006</v>
      </c>
      <c r="F6" s="394"/>
      <c r="M6" s="328"/>
      <c r="N6" s="328"/>
      <c r="O6" s="328"/>
      <c r="P6" s="330"/>
      <c r="Q6" s="330"/>
      <c r="R6" s="330"/>
      <c r="S6" s="330"/>
      <c r="T6" s="330"/>
      <c r="U6" s="330"/>
      <c r="V6" s="330"/>
      <c r="W6" s="330"/>
    </row>
    <row r="7" spans="1:23">
      <c r="A7" s="326" t="s">
        <v>540</v>
      </c>
      <c r="B7" s="383">
        <v>32</v>
      </c>
      <c r="C7" s="383">
        <v>23.5</v>
      </c>
      <c r="D7" s="383">
        <v>6.9</v>
      </c>
      <c r="E7" s="383">
        <v>67.3</v>
      </c>
      <c r="F7" s="394"/>
      <c r="M7" s="328" t="s">
        <v>20</v>
      </c>
      <c r="N7" s="328"/>
      <c r="O7" s="328"/>
      <c r="P7" s="330"/>
      <c r="Q7" s="330"/>
      <c r="R7" s="330"/>
      <c r="S7" s="330"/>
      <c r="T7" s="330"/>
      <c r="U7" s="330"/>
      <c r="V7" s="330"/>
      <c r="W7" s="330"/>
    </row>
    <row r="8" spans="1:23">
      <c r="A8" s="326" t="s">
        <v>345</v>
      </c>
      <c r="B8" s="383">
        <v>29.8</v>
      </c>
      <c r="C8" s="383">
        <v>24.7</v>
      </c>
      <c r="D8" s="383">
        <v>7.8</v>
      </c>
      <c r="E8" s="383">
        <v>69.099999999999994</v>
      </c>
      <c r="F8" s="394"/>
      <c r="M8" s="328"/>
      <c r="N8" s="328"/>
      <c r="O8" s="328"/>
      <c r="P8" s="330"/>
      <c r="Q8" s="330"/>
      <c r="R8" s="330"/>
      <c r="S8" s="330"/>
      <c r="T8" s="330"/>
      <c r="U8" s="330"/>
      <c r="V8" s="330"/>
      <c r="W8" s="330"/>
    </row>
    <row r="9" spans="1:23">
      <c r="A9" s="326" t="s">
        <v>541</v>
      </c>
      <c r="B9" s="383">
        <v>29.9</v>
      </c>
      <c r="C9" s="383">
        <v>23.5</v>
      </c>
      <c r="D9" s="383">
        <v>6.9</v>
      </c>
      <c r="E9" s="383">
        <v>72</v>
      </c>
      <c r="F9" s="394"/>
      <c r="M9" s="328"/>
      <c r="N9" s="328"/>
      <c r="O9" s="328"/>
      <c r="P9" s="330"/>
      <c r="Q9" s="330"/>
      <c r="R9" s="330"/>
      <c r="S9" s="330"/>
      <c r="T9" s="330"/>
      <c r="U9" s="330"/>
      <c r="V9" s="330"/>
      <c r="W9" s="330"/>
    </row>
    <row r="10" spans="1:23">
      <c r="A10" s="326" t="s">
        <v>229</v>
      </c>
      <c r="B10" s="383">
        <v>29.7</v>
      </c>
      <c r="C10" s="383">
        <v>27</v>
      </c>
      <c r="D10" s="383">
        <v>7.1</v>
      </c>
      <c r="E10" s="383">
        <v>72</v>
      </c>
      <c r="F10" s="394"/>
      <c r="M10" s="328"/>
      <c r="N10" s="328"/>
      <c r="O10" s="328"/>
      <c r="P10" s="330"/>
      <c r="Q10" s="330"/>
      <c r="R10" s="330"/>
      <c r="S10" s="330"/>
      <c r="T10" s="330"/>
      <c r="U10" s="330"/>
      <c r="V10" s="330"/>
      <c r="W10" s="330"/>
    </row>
    <row r="11" spans="1:23">
      <c r="A11" s="326" t="s">
        <v>542</v>
      </c>
      <c r="B11" s="383">
        <v>29.7</v>
      </c>
      <c r="C11" s="383">
        <v>28.1</v>
      </c>
      <c r="D11" s="383">
        <v>7</v>
      </c>
      <c r="E11" s="383">
        <v>70.2</v>
      </c>
      <c r="F11" s="394"/>
      <c r="G11" s="325"/>
      <c r="M11" s="328" t="s">
        <v>24</v>
      </c>
      <c r="N11" s="328"/>
      <c r="O11" s="328"/>
      <c r="P11" s="330"/>
      <c r="Q11" s="330"/>
      <c r="R11" s="330"/>
      <c r="S11" s="330"/>
      <c r="T11" s="330"/>
      <c r="U11" s="330"/>
      <c r="V11" s="330"/>
      <c r="W11" s="330"/>
    </row>
    <row r="12" spans="1:23">
      <c r="A12" s="326" t="s">
        <v>292</v>
      </c>
      <c r="B12" s="383">
        <v>29.8</v>
      </c>
      <c r="C12" s="383">
        <v>28.3</v>
      </c>
      <c r="D12" s="383">
        <v>7</v>
      </c>
      <c r="E12" s="383">
        <v>70.8</v>
      </c>
      <c r="F12" s="394"/>
      <c r="M12" s="328"/>
      <c r="N12" s="328"/>
      <c r="O12" s="328" t="s">
        <v>292</v>
      </c>
      <c r="P12" s="330"/>
      <c r="Q12" s="330"/>
      <c r="R12" s="330"/>
      <c r="S12" s="330"/>
      <c r="T12" s="330"/>
      <c r="U12" s="330"/>
      <c r="V12" s="330"/>
      <c r="W12" s="330"/>
    </row>
    <row r="13" spans="1:23">
      <c r="A13" s="326" t="s">
        <v>543</v>
      </c>
      <c r="B13" s="383">
        <v>29.9</v>
      </c>
      <c r="C13" s="383">
        <v>29.6</v>
      </c>
      <c r="D13" s="383">
        <v>7.5</v>
      </c>
      <c r="E13" s="383">
        <v>72.599999999999994</v>
      </c>
      <c r="F13" s="394"/>
      <c r="M13" s="328"/>
      <c r="N13" s="328"/>
      <c r="O13" s="328"/>
      <c r="P13" s="330"/>
      <c r="Q13" s="330"/>
      <c r="R13" s="330"/>
      <c r="S13" s="330"/>
      <c r="T13" s="330"/>
      <c r="U13" s="330"/>
      <c r="V13" s="330"/>
      <c r="W13" s="330"/>
    </row>
    <row r="14" spans="1:23">
      <c r="A14" s="326" t="s">
        <v>544</v>
      </c>
      <c r="B14" s="383">
        <v>30.1</v>
      </c>
      <c r="C14" s="383">
        <v>29.2</v>
      </c>
      <c r="D14" s="383">
        <v>7.2</v>
      </c>
      <c r="E14" s="383">
        <v>72.2</v>
      </c>
      <c r="F14" s="394"/>
      <c r="M14" s="328"/>
      <c r="N14" s="328"/>
      <c r="O14" s="328"/>
      <c r="P14" s="330"/>
      <c r="Q14" s="330"/>
      <c r="R14" s="330"/>
      <c r="S14" s="330"/>
      <c r="T14" s="330"/>
      <c r="U14" s="330"/>
      <c r="V14" s="330"/>
      <c r="W14" s="330"/>
    </row>
    <row r="15" spans="1:23">
      <c r="A15" s="326" t="s">
        <v>231</v>
      </c>
      <c r="B15" s="383">
        <v>30.4</v>
      </c>
      <c r="C15" s="383">
        <v>29.2</v>
      </c>
      <c r="D15" s="383">
        <v>7.1</v>
      </c>
      <c r="E15" s="383">
        <v>82.5</v>
      </c>
      <c r="J15" s="325"/>
      <c r="K15" s="325"/>
      <c r="L15" s="325"/>
      <c r="M15" s="328" t="s">
        <v>104</v>
      </c>
      <c r="N15" s="331"/>
      <c r="O15" s="328"/>
      <c r="P15" s="330"/>
      <c r="Q15" s="330"/>
      <c r="R15" s="330"/>
      <c r="S15" s="330"/>
      <c r="T15" s="330"/>
      <c r="U15" s="330"/>
      <c r="V15" s="330"/>
      <c r="W15" s="330"/>
    </row>
    <row r="16" spans="1:23">
      <c r="A16" s="326" t="s">
        <v>230</v>
      </c>
      <c r="B16" s="383">
        <v>30.9</v>
      </c>
      <c r="C16" s="383">
        <v>25.9</v>
      </c>
      <c r="D16" s="383">
        <v>6.2</v>
      </c>
      <c r="E16" s="383">
        <v>71.5</v>
      </c>
      <c r="J16" s="325"/>
      <c r="K16" s="325"/>
      <c r="L16" s="325"/>
      <c r="M16" s="328"/>
      <c r="N16" s="331"/>
      <c r="O16" s="328"/>
      <c r="P16" s="330"/>
      <c r="Q16" s="330"/>
      <c r="R16" s="330"/>
      <c r="S16" s="330"/>
      <c r="T16" s="330"/>
      <c r="U16" s="330"/>
      <c r="V16" s="330"/>
      <c r="W16" s="330"/>
    </row>
    <row r="17" spans="1:23">
      <c r="A17" s="326" t="s">
        <v>439</v>
      </c>
      <c r="B17" s="383">
        <v>31</v>
      </c>
      <c r="C17" s="383">
        <v>25.8</v>
      </c>
      <c r="D17" s="383">
        <v>6.2</v>
      </c>
      <c r="E17" s="383">
        <v>73.099999999999994</v>
      </c>
      <c r="J17" s="325"/>
      <c r="K17" s="325"/>
      <c r="L17" s="325"/>
      <c r="M17" s="328"/>
      <c r="N17" s="331"/>
      <c r="O17" s="328"/>
      <c r="P17" s="330"/>
      <c r="Q17" s="330"/>
      <c r="R17" s="330"/>
      <c r="S17" s="330"/>
      <c r="T17" s="330"/>
      <c r="U17" s="330"/>
      <c r="V17" s="330"/>
      <c r="W17" s="330"/>
    </row>
    <row r="18" spans="1:23">
      <c r="A18" s="326" t="s">
        <v>346</v>
      </c>
      <c r="B18" s="383">
        <v>36.700000000000003</v>
      </c>
      <c r="C18" s="383">
        <v>26.7</v>
      </c>
      <c r="D18" s="383">
        <v>6.6</v>
      </c>
      <c r="E18" s="383">
        <v>79.3</v>
      </c>
      <c r="J18" s="325"/>
      <c r="K18" s="325"/>
      <c r="L18" s="325"/>
      <c r="M18" s="328"/>
      <c r="N18" s="331"/>
      <c r="O18" s="328"/>
      <c r="P18" s="330"/>
      <c r="Q18" s="330"/>
      <c r="R18" s="330"/>
      <c r="S18" s="330"/>
      <c r="T18" s="330"/>
      <c r="U18" s="330"/>
      <c r="V18" s="330"/>
      <c r="W18" s="330"/>
    </row>
    <row r="19" spans="1:23">
      <c r="A19" s="326" t="s">
        <v>440</v>
      </c>
      <c r="B19" s="383">
        <v>36.4</v>
      </c>
      <c r="C19" s="383">
        <v>27.1</v>
      </c>
      <c r="D19" s="383">
        <v>6.5</v>
      </c>
      <c r="E19" s="383">
        <v>79.5</v>
      </c>
      <c r="J19" s="325"/>
      <c r="K19" s="325"/>
      <c r="L19" s="325"/>
      <c r="M19" s="328" t="s">
        <v>108</v>
      </c>
      <c r="N19" s="331"/>
      <c r="O19" s="328"/>
      <c r="P19" s="330"/>
      <c r="Q19" s="330"/>
      <c r="R19" s="330"/>
      <c r="S19" s="330"/>
      <c r="T19" s="330"/>
      <c r="U19" s="330"/>
      <c r="V19" s="330"/>
      <c r="W19" s="330"/>
    </row>
    <row r="20" spans="1:23">
      <c r="A20" s="326" t="s">
        <v>370</v>
      </c>
      <c r="B20" s="383">
        <v>33.799999999999997</v>
      </c>
      <c r="C20" s="383">
        <v>28.3</v>
      </c>
      <c r="D20" s="383">
        <v>7</v>
      </c>
      <c r="E20" s="383">
        <v>78.7</v>
      </c>
      <c r="G20" s="479" t="str">
        <f>IF(Content!$E$1=1,G21,G22)</f>
        <v>Source: PFU, SSSU, NBU, NBU staff estimates.</v>
      </c>
      <c r="H20" s="325"/>
      <c r="I20" s="325"/>
      <c r="J20" s="325"/>
      <c r="K20" s="325"/>
      <c r="L20" s="325"/>
      <c r="M20" s="328"/>
      <c r="N20" s="331"/>
      <c r="O20" s="328" t="s">
        <v>370</v>
      </c>
      <c r="P20" s="330"/>
      <c r="Q20" s="330"/>
      <c r="R20" s="330"/>
      <c r="S20" s="330"/>
      <c r="T20" s="330"/>
      <c r="U20" s="330"/>
      <c r="V20" s="330"/>
      <c r="W20" s="330"/>
    </row>
    <row r="21" spans="1:23">
      <c r="A21" s="326" t="s">
        <v>428</v>
      </c>
      <c r="B21" s="383">
        <v>33.9</v>
      </c>
      <c r="C21" s="383">
        <v>26.8</v>
      </c>
      <c r="D21" s="383">
        <v>6.3</v>
      </c>
      <c r="E21" s="383">
        <v>82.6</v>
      </c>
      <c r="G21" s="327" t="s">
        <v>1560</v>
      </c>
      <c r="H21" s="325"/>
      <c r="I21" s="325"/>
      <c r="J21" s="325"/>
      <c r="K21" s="325"/>
      <c r="L21" s="325"/>
      <c r="M21" s="328"/>
      <c r="N21" s="331"/>
      <c r="O21" s="328"/>
      <c r="P21" s="330"/>
      <c r="Q21" s="330"/>
      <c r="R21" s="330"/>
      <c r="S21" s="330"/>
      <c r="T21" s="330"/>
      <c r="U21" s="330"/>
      <c r="V21" s="330"/>
      <c r="W21" s="330"/>
    </row>
    <row r="22" spans="1:23">
      <c r="A22" s="326" t="s">
        <v>441</v>
      </c>
      <c r="B22" s="383">
        <v>35</v>
      </c>
      <c r="C22" s="383">
        <v>29.4</v>
      </c>
      <c r="D22" s="383">
        <v>6.8</v>
      </c>
      <c r="E22" s="383">
        <v>83.5</v>
      </c>
      <c r="G22" s="327" t="s">
        <v>1559</v>
      </c>
      <c r="H22" s="325"/>
      <c r="I22" s="325"/>
      <c r="J22" s="325"/>
      <c r="K22" s="325"/>
      <c r="L22" s="325"/>
      <c r="M22" s="328"/>
      <c r="N22" s="331"/>
      <c r="O22" s="328"/>
      <c r="P22" s="330"/>
      <c r="Q22" s="330"/>
      <c r="R22" s="330"/>
      <c r="S22" s="330"/>
      <c r="T22" s="330"/>
      <c r="U22" s="330"/>
      <c r="V22" s="330"/>
      <c r="W22" s="330"/>
    </row>
    <row r="23" spans="1:23">
      <c r="A23" s="326" t="s">
        <v>432</v>
      </c>
      <c r="B23" s="383">
        <v>35</v>
      </c>
      <c r="C23" s="383">
        <v>27.9</v>
      </c>
      <c r="D23" s="383">
        <v>6.3</v>
      </c>
      <c r="E23" s="383">
        <v>80</v>
      </c>
      <c r="G23" s="479" t="str">
        <f>IF(Content!$E$1=1,G24,G25)</f>
        <v>* Wages from abroad and private transfers were derived from BOP data and were translated into hryvnia using an average official exchange rate to USD in the respective month.</v>
      </c>
      <c r="H23" s="325"/>
      <c r="I23" s="325"/>
      <c r="J23" s="325"/>
      <c r="K23" s="325"/>
      <c r="L23" s="325"/>
      <c r="M23" s="331"/>
      <c r="N23" s="331"/>
      <c r="O23" s="331"/>
      <c r="P23" s="330"/>
      <c r="Q23" s="330"/>
      <c r="R23" s="330"/>
      <c r="S23" s="330"/>
      <c r="T23" s="330"/>
      <c r="U23" s="330"/>
      <c r="V23" s="330"/>
      <c r="W23" s="330"/>
    </row>
    <row r="24" spans="1:23">
      <c r="A24" s="326" t="s">
        <v>408</v>
      </c>
      <c r="B24" s="383">
        <v>35.1</v>
      </c>
      <c r="C24" s="383">
        <v>28</v>
      </c>
      <c r="D24" s="383">
        <v>6.3</v>
      </c>
      <c r="E24" s="383">
        <v>81</v>
      </c>
      <c r="G24" s="327" t="s">
        <v>1561</v>
      </c>
      <c r="H24" s="325"/>
      <c r="I24" s="325"/>
      <c r="J24" s="325"/>
      <c r="K24" s="325"/>
      <c r="L24" s="325"/>
      <c r="M24" s="331"/>
      <c r="N24" s="331"/>
      <c r="O24" s="331"/>
      <c r="P24" s="330"/>
      <c r="Q24" s="330"/>
      <c r="R24" s="330"/>
      <c r="S24" s="330"/>
      <c r="T24" s="330"/>
      <c r="U24" s="330"/>
      <c r="V24" s="330"/>
      <c r="W24" s="330"/>
    </row>
    <row r="25" spans="1:23">
      <c r="A25" s="326" t="s">
        <v>531</v>
      </c>
      <c r="B25" s="383">
        <v>29.9</v>
      </c>
      <c r="C25" s="383">
        <v>28.4</v>
      </c>
      <c r="D25" s="383">
        <v>6.7</v>
      </c>
      <c r="E25" s="383">
        <v>81.400000000000006</v>
      </c>
      <c r="G25" s="327" t="s">
        <v>1558</v>
      </c>
      <c r="H25" s="325"/>
      <c r="I25" s="325"/>
      <c r="N25" s="331"/>
      <c r="O25" s="328"/>
      <c r="P25" s="330"/>
      <c r="Q25" s="330"/>
      <c r="R25" s="330"/>
      <c r="S25" s="330"/>
      <c r="T25" s="330"/>
      <c r="U25" s="330"/>
      <c r="V25" s="330"/>
      <c r="W25" s="330"/>
    </row>
    <row r="26" spans="1:23">
      <c r="A26" s="326" t="s">
        <v>508</v>
      </c>
      <c r="B26" s="383">
        <v>30.1</v>
      </c>
      <c r="C26" s="383">
        <v>27.6</v>
      </c>
      <c r="D26" s="383">
        <v>6.4</v>
      </c>
      <c r="E26" s="383">
        <v>81</v>
      </c>
      <c r="G26" s="325"/>
      <c r="H26" s="325"/>
      <c r="I26" s="325"/>
      <c r="N26" s="331"/>
      <c r="O26" s="328"/>
      <c r="P26" s="330"/>
      <c r="Q26" s="330"/>
      <c r="R26" s="330"/>
      <c r="S26" s="330"/>
      <c r="T26" s="330"/>
      <c r="U26" s="330"/>
      <c r="V26" s="330"/>
      <c r="W26" s="330"/>
    </row>
    <row r="27" spans="1:23">
      <c r="A27" s="326" t="s">
        <v>495</v>
      </c>
      <c r="B27" s="383">
        <v>35.5</v>
      </c>
      <c r="C27" s="383">
        <v>27.1</v>
      </c>
      <c r="D27" s="383">
        <v>6.5</v>
      </c>
      <c r="E27" s="383">
        <v>91.9</v>
      </c>
      <c r="G27" s="325"/>
      <c r="H27" s="325"/>
      <c r="I27" s="325"/>
      <c r="N27" s="331"/>
      <c r="O27" s="328"/>
      <c r="P27" s="330"/>
      <c r="Q27" s="330"/>
      <c r="R27" s="330"/>
      <c r="S27" s="330"/>
      <c r="T27" s="330"/>
      <c r="U27" s="330"/>
      <c r="V27" s="330"/>
      <c r="W27" s="330"/>
    </row>
    <row r="28" spans="1:23">
      <c r="A28" s="326" t="s">
        <v>496</v>
      </c>
      <c r="B28" s="383">
        <v>35.799999999999997</v>
      </c>
      <c r="C28" s="383">
        <v>24.5</v>
      </c>
      <c r="D28" s="383">
        <v>6.3</v>
      </c>
      <c r="E28" s="383">
        <v>82.3</v>
      </c>
      <c r="G28" s="325"/>
      <c r="H28" s="325"/>
      <c r="I28" s="325"/>
      <c r="N28" s="331"/>
      <c r="O28" s="328" t="s">
        <v>496</v>
      </c>
      <c r="P28" s="330"/>
      <c r="Q28" s="330"/>
      <c r="R28" s="330"/>
      <c r="S28" s="330"/>
      <c r="T28" s="330"/>
      <c r="U28" s="330"/>
      <c r="V28" s="330"/>
      <c r="W28" s="330"/>
    </row>
    <row r="29" spans="1:23">
      <c r="A29" s="326" t="s">
        <v>545</v>
      </c>
      <c r="B29" s="383">
        <v>35.9</v>
      </c>
      <c r="C29" s="383">
        <v>25.1</v>
      </c>
      <c r="D29" s="383">
        <v>6.4</v>
      </c>
      <c r="E29" s="383">
        <v>83.4</v>
      </c>
      <c r="G29" s="325"/>
      <c r="H29" s="325"/>
      <c r="I29" s="325"/>
      <c r="N29" s="331"/>
      <c r="O29" s="328"/>
      <c r="P29" s="330"/>
      <c r="Q29" s="330"/>
      <c r="R29" s="330"/>
      <c r="S29" s="330"/>
      <c r="T29" s="330"/>
      <c r="U29" s="330"/>
      <c r="V29" s="330"/>
      <c r="W29" s="330"/>
    </row>
    <row r="30" spans="1:23">
      <c r="A30" s="326" t="s">
        <v>546</v>
      </c>
      <c r="B30" s="383">
        <v>36</v>
      </c>
      <c r="C30" s="383">
        <v>25.1</v>
      </c>
      <c r="D30" s="383">
        <v>6.4</v>
      </c>
      <c r="E30" s="383">
        <v>87.5</v>
      </c>
      <c r="F30" s="383"/>
      <c r="G30" s="325"/>
      <c r="N30" s="328"/>
      <c r="O30" s="328"/>
      <c r="S30" s="330"/>
      <c r="T30" s="330"/>
      <c r="U30" s="330"/>
      <c r="V30" s="330"/>
      <c r="W30" s="330"/>
    </row>
    <row r="31" spans="1:23">
      <c r="A31" s="326" t="s">
        <v>564</v>
      </c>
      <c r="B31" s="383">
        <v>46.7</v>
      </c>
      <c r="C31" s="383">
        <v>21.8</v>
      </c>
      <c r="D31" s="383">
        <v>5.3</v>
      </c>
      <c r="E31" s="383">
        <v>78.7</v>
      </c>
      <c r="N31" s="328"/>
      <c r="O31" s="328"/>
      <c r="S31" s="330"/>
      <c r="T31" s="330"/>
      <c r="U31" s="330"/>
      <c r="V31" s="330"/>
      <c r="W31" s="330"/>
    </row>
    <row r="32" spans="1:23">
      <c r="A32" s="326" t="s">
        <v>715</v>
      </c>
      <c r="B32" s="383">
        <v>38.700000000000003</v>
      </c>
      <c r="C32" s="383">
        <v>19.899999999999999</v>
      </c>
      <c r="D32" s="383">
        <v>6.6</v>
      </c>
      <c r="E32" s="383">
        <v>79.2</v>
      </c>
      <c r="N32" s="328"/>
      <c r="O32" s="328"/>
      <c r="S32" s="330"/>
      <c r="T32" s="330"/>
      <c r="U32" s="330"/>
      <c r="V32" s="330"/>
      <c r="W32" s="330"/>
    </row>
    <row r="33" spans="1:23">
      <c r="A33" s="326" t="s">
        <v>716</v>
      </c>
      <c r="B33" s="383">
        <v>36.299999999999997</v>
      </c>
      <c r="C33" s="383">
        <v>20.399999999999999</v>
      </c>
      <c r="D33" s="383">
        <v>7.3</v>
      </c>
      <c r="E33" s="383">
        <v>86.7</v>
      </c>
      <c r="N33" s="328"/>
      <c r="O33" s="328"/>
      <c r="S33" s="330"/>
      <c r="T33" s="330"/>
      <c r="U33" s="330"/>
      <c r="V33" s="330"/>
      <c r="W33" s="330"/>
    </row>
    <row r="34" spans="1:23">
      <c r="A34" s="522" t="s">
        <v>761</v>
      </c>
      <c r="B34" s="383">
        <v>39.200000000000003</v>
      </c>
      <c r="C34" s="383">
        <v>22.8</v>
      </c>
      <c r="D34" s="383">
        <v>8</v>
      </c>
      <c r="E34" s="383">
        <v>88.3</v>
      </c>
      <c r="N34" s="328"/>
      <c r="O34" s="328"/>
      <c r="S34" s="330"/>
      <c r="T34" s="330"/>
      <c r="U34" s="330"/>
      <c r="V34" s="330"/>
      <c r="W34" s="330"/>
    </row>
    <row r="35" spans="1:23">
      <c r="A35" s="522" t="s">
        <v>1104</v>
      </c>
      <c r="B35" s="383">
        <v>39.200000000000003</v>
      </c>
      <c r="C35" s="383">
        <v>22.9</v>
      </c>
      <c r="D35" s="383">
        <v>7.8</v>
      </c>
      <c r="E35" s="383">
        <v>85.3</v>
      </c>
      <c r="N35" s="328"/>
      <c r="O35" s="328"/>
      <c r="S35" s="330"/>
      <c r="T35" s="330"/>
      <c r="U35" s="330"/>
      <c r="V35" s="330"/>
      <c r="W35" s="330"/>
    </row>
    <row r="36" spans="1:23">
      <c r="A36" s="522" t="s">
        <v>1070</v>
      </c>
      <c r="B36" s="383">
        <v>39.299999999999997</v>
      </c>
      <c r="C36" s="383">
        <v>30.8</v>
      </c>
      <c r="D36" s="383">
        <v>8.6999999999999993</v>
      </c>
      <c r="E36" s="383">
        <v>90.1</v>
      </c>
      <c r="O36" s="328" t="s">
        <v>1070</v>
      </c>
      <c r="S36" s="330"/>
      <c r="T36" s="330"/>
      <c r="U36" s="330"/>
      <c r="V36" s="330"/>
      <c r="W36" s="330"/>
    </row>
    <row r="37" spans="1:23">
      <c r="B37" s="383"/>
      <c r="C37" s="383"/>
      <c r="D37" s="383"/>
      <c r="E37" s="383"/>
    </row>
    <row r="38" spans="1:23">
      <c r="B38" s="383"/>
      <c r="C38" s="383"/>
      <c r="D38" s="383"/>
      <c r="E38" s="383"/>
    </row>
    <row r="39" spans="1:23">
      <c r="B39" s="383"/>
      <c r="C39" s="383"/>
      <c r="D39" s="383"/>
      <c r="E39" s="383"/>
    </row>
    <row r="40" spans="1:23">
      <c r="B40" s="383"/>
      <c r="C40" s="383"/>
      <c r="D40" s="383"/>
      <c r="E40" s="383"/>
    </row>
    <row r="41" spans="1:23">
      <c r="B41" s="383"/>
      <c r="C41" s="383"/>
      <c r="D41" s="383"/>
      <c r="E41" s="383"/>
    </row>
    <row r="42" spans="1:23">
      <c r="B42" s="383"/>
      <c r="C42" s="383"/>
      <c r="D42" s="383"/>
      <c r="E42" s="383"/>
    </row>
    <row r="43" spans="1:23">
      <c r="B43" s="383"/>
      <c r="C43" s="383"/>
      <c r="D43" s="383"/>
      <c r="E43" s="383"/>
    </row>
    <row r="44" spans="1:23">
      <c r="B44" s="383"/>
      <c r="C44" s="383"/>
      <c r="D44" s="383"/>
      <c r="E44" s="383"/>
    </row>
    <row r="45" spans="1:23">
      <c r="B45" s="383"/>
      <c r="C45" s="383"/>
      <c r="D45" s="383"/>
      <c r="E45" s="383"/>
    </row>
    <row r="46" spans="1:23">
      <c r="B46" s="383"/>
      <c r="C46" s="383"/>
      <c r="D46" s="383"/>
      <c r="E46" s="383"/>
    </row>
    <row r="47" spans="1:23">
      <c r="B47" s="383"/>
      <c r="C47" s="383"/>
      <c r="D47" s="383"/>
      <c r="E47" s="383"/>
    </row>
    <row r="48" spans="1:23">
      <c r="B48" s="383"/>
      <c r="C48" s="383"/>
      <c r="D48" s="383"/>
      <c r="E48" s="383"/>
    </row>
    <row r="49" spans="2:5">
      <c r="B49" s="383"/>
      <c r="C49" s="383"/>
      <c r="D49" s="383"/>
      <c r="E49" s="383"/>
    </row>
    <row r="50" spans="2:5">
      <c r="B50" s="383"/>
      <c r="C50" s="383"/>
      <c r="D50" s="383"/>
      <c r="E50" s="383"/>
    </row>
    <row r="51" spans="2:5">
      <c r="B51" s="383"/>
      <c r="C51" s="383"/>
      <c r="D51" s="383"/>
      <c r="E51" s="383"/>
    </row>
    <row r="52" spans="2:5">
      <c r="B52" s="383"/>
      <c r="C52" s="383"/>
      <c r="D52" s="383"/>
      <c r="E52" s="383"/>
    </row>
    <row r="53" spans="2:5">
      <c r="B53" s="383"/>
      <c r="C53" s="383"/>
      <c r="D53" s="383"/>
      <c r="E53" s="383"/>
    </row>
    <row r="54" spans="2:5">
      <c r="B54" s="383"/>
      <c r="C54" s="383"/>
      <c r="D54" s="383"/>
      <c r="E54" s="383"/>
    </row>
    <row r="55" spans="2:5">
      <c r="B55" s="383"/>
      <c r="C55" s="383"/>
      <c r="D55" s="383"/>
      <c r="E55" s="383"/>
    </row>
    <row r="56" spans="2:5">
      <c r="B56" s="383"/>
      <c r="C56" s="383"/>
      <c r="D56" s="383"/>
      <c r="E56" s="383"/>
    </row>
    <row r="57" spans="2:5">
      <c r="B57" s="383"/>
      <c r="C57" s="383"/>
      <c r="D57" s="383"/>
      <c r="E57" s="383"/>
    </row>
    <row r="58" spans="2:5">
      <c r="B58" s="383"/>
      <c r="C58" s="383"/>
      <c r="D58" s="383"/>
      <c r="E58" s="383"/>
    </row>
    <row r="59" spans="2:5">
      <c r="B59" s="383"/>
      <c r="C59" s="383"/>
      <c r="D59" s="383"/>
      <c r="E59" s="383"/>
    </row>
    <row r="60" spans="2:5">
      <c r="B60" s="383"/>
      <c r="C60" s="383"/>
      <c r="D60" s="383"/>
      <c r="E60" s="383"/>
    </row>
    <row r="61" spans="2:5">
      <c r="B61" s="383"/>
      <c r="C61" s="383"/>
      <c r="D61" s="383"/>
      <c r="E61" s="383"/>
    </row>
    <row r="62" spans="2:5">
      <c r="B62" s="383"/>
      <c r="C62" s="383"/>
      <c r="D62" s="383"/>
      <c r="E62" s="383"/>
    </row>
    <row r="63" spans="2:5">
      <c r="B63" s="383"/>
      <c r="C63" s="383"/>
      <c r="D63" s="383"/>
      <c r="E63" s="383"/>
    </row>
    <row r="64" spans="2:5">
      <c r="B64" s="383"/>
      <c r="C64" s="383"/>
      <c r="D64" s="383"/>
      <c r="E64" s="383"/>
    </row>
    <row r="65" spans="2:5">
      <c r="B65" s="383"/>
      <c r="C65" s="383"/>
      <c r="D65" s="383"/>
      <c r="E65" s="383"/>
    </row>
    <row r="66" spans="2:5">
      <c r="B66" s="383"/>
      <c r="C66" s="383"/>
      <c r="D66" s="383"/>
      <c r="E66" s="383"/>
    </row>
    <row r="67" spans="2:5">
      <c r="B67" s="383"/>
      <c r="C67" s="383"/>
      <c r="D67" s="383"/>
      <c r="E67" s="383"/>
    </row>
    <row r="68" spans="2:5">
      <c r="B68" s="383"/>
      <c r="C68" s="383"/>
      <c r="D68" s="383"/>
      <c r="E68" s="383"/>
    </row>
    <row r="69" spans="2:5">
      <c r="B69" s="383"/>
      <c r="C69" s="383"/>
      <c r="D69" s="383"/>
      <c r="E69" s="383"/>
    </row>
    <row r="70" spans="2:5">
      <c r="B70" s="383"/>
      <c r="C70" s="383"/>
      <c r="D70" s="383"/>
      <c r="E70" s="383"/>
    </row>
    <row r="71" spans="2:5">
      <c r="B71" s="383"/>
      <c r="C71" s="383"/>
      <c r="D71" s="383"/>
      <c r="E71" s="383"/>
    </row>
    <row r="72" spans="2:5">
      <c r="B72" s="383"/>
      <c r="C72" s="383"/>
      <c r="D72" s="383"/>
      <c r="E72" s="383"/>
    </row>
    <row r="73" spans="2:5">
      <c r="B73" s="383"/>
      <c r="C73" s="383"/>
      <c r="D73" s="383"/>
      <c r="E73" s="383"/>
    </row>
    <row r="74" spans="2:5">
      <c r="B74" s="383"/>
      <c r="C74" s="383"/>
      <c r="D74" s="383"/>
      <c r="E74" s="383"/>
    </row>
    <row r="75" spans="2:5">
      <c r="B75" s="383"/>
      <c r="C75" s="383"/>
      <c r="D75" s="383"/>
      <c r="E75" s="383"/>
    </row>
    <row r="76" spans="2:5">
      <c r="B76" s="383"/>
      <c r="C76" s="383"/>
      <c r="D76" s="383"/>
      <c r="E76" s="38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62"/>
  <sheetViews>
    <sheetView showGridLines="0" workbookViewId="0"/>
  </sheetViews>
  <sheetFormatPr defaultColWidth="9.28515625" defaultRowHeight="12.75"/>
  <cols>
    <col min="1" max="1" width="9.28515625" style="28"/>
    <col min="2" max="2" width="17.28515625" style="28" customWidth="1"/>
    <col min="3" max="3" width="9.28515625" style="28"/>
    <col min="4" max="4" width="9.28515625" style="27"/>
    <col min="5" max="6" width="9.28515625" style="228"/>
    <col min="7" max="16384" width="9.28515625" style="28"/>
  </cols>
  <sheetData>
    <row r="1" spans="1:7" ht="12" customHeight="1">
      <c r="A1" s="12" t="s">
        <v>60</v>
      </c>
      <c r="B1" s="479" t="str">
        <f>IF(Content!$E$1=1,B2,B3)</f>
        <v>Overall balance*</v>
      </c>
      <c r="C1" s="479" t="str">
        <f>IF(Content!$E$1=1,C2,C3)</f>
        <v>Adjusted primary balance **</v>
      </c>
      <c r="G1" s="479" t="str">
        <f>IF(Content!$E$1=1,G2,G3)</f>
        <v>General government fiscal balance, % of GDP* and % of potential GDP**</v>
      </c>
    </row>
    <row r="2" spans="1:7" ht="12" hidden="1" customHeight="1">
      <c r="A2" s="12"/>
      <c r="B2" s="28" t="s">
        <v>640</v>
      </c>
      <c r="C2" s="28" t="s">
        <v>641</v>
      </c>
      <c r="G2" s="212" t="s">
        <v>642</v>
      </c>
    </row>
    <row r="3" spans="1:7" ht="12" hidden="1" customHeight="1">
      <c r="B3" s="436" t="s">
        <v>643</v>
      </c>
      <c r="C3" s="212" t="s">
        <v>644</v>
      </c>
      <c r="G3" s="28" t="s">
        <v>645</v>
      </c>
    </row>
    <row r="4" spans="1:7" ht="13.5" customHeight="1">
      <c r="A4" s="28" t="s">
        <v>80</v>
      </c>
      <c r="B4" s="30">
        <v>0.8</v>
      </c>
      <c r="C4" s="30">
        <v>4.0999999999999996</v>
      </c>
      <c r="E4" s="338"/>
      <c r="F4" s="338"/>
    </row>
    <row r="5" spans="1:7">
      <c r="A5" s="28" t="s">
        <v>646</v>
      </c>
      <c r="B5" s="30">
        <v>-2.8</v>
      </c>
      <c r="C5" s="30">
        <v>1.7</v>
      </c>
      <c r="D5" s="27" t="s">
        <v>647</v>
      </c>
      <c r="E5" s="338"/>
      <c r="F5" s="338"/>
    </row>
    <row r="6" spans="1:7">
      <c r="A6" s="28" t="s">
        <v>19</v>
      </c>
      <c r="B6" s="30">
        <v>-3</v>
      </c>
      <c r="C6" s="30">
        <v>0.3</v>
      </c>
      <c r="E6" s="338"/>
      <c r="F6" s="338"/>
    </row>
    <row r="7" spans="1:7">
      <c r="A7" s="28" t="s">
        <v>20</v>
      </c>
      <c r="B7" s="30">
        <v>-3.2</v>
      </c>
      <c r="C7" s="30">
        <v>7.6</v>
      </c>
      <c r="D7" s="27" t="s">
        <v>20</v>
      </c>
      <c r="E7" s="338"/>
      <c r="F7" s="338"/>
    </row>
    <row r="8" spans="1:7">
      <c r="A8" s="28" t="s">
        <v>81</v>
      </c>
      <c r="B8" s="30">
        <v>0.7</v>
      </c>
      <c r="C8" s="30">
        <v>2.8</v>
      </c>
      <c r="E8" s="338"/>
      <c r="F8" s="338"/>
    </row>
    <row r="9" spans="1:7">
      <c r="A9" s="28" t="s">
        <v>102</v>
      </c>
      <c r="B9" s="30">
        <v>7.2</v>
      </c>
      <c r="C9" s="30">
        <v>6.9</v>
      </c>
      <c r="D9" s="27" t="s">
        <v>648</v>
      </c>
      <c r="E9" s="338"/>
      <c r="F9" s="338"/>
    </row>
    <row r="10" spans="1:7">
      <c r="A10" s="28" t="s">
        <v>649</v>
      </c>
      <c r="B10" s="30">
        <v>-1.3</v>
      </c>
      <c r="C10" s="30">
        <v>2</v>
      </c>
      <c r="E10" s="338"/>
      <c r="F10" s="338"/>
    </row>
    <row r="11" spans="1:7">
      <c r="A11" s="28" t="s">
        <v>24</v>
      </c>
      <c r="B11" s="30">
        <v>-9.4</v>
      </c>
      <c r="C11" s="30">
        <v>-0.2</v>
      </c>
      <c r="D11" s="27" t="s">
        <v>650</v>
      </c>
      <c r="E11" s="338"/>
      <c r="F11" s="338"/>
    </row>
    <row r="12" spans="1:7">
      <c r="A12" s="28" t="s">
        <v>72</v>
      </c>
      <c r="B12" s="30">
        <v>-0.6</v>
      </c>
      <c r="C12" s="30">
        <v>-1.4</v>
      </c>
      <c r="E12" s="338"/>
      <c r="F12" s="338"/>
    </row>
    <row r="13" spans="1:7">
      <c r="A13" s="28" t="s">
        <v>82</v>
      </c>
      <c r="B13" s="30">
        <v>1.1000000000000001</v>
      </c>
      <c r="C13" s="30">
        <v>0.3</v>
      </c>
      <c r="D13" s="27" t="s">
        <v>651</v>
      </c>
      <c r="E13" s="338"/>
      <c r="F13" s="338"/>
    </row>
    <row r="14" spans="1:7">
      <c r="A14" s="28" t="s">
        <v>115</v>
      </c>
      <c r="B14" s="30">
        <v>-0.1</v>
      </c>
      <c r="C14" s="30">
        <v>3.2</v>
      </c>
      <c r="E14" s="338"/>
      <c r="F14" s="338"/>
    </row>
    <row r="15" spans="1:7">
      <c r="A15" s="28" t="s">
        <v>104</v>
      </c>
      <c r="B15" s="30">
        <v>-7.2</v>
      </c>
      <c r="C15" s="30">
        <v>0.6</v>
      </c>
      <c r="D15" s="27" t="s">
        <v>652</v>
      </c>
      <c r="E15" s="338"/>
      <c r="F15" s="338"/>
    </row>
    <row r="16" spans="1:7">
      <c r="A16" s="28" t="s">
        <v>105</v>
      </c>
      <c r="B16" s="30">
        <v>-1.7</v>
      </c>
      <c r="C16" s="30">
        <v>0.4</v>
      </c>
      <c r="E16" s="338"/>
      <c r="F16" s="338"/>
    </row>
    <row r="17" spans="1:35">
      <c r="A17" s="28" t="s">
        <v>455</v>
      </c>
      <c r="B17" s="30">
        <v>3.4</v>
      </c>
      <c r="C17" s="30">
        <v>-3.2</v>
      </c>
      <c r="D17" s="27" t="s">
        <v>378</v>
      </c>
      <c r="E17" s="338"/>
      <c r="F17" s="338"/>
      <c r="Z17" s="228"/>
      <c r="AA17" s="228"/>
      <c r="AB17" s="228"/>
      <c r="AC17" s="228"/>
      <c r="AD17" s="228"/>
      <c r="AE17" s="228"/>
      <c r="AF17" s="228"/>
      <c r="AG17" s="228"/>
      <c r="AH17" s="228"/>
      <c r="AI17" s="228"/>
    </row>
    <row r="18" spans="1:35">
      <c r="A18" s="28" t="s">
        <v>653</v>
      </c>
      <c r="B18" s="30">
        <v>-1.6</v>
      </c>
      <c r="C18" s="30">
        <v>3.4</v>
      </c>
      <c r="E18" s="338"/>
      <c r="F18" s="338"/>
      <c r="Z18" s="228"/>
      <c r="AA18" s="228"/>
      <c r="AB18" s="228"/>
      <c r="AC18" s="228"/>
      <c r="AD18" s="228"/>
      <c r="AE18" s="228"/>
      <c r="AF18" s="228"/>
      <c r="AG18" s="228"/>
      <c r="AH18" s="228"/>
      <c r="AI18" s="228"/>
    </row>
    <row r="19" spans="1:35">
      <c r="A19" s="28" t="s">
        <v>108</v>
      </c>
      <c r="B19" s="30">
        <v>-7.9</v>
      </c>
      <c r="C19" s="30">
        <v>-0.4</v>
      </c>
      <c r="D19" s="27" t="s">
        <v>108</v>
      </c>
      <c r="E19" s="338"/>
      <c r="F19" s="338"/>
      <c r="G19" s="228"/>
      <c r="Z19" s="228"/>
      <c r="AA19" s="228"/>
      <c r="AB19" s="228"/>
      <c r="AC19" s="228"/>
      <c r="AD19" s="228"/>
      <c r="AE19" s="228"/>
      <c r="AF19" s="228"/>
      <c r="AG19" s="228"/>
      <c r="AH19" s="228"/>
      <c r="AI19" s="228"/>
    </row>
    <row r="20" spans="1:35">
      <c r="A20" s="28" t="s">
        <v>132</v>
      </c>
      <c r="B20" s="30">
        <v>-2.5</v>
      </c>
      <c r="C20" s="30">
        <v>-1.5</v>
      </c>
      <c r="G20" s="228"/>
      <c r="Z20" s="228"/>
      <c r="AA20" s="228"/>
      <c r="AB20" s="228"/>
      <c r="AC20" s="27"/>
      <c r="AD20" s="27"/>
      <c r="AE20" s="27"/>
      <c r="AF20" s="27"/>
      <c r="AG20" s="27"/>
      <c r="AH20" s="228"/>
      <c r="AI20" s="228"/>
    </row>
    <row r="21" spans="1:35">
      <c r="A21" s="28" t="s">
        <v>756</v>
      </c>
      <c r="B21" s="30">
        <v>0.7</v>
      </c>
      <c r="C21" s="30">
        <v>1.6</v>
      </c>
      <c r="D21" s="27" t="s">
        <v>756</v>
      </c>
      <c r="G21" s="228"/>
      <c r="Z21" s="228"/>
      <c r="AA21" s="228"/>
      <c r="AB21" s="228"/>
      <c r="AC21" s="27"/>
      <c r="AD21" s="27"/>
      <c r="AE21" s="27"/>
      <c r="AF21" s="27"/>
      <c r="AG21" s="27"/>
      <c r="AH21" s="228"/>
      <c r="AI21" s="228"/>
    </row>
    <row r="22" spans="1:35">
      <c r="A22" s="28" t="s">
        <v>1479</v>
      </c>
      <c r="B22" s="30">
        <v>-5.6</v>
      </c>
      <c r="C22" s="30">
        <v>-0.4</v>
      </c>
      <c r="G22" s="479" t="str">
        <f>IF(Content!$E$1=1,G29,G36)</f>
        <v>Source: STSU, NBU staff estimates.</v>
      </c>
      <c r="P22" s="27"/>
      <c r="Q22" s="27"/>
      <c r="Z22" s="228"/>
      <c r="AA22" s="228"/>
      <c r="AB22" s="228"/>
      <c r="AC22" s="27"/>
      <c r="AD22" s="27"/>
      <c r="AE22" s="27"/>
      <c r="AF22" s="27"/>
      <c r="AG22" s="27"/>
      <c r="AH22" s="228"/>
      <c r="AI22" s="228"/>
    </row>
    <row r="23" spans="1:35">
      <c r="B23" s="30"/>
      <c r="C23" s="30"/>
      <c r="G23" s="212"/>
      <c r="P23" s="27"/>
      <c r="Q23" s="27"/>
      <c r="Z23" s="228"/>
      <c r="AA23" s="228"/>
      <c r="AB23" s="228"/>
      <c r="AC23" s="27"/>
      <c r="AD23" s="27"/>
      <c r="AE23" s="27"/>
      <c r="AF23" s="27"/>
      <c r="AG23" s="27"/>
      <c r="AH23" s="228"/>
      <c r="AI23" s="228"/>
    </row>
    <row r="24" spans="1:35">
      <c r="B24" s="30"/>
      <c r="C24" s="30"/>
      <c r="G24" s="479" t="str">
        <f>IF(Content!$E$1=1,G31,G38)</f>
        <v>* Overall balance (% of GDP) is the consolidated budget balance, taking into account loans to the Pension Fund from the STA.</v>
      </c>
      <c r="P24" s="27"/>
      <c r="Q24" s="27"/>
      <c r="Z24" s="228"/>
      <c r="AA24" s="228"/>
      <c r="AB24" s="228"/>
      <c r="AC24" s="27"/>
      <c r="AD24" s="27"/>
      <c r="AE24" s="27"/>
      <c r="AF24" s="27"/>
      <c r="AG24" s="27"/>
      <c r="AH24" s="228"/>
      <c r="AI24" s="228"/>
    </row>
    <row r="25" spans="1:35">
      <c r="B25" s="30"/>
      <c r="C25" s="30"/>
      <c r="G25" s="479" t="str">
        <f>IF(Content!$E$1=1,G32,G39)</f>
        <v xml:space="preserve"> </v>
      </c>
      <c r="P25" s="27"/>
      <c r="Q25" s="27"/>
      <c r="Z25" s="228"/>
      <c r="AA25" s="228"/>
      <c r="AB25" s="228"/>
      <c r="AC25" s="27"/>
      <c r="AD25" s="27"/>
      <c r="AE25" s="27"/>
      <c r="AF25" s="27"/>
      <c r="AG25" s="27"/>
      <c r="AH25" s="228"/>
      <c r="AI25" s="228"/>
    </row>
    <row r="26" spans="1:35">
      <c r="B26" s="30"/>
      <c r="C26" s="30"/>
      <c r="G26" s="479" t="str">
        <f>IF(Content!$E$1=1,G33,G40)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6" s="228"/>
      <c r="P26" s="27"/>
      <c r="Q26" s="27"/>
      <c r="Z26" s="228"/>
      <c r="AA26" s="228"/>
      <c r="AB26" s="228"/>
      <c r="AC26" s="27"/>
      <c r="AD26" s="27"/>
      <c r="AE26" s="27"/>
      <c r="AF26" s="27"/>
      <c r="AG26" s="27"/>
      <c r="AH26" s="228"/>
      <c r="AI26" s="228"/>
    </row>
    <row r="27" spans="1:35">
      <c r="B27" s="30"/>
      <c r="C27" s="30"/>
      <c r="F27" s="28"/>
      <c r="G27" s="140"/>
      <c r="P27" s="27"/>
      <c r="Q27" s="27"/>
      <c r="Z27" s="228"/>
      <c r="AA27" s="228"/>
      <c r="AB27" s="228"/>
      <c r="AC27" s="27"/>
      <c r="AD27" s="27"/>
      <c r="AE27" s="27"/>
      <c r="AF27" s="27"/>
      <c r="AG27" s="27"/>
      <c r="AH27" s="228"/>
      <c r="AI27" s="228"/>
    </row>
    <row r="28" spans="1:35">
      <c r="B28" s="30"/>
      <c r="C28" s="30"/>
      <c r="F28" s="28"/>
      <c r="G28" s="336"/>
      <c r="P28" s="27"/>
      <c r="Q28" s="27"/>
      <c r="Z28" s="228"/>
      <c r="AA28" s="228"/>
      <c r="AB28" s="228"/>
      <c r="AC28" s="27"/>
      <c r="AD28" s="27"/>
      <c r="AE28" s="27"/>
      <c r="AF28" s="27"/>
      <c r="AG28" s="27"/>
      <c r="AH28" s="228"/>
      <c r="AI28" s="228"/>
    </row>
    <row r="29" spans="1:35">
      <c r="B29" s="30"/>
      <c r="C29" s="30"/>
      <c r="F29" s="28"/>
      <c r="G29" s="27" t="s">
        <v>159</v>
      </c>
      <c r="P29" s="27"/>
      <c r="Q29" s="27"/>
      <c r="Z29" s="228"/>
      <c r="AA29" s="228"/>
      <c r="AB29" s="228"/>
      <c r="AC29" s="27"/>
      <c r="AD29" s="27"/>
      <c r="AE29" s="27"/>
      <c r="AF29" s="27"/>
      <c r="AG29" s="27"/>
      <c r="AH29" s="228"/>
      <c r="AI29" s="228"/>
    </row>
    <row r="30" spans="1:35">
      <c r="B30" s="30"/>
      <c r="C30" s="30"/>
      <c r="F30" s="28"/>
      <c r="G30" s="240"/>
      <c r="P30" s="27"/>
      <c r="Q30" s="27"/>
      <c r="Z30" s="228"/>
      <c r="AA30" s="228"/>
      <c r="AB30" s="228"/>
      <c r="AC30" s="27"/>
      <c r="AD30" s="27"/>
      <c r="AE30" s="27"/>
      <c r="AF30" s="27"/>
      <c r="AG30" s="27"/>
      <c r="AH30" s="228"/>
      <c r="AI30" s="228"/>
    </row>
    <row r="31" spans="1:35">
      <c r="B31" s="30"/>
      <c r="C31" s="30"/>
      <c r="F31" s="28"/>
      <c r="G31" s="240" t="s">
        <v>654</v>
      </c>
      <c r="H31" s="27"/>
      <c r="I31" s="27"/>
      <c r="J31" s="27"/>
      <c r="K31" s="27"/>
      <c r="L31" s="27"/>
      <c r="M31" s="27"/>
      <c r="N31" s="27"/>
      <c r="O31" s="27"/>
      <c r="P31" s="27"/>
      <c r="Q31" s="27"/>
      <c r="Z31" s="228"/>
      <c r="AA31" s="228"/>
      <c r="AB31" s="228"/>
      <c r="AC31" s="27"/>
      <c r="AD31" s="27"/>
      <c r="AE31" s="27"/>
      <c r="AF31" s="27"/>
      <c r="AG31" s="27"/>
      <c r="AH31" s="228"/>
      <c r="AI31" s="228"/>
    </row>
    <row r="32" spans="1:35">
      <c r="B32" s="30"/>
      <c r="C32" s="30"/>
      <c r="F32" s="28"/>
      <c r="G32" s="27" t="s">
        <v>655</v>
      </c>
      <c r="H32" s="27"/>
      <c r="I32" s="27"/>
      <c r="J32" s="27"/>
      <c r="K32" s="27"/>
      <c r="L32" s="27"/>
      <c r="M32" s="27"/>
      <c r="N32" s="27"/>
      <c r="O32" s="27"/>
      <c r="P32" s="27"/>
      <c r="Q32" s="27"/>
      <c r="Z32" s="228"/>
      <c r="AA32" s="228"/>
      <c r="AB32" s="228"/>
      <c r="AC32" s="27"/>
      <c r="AD32" s="27"/>
      <c r="AE32" s="27"/>
      <c r="AF32" s="27"/>
      <c r="AG32" s="27"/>
      <c r="AH32" s="228"/>
      <c r="AI32" s="228"/>
    </row>
    <row r="33" spans="2:35">
      <c r="B33" s="30"/>
      <c r="C33" s="30"/>
      <c r="F33" s="28"/>
      <c r="G33" s="27" t="s">
        <v>656</v>
      </c>
      <c r="H33" s="27"/>
      <c r="I33" s="27"/>
      <c r="J33" s="27"/>
      <c r="K33" s="27"/>
      <c r="L33" s="27"/>
      <c r="M33" s="27"/>
      <c r="N33" s="27"/>
      <c r="O33" s="27"/>
      <c r="P33" s="27"/>
      <c r="Q33" s="27"/>
      <c r="Z33" s="228"/>
      <c r="AA33" s="228"/>
      <c r="AB33" s="228"/>
      <c r="AC33" s="27"/>
      <c r="AD33" s="27"/>
      <c r="AE33" s="27"/>
      <c r="AF33" s="27"/>
      <c r="AG33" s="27"/>
      <c r="AH33" s="228"/>
      <c r="AI33" s="228"/>
    </row>
    <row r="34" spans="2:35">
      <c r="B34" s="30"/>
      <c r="C34" s="30"/>
      <c r="F34" s="28"/>
      <c r="G34" s="27"/>
      <c r="H34" s="27"/>
      <c r="I34" s="27"/>
      <c r="J34" s="27"/>
      <c r="K34" s="27"/>
      <c r="L34" s="27"/>
      <c r="M34" s="27"/>
      <c r="N34" s="27"/>
      <c r="O34" s="27"/>
      <c r="P34" s="27"/>
      <c r="Q34" s="27"/>
      <c r="Z34" s="228"/>
      <c r="AA34" s="228"/>
      <c r="AB34" s="228"/>
      <c r="AC34" s="27"/>
      <c r="AD34" s="27"/>
      <c r="AE34" s="27"/>
      <c r="AF34" s="27"/>
      <c r="AG34" s="27"/>
      <c r="AH34" s="228"/>
      <c r="AI34" s="228"/>
    </row>
    <row r="35" spans="2:35">
      <c r="B35" s="30"/>
      <c r="C35" s="30"/>
      <c r="F35" s="28"/>
      <c r="G35" s="27"/>
      <c r="H35" s="27"/>
      <c r="I35" s="27"/>
      <c r="J35" s="27"/>
      <c r="K35" s="27"/>
      <c r="L35" s="27"/>
      <c r="M35" s="27"/>
      <c r="N35" s="27"/>
      <c r="O35" s="27"/>
      <c r="P35" s="27"/>
      <c r="Q35" s="27"/>
      <c r="Z35" s="228"/>
      <c r="AA35" s="228"/>
      <c r="AB35" s="228"/>
      <c r="AC35" s="228"/>
      <c r="AD35" s="228"/>
      <c r="AE35" s="228"/>
      <c r="AF35" s="228"/>
      <c r="AG35" s="228"/>
      <c r="AH35" s="228"/>
      <c r="AI35" s="228"/>
    </row>
    <row r="36" spans="2:35">
      <c r="B36" s="30"/>
      <c r="C36" s="30"/>
      <c r="F36" s="28"/>
      <c r="G36" s="77" t="s">
        <v>160</v>
      </c>
      <c r="H36" s="27"/>
      <c r="I36" s="27"/>
      <c r="J36" s="27"/>
      <c r="K36" s="27"/>
      <c r="L36" s="27"/>
      <c r="M36" s="27"/>
      <c r="N36" s="27"/>
      <c r="O36" s="27"/>
      <c r="P36" s="27"/>
      <c r="Q36" s="27"/>
      <c r="Z36" s="228"/>
      <c r="AA36" s="228"/>
      <c r="AB36" s="228"/>
      <c r="AC36" s="228"/>
      <c r="AD36" s="228"/>
      <c r="AE36" s="228"/>
      <c r="AF36" s="228"/>
      <c r="AG36" s="228"/>
      <c r="AH36" s="228"/>
      <c r="AI36" s="228"/>
    </row>
    <row r="37" spans="2:35">
      <c r="B37" s="30"/>
      <c r="C37" s="30"/>
      <c r="F37" s="28"/>
      <c r="G37" s="214"/>
      <c r="H37" s="27"/>
      <c r="I37" s="27"/>
      <c r="J37" s="27"/>
      <c r="K37" s="27"/>
      <c r="L37" s="27"/>
      <c r="M37" s="27"/>
      <c r="N37" s="27"/>
      <c r="O37" s="27"/>
      <c r="P37" s="27"/>
      <c r="Q37" s="27"/>
      <c r="Z37" s="228"/>
      <c r="AA37" s="228"/>
      <c r="AB37" s="228"/>
      <c r="AC37" s="228"/>
      <c r="AD37" s="228"/>
      <c r="AE37" s="228"/>
      <c r="AF37" s="228"/>
      <c r="AG37" s="228"/>
      <c r="AH37" s="228"/>
      <c r="AI37" s="228"/>
    </row>
    <row r="38" spans="2:35">
      <c r="B38" s="30"/>
      <c r="C38" s="30"/>
      <c r="F38" s="28"/>
      <c r="G38" s="27" t="s">
        <v>657</v>
      </c>
      <c r="H38" s="27"/>
      <c r="I38" s="27"/>
      <c r="J38" s="27"/>
      <c r="K38" s="27"/>
      <c r="L38" s="27"/>
      <c r="M38" s="27"/>
      <c r="N38" s="27"/>
      <c r="O38" s="27"/>
      <c r="P38" s="27"/>
      <c r="Q38" s="27"/>
      <c r="Z38" s="228"/>
      <c r="AA38" s="228"/>
      <c r="AB38" s="228"/>
      <c r="AC38" s="228"/>
      <c r="AD38" s="228"/>
      <c r="AE38" s="228"/>
      <c r="AF38" s="228"/>
      <c r="AG38" s="228"/>
      <c r="AH38" s="228"/>
      <c r="AI38" s="228"/>
    </row>
    <row r="39" spans="2:35">
      <c r="B39" s="30"/>
      <c r="C39" s="30"/>
      <c r="F39" s="28"/>
      <c r="G39" s="27" t="s">
        <v>1</v>
      </c>
      <c r="H39" s="27"/>
      <c r="I39" s="27"/>
      <c r="J39" s="27"/>
      <c r="K39" s="27"/>
      <c r="L39" s="27"/>
      <c r="M39" s="27"/>
      <c r="N39" s="27"/>
      <c r="O39" s="27"/>
      <c r="Z39" s="228"/>
      <c r="AA39" s="228"/>
      <c r="AB39" s="228"/>
      <c r="AC39" s="228"/>
      <c r="AD39" s="228"/>
      <c r="AE39" s="228"/>
      <c r="AF39" s="228"/>
      <c r="AG39" s="228"/>
      <c r="AH39" s="228"/>
      <c r="AI39" s="228"/>
    </row>
    <row r="40" spans="2:35">
      <c r="B40" s="30"/>
      <c r="C40" s="30"/>
      <c r="F40" s="28"/>
      <c r="G40" s="27" t="s">
        <v>658</v>
      </c>
      <c r="H40" s="27"/>
      <c r="I40" s="27"/>
      <c r="J40" s="27"/>
      <c r="K40" s="27"/>
      <c r="L40" s="27"/>
      <c r="M40" s="27"/>
      <c r="N40" s="27"/>
      <c r="O40" s="27"/>
      <c r="P40" s="339"/>
      <c r="Q40" s="339"/>
      <c r="R40" s="339"/>
      <c r="S40" s="228"/>
      <c r="U40" s="228"/>
      <c r="V40" s="228"/>
      <c r="W40" s="228"/>
      <c r="X40" s="228"/>
      <c r="Y40" s="228"/>
      <c r="Z40" s="228"/>
      <c r="AA40" s="228"/>
      <c r="AB40" s="228"/>
      <c r="AC40" s="228"/>
      <c r="AD40" s="228"/>
      <c r="AE40" s="228"/>
      <c r="AF40" s="228"/>
      <c r="AG40" s="228"/>
      <c r="AH40" s="228"/>
      <c r="AI40" s="228"/>
    </row>
    <row r="41" spans="2:35">
      <c r="B41" s="30"/>
      <c r="C41" s="30"/>
      <c r="F41" s="28"/>
      <c r="G41" s="27" t="s">
        <v>659</v>
      </c>
      <c r="H41" s="27"/>
      <c r="I41" s="27"/>
      <c r="J41" s="27"/>
      <c r="K41" s="27"/>
      <c r="L41" s="27"/>
      <c r="M41" s="27"/>
      <c r="N41" s="27"/>
      <c r="O41" s="27"/>
      <c r="P41" s="339"/>
      <c r="Q41" s="339"/>
      <c r="R41" s="339"/>
      <c r="S41" s="228"/>
      <c r="U41" s="228"/>
      <c r="V41" s="228"/>
      <c r="W41" s="228"/>
      <c r="X41" s="228"/>
      <c r="Y41" s="228"/>
      <c r="Z41" s="228"/>
      <c r="AA41" s="228"/>
      <c r="AB41" s="228"/>
      <c r="AC41" s="228"/>
      <c r="AD41" s="228"/>
      <c r="AE41" s="228"/>
      <c r="AF41" s="228"/>
      <c r="AG41" s="228"/>
      <c r="AH41" s="228"/>
      <c r="AI41" s="228"/>
    </row>
    <row r="42" spans="2:35">
      <c r="B42" s="30"/>
      <c r="C42" s="30"/>
      <c r="F42" s="28"/>
      <c r="G42" s="27"/>
      <c r="H42" s="27"/>
      <c r="I42" s="27"/>
      <c r="J42" s="27"/>
      <c r="K42" s="27"/>
      <c r="L42" s="27"/>
      <c r="M42" s="27"/>
      <c r="N42" s="27"/>
      <c r="O42" s="27"/>
      <c r="P42" s="339"/>
      <c r="Q42" s="339"/>
      <c r="R42" s="339"/>
      <c r="S42" s="228"/>
      <c r="U42" s="228"/>
      <c r="V42" s="228"/>
      <c r="W42" s="228"/>
      <c r="X42" s="228"/>
      <c r="Y42" s="228"/>
      <c r="Z42" s="228"/>
      <c r="AA42" s="228"/>
      <c r="AB42" s="228"/>
      <c r="AC42" s="228"/>
      <c r="AD42" s="228"/>
      <c r="AE42" s="228"/>
      <c r="AF42" s="228"/>
      <c r="AG42" s="228"/>
      <c r="AH42" s="228"/>
      <c r="AI42" s="228"/>
    </row>
    <row r="43" spans="2:35">
      <c r="B43" s="30"/>
      <c r="C43" s="30"/>
      <c r="F43" s="28"/>
      <c r="G43" s="27"/>
      <c r="H43" s="27"/>
      <c r="I43" s="27"/>
      <c r="J43" s="27"/>
      <c r="K43" s="27"/>
      <c r="L43" s="27"/>
      <c r="M43" s="27"/>
      <c r="N43" s="27"/>
      <c r="O43" s="27"/>
      <c r="P43" s="228"/>
      <c r="Q43" s="228"/>
      <c r="R43" s="228"/>
      <c r="S43" s="228"/>
      <c r="U43" s="228"/>
      <c r="V43" s="228"/>
      <c r="W43" s="228"/>
      <c r="X43" s="228"/>
      <c r="Y43" s="228"/>
      <c r="Z43" s="228"/>
      <c r="AA43" s="228"/>
      <c r="AB43" s="228"/>
      <c r="AC43" s="228"/>
      <c r="AD43" s="228"/>
      <c r="AE43" s="228"/>
      <c r="AF43" s="228"/>
      <c r="AG43" s="228"/>
      <c r="AH43" s="228"/>
      <c r="AI43" s="228"/>
    </row>
    <row r="44" spans="2:35">
      <c r="B44" s="30"/>
      <c r="C44" s="30"/>
      <c r="F44" s="28"/>
      <c r="G44" s="27"/>
      <c r="H44" s="27"/>
      <c r="I44" s="27"/>
      <c r="J44" s="27"/>
      <c r="K44" s="27"/>
      <c r="L44" s="27"/>
      <c r="M44" s="27"/>
      <c r="N44" s="27"/>
      <c r="O44" s="27"/>
      <c r="P44" s="228"/>
      <c r="Q44" s="228"/>
      <c r="R44" s="228"/>
      <c r="S44" s="228"/>
      <c r="U44" s="228"/>
      <c r="V44" s="228"/>
      <c r="W44" s="228"/>
      <c r="X44" s="228"/>
      <c r="Y44" s="228"/>
      <c r="Z44" s="228"/>
    </row>
    <row r="45" spans="2:35">
      <c r="B45" s="30"/>
      <c r="C45" s="30"/>
      <c r="F45" s="28"/>
      <c r="G45" s="27"/>
      <c r="H45" s="27"/>
      <c r="I45" s="27"/>
      <c r="J45" s="27"/>
      <c r="K45" s="27"/>
      <c r="L45" s="27"/>
      <c r="M45" s="27"/>
      <c r="N45" s="27"/>
      <c r="O45" s="27"/>
      <c r="P45" s="228"/>
      <c r="Q45" s="228"/>
      <c r="R45" s="228"/>
      <c r="S45" s="228"/>
      <c r="U45" s="228"/>
      <c r="V45" s="228"/>
      <c r="W45" s="228"/>
      <c r="X45" s="228"/>
      <c r="Y45" s="228"/>
      <c r="Z45" s="228"/>
    </row>
    <row r="46" spans="2:35">
      <c r="F46" s="28"/>
      <c r="G46" s="340"/>
      <c r="H46" s="27"/>
      <c r="I46" s="27"/>
      <c r="J46" s="27"/>
      <c r="K46" s="27"/>
      <c r="L46" s="27"/>
      <c r="M46" s="27"/>
      <c r="N46" s="27"/>
      <c r="O46" s="27"/>
    </row>
    <row r="47" spans="2:35">
      <c r="F47" s="28"/>
      <c r="G47" s="27"/>
      <c r="H47" s="27"/>
      <c r="I47" s="27"/>
      <c r="J47" s="27"/>
      <c r="K47" s="27"/>
      <c r="L47" s="27"/>
      <c r="M47" s="27"/>
      <c r="N47" s="27"/>
      <c r="O47" s="27"/>
    </row>
    <row r="48" spans="2:35">
      <c r="F48" s="28"/>
    </row>
    <row r="49" spans="6:15">
      <c r="F49" s="28"/>
      <c r="G49" s="339"/>
      <c r="H49" s="339"/>
      <c r="I49" s="339"/>
      <c r="J49" s="339"/>
      <c r="K49" s="339"/>
      <c r="L49" s="339"/>
      <c r="M49" s="339"/>
      <c r="N49" s="339"/>
      <c r="O49" s="339"/>
    </row>
    <row r="50" spans="6:15">
      <c r="F50" s="28"/>
      <c r="G50" s="339"/>
      <c r="H50" s="339"/>
      <c r="I50" s="339"/>
      <c r="J50" s="339"/>
      <c r="K50" s="339"/>
      <c r="L50" s="339"/>
      <c r="M50" s="339"/>
      <c r="N50" s="339"/>
      <c r="O50" s="339"/>
    </row>
    <row r="51" spans="6:15">
      <c r="F51" s="28"/>
      <c r="G51" s="339"/>
      <c r="H51" s="339"/>
      <c r="I51" s="339"/>
      <c r="J51" s="339"/>
      <c r="K51" s="339"/>
      <c r="L51" s="339"/>
      <c r="M51" s="339"/>
      <c r="N51" s="339"/>
      <c r="O51" s="339"/>
    </row>
    <row r="52" spans="6:15">
      <c r="G52" s="228"/>
      <c r="H52" s="228"/>
      <c r="I52" s="228"/>
      <c r="J52" s="228"/>
      <c r="K52" s="228"/>
      <c r="L52" s="228"/>
      <c r="M52" s="228"/>
      <c r="N52" s="228"/>
      <c r="O52" s="228"/>
    </row>
    <row r="53" spans="6:15">
      <c r="G53" s="228"/>
      <c r="H53" s="228"/>
      <c r="I53" s="228"/>
      <c r="J53" s="228"/>
      <c r="K53" s="228"/>
      <c r="L53" s="228"/>
      <c r="M53" s="228"/>
      <c r="N53" s="228"/>
      <c r="O53" s="228"/>
    </row>
    <row r="54" spans="6:15">
      <c r="G54" s="228"/>
      <c r="H54" s="228"/>
      <c r="I54" s="228"/>
      <c r="J54" s="228"/>
      <c r="K54" s="228"/>
      <c r="L54" s="228"/>
      <c r="M54" s="228"/>
      <c r="N54" s="228"/>
      <c r="O54" s="228"/>
    </row>
    <row r="55" spans="6:15">
      <c r="O55" s="27"/>
    </row>
    <row r="57" spans="6:15">
      <c r="O57" s="339"/>
    </row>
    <row r="58" spans="6:15">
      <c r="O58" s="339"/>
    </row>
    <row r="59" spans="6:15">
      <c r="O59" s="339"/>
    </row>
    <row r="60" spans="6:15">
      <c r="O60" s="228"/>
    </row>
    <row r="61" spans="6:15">
      <c r="O61" s="228"/>
    </row>
    <row r="62" spans="6:15">
      <c r="O62" s="228"/>
    </row>
  </sheetData>
  <hyperlinks>
    <hyperlink ref="A1" location="Content!A1" display="&lt;&lt;"/>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T56"/>
  <sheetViews>
    <sheetView showGridLines="0" topLeftCell="V1" zoomScale="98" zoomScaleNormal="98" workbookViewId="0">
      <selection activeCell="D6" sqref="D6:AJ8"/>
    </sheetView>
  </sheetViews>
  <sheetFormatPr defaultColWidth="9.28515625" defaultRowHeight="12.75"/>
  <cols>
    <col min="1" max="1" width="29.28515625" style="728" customWidth="1"/>
    <col min="2" max="3" width="20.28515625" style="728" hidden="1" customWidth="1"/>
    <col min="4" max="23" width="10" style="728" customWidth="1"/>
    <col min="24" max="24" width="9.28515625" style="728" customWidth="1"/>
    <col min="25" max="53" width="9.28515625" style="728"/>
    <col min="54" max="54" width="42.28515625" style="728" bestFit="1" customWidth="1"/>
    <col min="55" max="55" width="9.28515625" style="728"/>
    <col min="56" max="56" width="11.28515625" style="728" bestFit="1" customWidth="1"/>
    <col min="57" max="57" width="10.28515625" style="728" bestFit="1" customWidth="1"/>
    <col min="58" max="16384" width="9.28515625" style="728"/>
  </cols>
  <sheetData>
    <row r="1" spans="1:44">
      <c r="A1" s="347" t="s">
        <v>60</v>
      </c>
      <c r="B1" s="347"/>
      <c r="C1" s="212"/>
      <c r="D1" s="437"/>
      <c r="E1" s="437"/>
      <c r="F1" s="437"/>
      <c r="G1" s="437"/>
      <c r="H1" s="437"/>
      <c r="I1" s="437"/>
      <c r="J1" s="437"/>
      <c r="K1" s="437"/>
      <c r="L1" s="437"/>
      <c r="M1" s="437"/>
      <c r="N1" s="437"/>
      <c r="O1" s="437"/>
      <c r="P1" s="437"/>
      <c r="Q1" s="437"/>
      <c r="R1" s="437"/>
      <c r="S1" s="437"/>
      <c r="T1" s="437"/>
      <c r="U1" s="437"/>
      <c r="V1" s="437"/>
      <c r="W1" s="437"/>
      <c r="X1" s="212"/>
      <c r="Y1" s="727"/>
      <c r="AO1" s="727"/>
      <c r="AP1" s="727"/>
      <c r="AQ1" s="727"/>
      <c r="AR1" s="727"/>
    </row>
    <row r="2" spans="1:44">
      <c r="A2" s="727"/>
      <c r="B2" s="727"/>
      <c r="C2" s="727"/>
      <c r="D2" s="438" t="s">
        <v>2</v>
      </c>
      <c r="E2" s="438" t="s">
        <v>538</v>
      </c>
      <c r="F2" s="438" t="s">
        <v>539</v>
      </c>
      <c r="G2" s="438" t="s">
        <v>540</v>
      </c>
      <c r="H2" s="438" t="s">
        <v>345</v>
      </c>
      <c r="I2" s="438" t="s">
        <v>541</v>
      </c>
      <c r="J2" s="438" t="s">
        <v>229</v>
      </c>
      <c r="K2" s="438" t="s">
        <v>542</v>
      </c>
      <c r="L2" s="438" t="s">
        <v>292</v>
      </c>
      <c r="M2" s="438" t="s">
        <v>543</v>
      </c>
      <c r="N2" s="438" t="s">
        <v>544</v>
      </c>
      <c r="O2" s="438" t="s">
        <v>231</v>
      </c>
      <c r="P2" s="438" t="s">
        <v>230</v>
      </c>
      <c r="Q2" s="438" t="s">
        <v>439</v>
      </c>
      <c r="R2" s="438" t="s">
        <v>346</v>
      </c>
      <c r="S2" s="438" t="s">
        <v>440</v>
      </c>
      <c r="T2" s="438" t="s">
        <v>370</v>
      </c>
      <c r="U2" s="438" t="s">
        <v>428</v>
      </c>
      <c r="V2" s="438" t="s">
        <v>441</v>
      </c>
      <c r="W2" s="438" t="s">
        <v>432</v>
      </c>
      <c r="X2" s="729" t="s">
        <v>408</v>
      </c>
      <c r="Y2" s="727" t="s">
        <v>531</v>
      </c>
      <c r="Z2" s="728" t="s">
        <v>508</v>
      </c>
      <c r="AA2" s="728" t="s">
        <v>495</v>
      </c>
      <c r="AB2" s="728" t="s">
        <v>496</v>
      </c>
      <c r="AC2" s="728" t="s">
        <v>545</v>
      </c>
      <c r="AD2" s="728" t="s">
        <v>546</v>
      </c>
      <c r="AE2" s="728" t="s">
        <v>564</v>
      </c>
      <c r="AF2" s="728" t="s">
        <v>715</v>
      </c>
      <c r="AG2" s="728" t="s">
        <v>716</v>
      </c>
      <c r="AH2" s="728" t="s">
        <v>761</v>
      </c>
      <c r="AI2" s="728" t="s">
        <v>1104</v>
      </c>
      <c r="AJ2" s="728" t="s">
        <v>1070</v>
      </c>
      <c r="AO2" s="727"/>
      <c r="AP2" s="727"/>
      <c r="AQ2" s="727"/>
      <c r="AR2" s="727"/>
    </row>
    <row r="3" spans="1:44">
      <c r="A3" s="727"/>
      <c r="B3" s="727"/>
      <c r="C3" s="727"/>
      <c r="D3" s="438"/>
      <c r="E3" s="438"/>
      <c r="F3" s="438"/>
      <c r="G3" s="438"/>
      <c r="H3" s="438"/>
      <c r="I3" s="438"/>
      <c r="J3" s="438"/>
      <c r="K3" s="438"/>
      <c r="L3" s="438"/>
      <c r="M3" s="438"/>
      <c r="N3" s="438"/>
      <c r="O3" s="438"/>
      <c r="P3" s="438"/>
      <c r="Q3" s="438"/>
      <c r="R3" s="438"/>
      <c r="S3" s="438"/>
      <c r="T3" s="438"/>
      <c r="U3" s="438"/>
      <c r="V3" s="438"/>
      <c r="W3" s="438"/>
      <c r="X3" s="729"/>
      <c r="Y3" s="727"/>
      <c r="AO3" s="727"/>
      <c r="AP3" s="727"/>
      <c r="AQ3" s="727"/>
      <c r="AR3" s="727"/>
    </row>
    <row r="4" spans="1:44">
      <c r="A4" s="727"/>
      <c r="B4" s="727"/>
      <c r="C4" s="727"/>
      <c r="D4" s="439"/>
      <c r="E4" s="439" t="s">
        <v>538</v>
      </c>
      <c r="F4" s="439"/>
      <c r="G4" s="439"/>
      <c r="H4" s="439"/>
      <c r="I4" s="730" t="s">
        <v>541</v>
      </c>
      <c r="J4" s="730"/>
      <c r="K4" s="730"/>
      <c r="L4" s="730"/>
      <c r="M4" s="730" t="s">
        <v>543</v>
      </c>
      <c r="N4" s="731"/>
      <c r="O4" s="440"/>
      <c r="P4" s="441"/>
      <c r="Q4" s="441" t="s">
        <v>439</v>
      </c>
      <c r="R4" s="441"/>
      <c r="S4" s="441"/>
      <c r="T4" s="441"/>
      <c r="U4" s="441" t="s">
        <v>428</v>
      </c>
      <c r="V4" s="441"/>
      <c r="W4" s="441"/>
      <c r="X4" s="441"/>
      <c r="Y4" s="441" t="s">
        <v>531</v>
      </c>
      <c r="Z4" s="441"/>
      <c r="AA4" s="441"/>
      <c r="AB4" s="441"/>
      <c r="AC4" s="441" t="s">
        <v>545</v>
      </c>
      <c r="AD4" s="441"/>
      <c r="AE4" s="441"/>
      <c r="AF4" s="441"/>
      <c r="AG4" s="441" t="s">
        <v>716</v>
      </c>
      <c r="AH4" s="441"/>
      <c r="AI4" s="441"/>
      <c r="AJ4" s="441"/>
      <c r="AO4" s="727"/>
      <c r="AP4" s="727"/>
      <c r="AQ4" s="727"/>
      <c r="AR4" s="727"/>
    </row>
    <row r="5" spans="1:44">
      <c r="A5" s="727"/>
      <c r="B5" s="727"/>
      <c r="C5" s="727"/>
      <c r="D5" s="438"/>
      <c r="E5" s="438"/>
      <c r="F5" s="438"/>
      <c r="G5" s="438"/>
      <c r="H5" s="438"/>
      <c r="I5" s="438"/>
      <c r="J5" s="438"/>
      <c r="K5" s="438"/>
      <c r="L5" s="438"/>
      <c r="M5" s="438"/>
      <c r="N5" s="438"/>
      <c r="O5" s="438"/>
      <c r="P5" s="438"/>
      <c r="Q5" s="438"/>
      <c r="R5" s="438"/>
      <c r="S5" s="438"/>
      <c r="T5" s="438"/>
      <c r="U5" s="438"/>
      <c r="V5" s="438"/>
      <c r="W5" s="438"/>
      <c r="X5" s="729"/>
      <c r="Y5" s="727"/>
      <c r="AO5" s="727"/>
      <c r="AP5" s="727"/>
      <c r="AQ5" s="727"/>
      <c r="AR5" s="727"/>
    </row>
    <row r="6" spans="1:44" ht="13.5" customHeight="1">
      <c r="A6" s="479" t="str">
        <f>IF(Content!$E$1=1,B6,C6)</f>
        <v>Revenues, % yoy</v>
      </c>
      <c r="B6" s="348" t="s">
        <v>664</v>
      </c>
      <c r="C6" s="348" t="s">
        <v>896</v>
      </c>
      <c r="D6" s="732">
        <v>-1.7</v>
      </c>
      <c r="E6" s="732">
        <v>8.6</v>
      </c>
      <c r="F6" s="732">
        <v>30.2</v>
      </c>
      <c r="G6" s="732">
        <v>-3.6</v>
      </c>
      <c r="H6" s="732">
        <v>40.700000000000003</v>
      </c>
      <c r="I6" s="732">
        <v>14.1</v>
      </c>
      <c r="J6" s="732">
        <v>19.100000000000001</v>
      </c>
      <c r="K6" s="732">
        <v>17.100000000000001</v>
      </c>
      <c r="L6" s="732">
        <v>18.7</v>
      </c>
      <c r="M6" s="732">
        <v>15.2</v>
      </c>
      <c r="N6" s="732">
        <v>21.6</v>
      </c>
      <c r="O6" s="732">
        <v>18.399999999999999</v>
      </c>
      <c r="P6" s="732">
        <v>3.6</v>
      </c>
      <c r="Q6" s="732">
        <v>23.7</v>
      </c>
      <c r="R6" s="732">
        <v>5.3</v>
      </c>
      <c r="S6" s="732">
        <v>37</v>
      </c>
      <c r="T6" s="732">
        <v>8.3000000000000007</v>
      </c>
      <c r="U6" s="732">
        <v>2.6</v>
      </c>
      <c r="V6" s="732">
        <v>20.399999999999999</v>
      </c>
      <c r="W6" s="732">
        <v>-2.6</v>
      </c>
      <c r="X6" s="732">
        <v>4</v>
      </c>
      <c r="Y6" s="732">
        <v>1.7</v>
      </c>
      <c r="Z6" s="733">
        <v>-4.4000000000000004</v>
      </c>
      <c r="AA6" s="733">
        <v>14.9</v>
      </c>
      <c r="AB6" s="733">
        <v>-1.6</v>
      </c>
      <c r="AC6" s="733">
        <v>4.5</v>
      </c>
      <c r="AD6" s="733">
        <v>2.6</v>
      </c>
      <c r="AE6" s="733">
        <v>-9.8000000000000007</v>
      </c>
      <c r="AF6" s="733">
        <v>-25.3</v>
      </c>
      <c r="AG6" s="733">
        <v>50.5</v>
      </c>
      <c r="AH6" s="733">
        <v>-8</v>
      </c>
      <c r="AI6" s="733">
        <v>12.8</v>
      </c>
      <c r="AJ6" s="733">
        <v>10.1</v>
      </c>
      <c r="AO6" s="727"/>
      <c r="AP6" s="727"/>
      <c r="AQ6" s="727"/>
      <c r="AR6" s="727"/>
    </row>
    <row r="7" spans="1:44">
      <c r="A7" s="479" t="str">
        <f>IF(Content!$E$1=1,B7,C7)</f>
        <v>Expenditures, % yoy</v>
      </c>
      <c r="B7" s="348" t="s">
        <v>897</v>
      </c>
      <c r="C7" s="348" t="s">
        <v>898</v>
      </c>
      <c r="D7" s="732">
        <v>7.8</v>
      </c>
      <c r="E7" s="732">
        <v>5.3</v>
      </c>
      <c r="F7" s="732">
        <v>30</v>
      </c>
      <c r="G7" s="732">
        <v>40.5</v>
      </c>
      <c r="H7" s="732">
        <v>43.4</v>
      </c>
      <c r="I7" s="732">
        <v>21</v>
      </c>
      <c r="J7" s="732">
        <v>24.1</v>
      </c>
      <c r="K7" s="732">
        <v>7.1</v>
      </c>
      <c r="L7" s="732">
        <v>6</v>
      </c>
      <c r="M7" s="732">
        <v>2.8</v>
      </c>
      <c r="N7" s="732">
        <v>16.7</v>
      </c>
      <c r="O7" s="732">
        <v>19.399999999999999</v>
      </c>
      <c r="P7" s="732">
        <v>46.2</v>
      </c>
      <c r="Q7" s="732">
        <v>9.4</v>
      </c>
      <c r="R7" s="732">
        <v>1.2</v>
      </c>
      <c r="S7" s="732">
        <v>13.9</v>
      </c>
      <c r="T7" s="732">
        <v>7.6</v>
      </c>
      <c r="U7" s="732">
        <v>11.3</v>
      </c>
      <c r="V7" s="732">
        <v>13.8</v>
      </c>
      <c r="W7" s="732">
        <v>12.3</v>
      </c>
      <c r="X7" s="732">
        <v>8.6999999999999993</v>
      </c>
      <c r="Y7" s="732">
        <v>11.3</v>
      </c>
      <c r="Z7" s="733">
        <v>7.3</v>
      </c>
      <c r="AA7" s="733">
        <v>2.6</v>
      </c>
      <c r="AB7" s="733">
        <v>3</v>
      </c>
      <c r="AC7" s="733">
        <v>9.5</v>
      </c>
      <c r="AD7" s="733">
        <v>3</v>
      </c>
      <c r="AE7" s="733">
        <v>6.2</v>
      </c>
      <c r="AF7" s="733">
        <v>3.8</v>
      </c>
      <c r="AG7" s="733">
        <v>7</v>
      </c>
      <c r="AH7" s="733">
        <v>21.9</v>
      </c>
      <c r="AI7" s="733">
        <v>10.5</v>
      </c>
      <c r="AJ7" s="733">
        <v>23</v>
      </c>
      <c r="AL7" s="479" t="str">
        <f>IF(Content!$E$1=1,AL8,AL9)</f>
        <v>The main indicators of consolidated budget</v>
      </c>
      <c r="AM7" s="727"/>
      <c r="AN7" s="727"/>
      <c r="AO7" s="727"/>
      <c r="AP7" s="727"/>
      <c r="AQ7" s="727"/>
      <c r="AR7" s="727"/>
    </row>
    <row r="8" spans="1:44">
      <c r="A8" s="479" t="str">
        <f>IF(Content!$E$1=1,B8,C8)</f>
        <v>Balance, Uah bn</v>
      </c>
      <c r="B8" s="348" t="s">
        <v>899</v>
      </c>
      <c r="C8" s="348" t="s">
        <v>900</v>
      </c>
      <c r="D8" s="732">
        <v>20.5</v>
      </c>
      <c r="E8" s="732">
        <v>-5.2</v>
      </c>
      <c r="F8" s="732">
        <v>-18.3</v>
      </c>
      <c r="G8" s="732">
        <v>3</v>
      </c>
      <c r="H8" s="732">
        <v>14.6</v>
      </c>
      <c r="I8" s="732">
        <v>-4.0999999999999996</v>
      </c>
      <c r="J8" s="732">
        <v>-2.9</v>
      </c>
      <c r="K8" s="732">
        <v>26.8</v>
      </c>
      <c r="L8" s="732">
        <v>-19.8</v>
      </c>
      <c r="M8" s="732">
        <v>-0.1</v>
      </c>
      <c r="N8" s="732">
        <v>7.6</v>
      </c>
      <c r="O8" s="732">
        <v>-89.8</v>
      </c>
      <c r="P8" s="732">
        <v>-0.4</v>
      </c>
      <c r="Q8" s="732">
        <v>5.0999999999999996</v>
      </c>
      <c r="R8" s="732">
        <v>-13.7</v>
      </c>
      <c r="S8" s="732">
        <v>26.6</v>
      </c>
      <c r="T8" s="732">
        <v>16.2</v>
      </c>
      <c r="U8" s="732">
        <v>-12.8</v>
      </c>
      <c r="V8" s="732">
        <v>1.7</v>
      </c>
      <c r="W8" s="732">
        <v>12.6</v>
      </c>
      <c r="X8" s="732">
        <v>-26.6</v>
      </c>
      <c r="Y8" s="732">
        <v>-9.4</v>
      </c>
      <c r="Z8" s="732">
        <v>-6.2</v>
      </c>
      <c r="AA8" s="732">
        <v>-80.400000000000006</v>
      </c>
      <c r="AB8" s="732">
        <v>-3.1</v>
      </c>
      <c r="AC8" s="732">
        <v>0.5</v>
      </c>
      <c r="AD8" s="732">
        <v>-14.8</v>
      </c>
      <c r="AE8" s="734">
        <v>6.7</v>
      </c>
      <c r="AF8" s="732">
        <v>-21.3</v>
      </c>
      <c r="AG8" s="732">
        <v>28.6</v>
      </c>
      <c r="AH8" s="732">
        <v>-28.7</v>
      </c>
      <c r="AI8" s="732">
        <v>17</v>
      </c>
      <c r="AJ8" s="732">
        <v>-43.9</v>
      </c>
      <c r="AK8" s="727"/>
      <c r="AL8" s="443" t="s">
        <v>901</v>
      </c>
      <c r="AM8" s="735"/>
      <c r="AN8" s="735"/>
      <c r="AO8" s="735"/>
      <c r="AP8" s="735"/>
      <c r="AQ8" s="735"/>
      <c r="AR8" s="727"/>
    </row>
    <row r="9" spans="1:44" ht="12.75" customHeight="1">
      <c r="A9" s="442"/>
      <c r="B9" s="212"/>
      <c r="C9" s="212"/>
      <c r="D9" s="732"/>
      <c r="E9" s="732"/>
      <c r="F9" s="732"/>
      <c r="G9" s="732"/>
      <c r="H9" s="732"/>
      <c r="I9" s="732"/>
      <c r="J9" s="732"/>
      <c r="K9" s="732"/>
      <c r="L9" s="732"/>
      <c r="M9" s="732"/>
      <c r="N9" s="732"/>
      <c r="O9" s="732"/>
      <c r="P9" s="732"/>
      <c r="Q9" s="732"/>
      <c r="R9" s="732"/>
      <c r="S9" s="732"/>
      <c r="T9" s="732"/>
      <c r="U9" s="732"/>
      <c r="V9" s="732"/>
      <c r="W9" s="732"/>
      <c r="X9" s="732"/>
      <c r="Y9" s="732"/>
      <c r="Z9" s="727"/>
      <c r="AA9" s="727"/>
      <c r="AB9" s="727"/>
      <c r="AC9" s="727"/>
      <c r="AD9" s="727"/>
      <c r="AE9" s="727"/>
      <c r="AF9" s="727"/>
      <c r="AG9" s="727"/>
      <c r="AH9" s="727"/>
      <c r="AI9" s="727"/>
      <c r="AJ9" s="727"/>
      <c r="AK9" s="727"/>
      <c r="AL9" s="444" t="s">
        <v>924</v>
      </c>
      <c r="AM9" s="736"/>
      <c r="AN9" s="736"/>
      <c r="AO9" s="736"/>
      <c r="AP9" s="736"/>
      <c r="AQ9" s="736"/>
      <c r="AR9" s="727"/>
    </row>
    <row r="10" spans="1:44" ht="12.75" customHeight="1">
      <c r="A10" s="445"/>
      <c r="B10" s="445"/>
      <c r="C10" s="737"/>
      <c r="D10" s="732"/>
      <c r="E10" s="732"/>
      <c r="F10" s="732"/>
      <c r="G10" s="732"/>
      <c r="H10" s="732"/>
      <c r="I10" s="732"/>
      <c r="J10" s="732"/>
      <c r="K10" s="732"/>
      <c r="L10" s="732"/>
      <c r="M10" s="732"/>
      <c r="N10" s="732"/>
      <c r="O10" s="732"/>
      <c r="P10" s="732"/>
      <c r="Q10" s="732"/>
      <c r="R10" s="732"/>
      <c r="S10" s="732"/>
      <c r="T10" s="732"/>
      <c r="U10" s="732"/>
      <c r="V10" s="732"/>
      <c r="W10" s="732"/>
      <c r="X10" s="732"/>
      <c r="Y10" s="732"/>
      <c r="Z10" s="727"/>
      <c r="AA10" s="727"/>
      <c r="AB10" s="727"/>
      <c r="AC10" s="727"/>
      <c r="AD10" s="727"/>
      <c r="AE10" s="727"/>
      <c r="AF10" s="727"/>
      <c r="AG10" s="727"/>
      <c r="AH10" s="727"/>
      <c r="AI10" s="727"/>
      <c r="AJ10" s="727"/>
      <c r="AK10" s="727"/>
      <c r="AL10" s="727"/>
      <c r="AM10" s="727"/>
      <c r="AN10" s="727"/>
      <c r="AO10" s="727"/>
      <c r="AP10" s="727"/>
      <c r="AQ10" s="735"/>
      <c r="AR10" s="727"/>
    </row>
    <row r="11" spans="1:44" ht="12.75" customHeight="1">
      <c r="A11" s="445"/>
      <c r="B11" s="445"/>
      <c r="C11" s="737"/>
      <c r="D11" s="727"/>
      <c r="E11" s="727"/>
      <c r="F11" s="727"/>
      <c r="G11" s="727"/>
      <c r="H11" s="727"/>
      <c r="I11" s="727"/>
      <c r="J11" s="738"/>
      <c r="K11" s="727"/>
    </row>
    <row r="12" spans="1:44" ht="12.75" customHeight="1">
      <c r="A12" s="445"/>
      <c r="B12" s="445"/>
      <c r="C12" s="737"/>
      <c r="D12" s="727"/>
      <c r="E12" s="727"/>
      <c r="F12" s="28"/>
      <c r="G12" s="28"/>
      <c r="H12" s="727"/>
      <c r="I12" s="727"/>
      <c r="K12" s="727"/>
    </row>
    <row r="13" spans="1:44" ht="12.75" customHeight="1">
      <c r="A13" s="446"/>
      <c r="B13" s="446"/>
      <c r="C13" s="737"/>
      <c r="D13" s="727"/>
      <c r="K13" s="727"/>
    </row>
    <row r="14" spans="1:44" ht="12.75" customHeight="1">
      <c r="A14" s="445"/>
      <c r="B14" s="445"/>
      <c r="C14" s="727"/>
      <c r="D14" s="732"/>
      <c r="E14" s="732"/>
      <c r="F14" s="732"/>
      <c r="G14" s="732"/>
      <c r="H14" s="732"/>
      <c r="I14" s="732"/>
      <c r="J14" s="732"/>
      <c r="K14" s="732"/>
      <c r="L14" s="732"/>
      <c r="M14" s="732"/>
      <c r="N14" s="732"/>
      <c r="O14" s="732"/>
      <c r="P14" s="732"/>
      <c r="Q14" s="732"/>
      <c r="R14" s="732"/>
      <c r="S14" s="732"/>
      <c r="T14" s="732"/>
      <c r="U14" s="732"/>
      <c r="V14" s="732"/>
      <c r="W14" s="732"/>
      <c r="X14" s="732"/>
      <c r="Y14" s="732"/>
      <c r="AF14" s="727"/>
      <c r="AG14" s="732"/>
      <c r="AH14" s="732"/>
      <c r="AI14" s="732"/>
      <c r="AJ14" s="732"/>
      <c r="AK14" s="727"/>
      <c r="AR14" s="727"/>
    </row>
    <row r="15" spans="1:44">
      <c r="A15" s="727"/>
      <c r="B15" s="727"/>
      <c r="C15" s="727"/>
      <c r="D15" s="732"/>
      <c r="E15" s="732"/>
      <c r="F15" s="732"/>
      <c r="G15" s="732"/>
      <c r="H15" s="732"/>
      <c r="I15" s="732"/>
      <c r="J15" s="732"/>
      <c r="K15" s="732"/>
      <c r="L15" s="732"/>
      <c r="M15" s="732"/>
      <c r="N15" s="732"/>
      <c r="O15" s="732"/>
      <c r="P15" s="732"/>
      <c r="Q15" s="732"/>
      <c r="R15" s="732"/>
      <c r="S15" s="732"/>
      <c r="T15" s="732"/>
      <c r="U15" s="732"/>
      <c r="V15" s="732"/>
      <c r="W15" s="732"/>
      <c r="X15" s="732"/>
      <c r="Y15" s="732"/>
      <c r="AF15" s="727"/>
      <c r="AG15" s="727"/>
      <c r="AH15" s="727"/>
      <c r="AI15" s="727"/>
      <c r="AJ15" s="727"/>
      <c r="AK15" s="727"/>
      <c r="AR15" s="727"/>
    </row>
    <row r="16" spans="1:44">
      <c r="A16" s="727"/>
      <c r="B16" s="727"/>
      <c r="C16" s="727"/>
      <c r="D16" s="732"/>
      <c r="E16" s="732"/>
      <c r="F16" s="732"/>
      <c r="G16" s="732"/>
      <c r="H16" s="732"/>
      <c r="I16" s="732"/>
      <c r="J16" s="732"/>
      <c r="K16" s="732"/>
      <c r="L16" s="732"/>
      <c r="M16" s="732"/>
      <c r="N16" s="732"/>
      <c r="O16" s="732"/>
      <c r="P16" s="732"/>
      <c r="Q16" s="732"/>
      <c r="R16" s="732"/>
      <c r="S16" s="732"/>
      <c r="T16" s="732"/>
      <c r="U16" s="732"/>
      <c r="V16" s="732"/>
      <c r="W16" s="732"/>
      <c r="X16" s="732"/>
      <c r="Y16" s="727"/>
      <c r="AF16" s="739"/>
      <c r="AG16" s="739"/>
      <c r="AH16" s="739"/>
      <c r="AI16" s="739"/>
      <c r="AJ16" s="739"/>
      <c r="AK16" s="727"/>
      <c r="AL16" s="735"/>
      <c r="AM16" s="735"/>
      <c r="AN16" s="735"/>
      <c r="AO16" s="735"/>
      <c r="AP16" s="735"/>
      <c r="AQ16" s="735"/>
      <c r="AR16" s="727"/>
    </row>
    <row r="17" spans="1:46">
      <c r="A17" s="727"/>
      <c r="B17" s="727"/>
      <c r="C17" s="727"/>
      <c r="D17" s="732"/>
      <c r="E17" s="732"/>
      <c r="F17" s="732"/>
      <c r="G17" s="732"/>
      <c r="H17" s="732"/>
      <c r="I17" s="732"/>
      <c r="J17" s="732"/>
      <c r="K17" s="732"/>
      <c r="L17" s="732"/>
      <c r="M17" s="732"/>
      <c r="N17" s="732"/>
      <c r="O17" s="732"/>
      <c r="P17" s="732"/>
      <c r="Q17" s="732"/>
      <c r="R17" s="732"/>
      <c r="S17" s="732"/>
      <c r="T17" s="732"/>
      <c r="U17" s="732"/>
      <c r="V17" s="732"/>
      <c r="W17" s="732"/>
      <c r="X17" s="732"/>
      <c r="AF17" s="727"/>
      <c r="AG17" s="727"/>
      <c r="AH17" s="727"/>
      <c r="AI17" s="727"/>
      <c r="AJ17" s="727"/>
      <c r="AK17" s="727"/>
      <c r="AL17" s="735"/>
      <c r="AM17" s="735"/>
      <c r="AN17" s="735"/>
      <c r="AO17" s="735"/>
      <c r="AP17" s="735"/>
      <c r="AQ17" s="735"/>
      <c r="AR17" s="727"/>
    </row>
    <row r="18" spans="1:46">
      <c r="A18" s="727"/>
      <c r="B18" s="727"/>
      <c r="C18" s="727"/>
      <c r="D18" s="732"/>
      <c r="E18" s="732"/>
      <c r="F18" s="732"/>
      <c r="G18" s="732"/>
      <c r="H18" s="732"/>
      <c r="I18" s="732"/>
      <c r="J18" s="732"/>
      <c r="K18" s="732"/>
      <c r="L18" s="732"/>
      <c r="M18" s="732"/>
      <c r="N18" s="732"/>
      <c r="O18" s="732"/>
      <c r="P18" s="732"/>
      <c r="Q18" s="732"/>
      <c r="R18" s="732"/>
      <c r="S18" s="732"/>
      <c r="T18" s="732"/>
      <c r="U18" s="732"/>
      <c r="V18" s="732"/>
      <c r="W18" s="732"/>
      <c r="X18" s="732"/>
      <c r="AF18" s="727"/>
      <c r="AG18" s="727"/>
      <c r="AH18" s="727"/>
      <c r="AI18" s="727"/>
      <c r="AJ18" s="727"/>
      <c r="AK18" s="727"/>
      <c r="AL18" s="735"/>
      <c r="AM18" s="735"/>
      <c r="AN18" s="735"/>
      <c r="AO18" s="735"/>
      <c r="AP18" s="735"/>
      <c r="AQ18" s="735"/>
      <c r="AR18" s="727"/>
    </row>
    <row r="19" spans="1:46">
      <c r="A19" s="727"/>
      <c r="B19" s="727"/>
      <c r="C19" s="727"/>
      <c r="D19" s="732"/>
      <c r="E19" s="732"/>
      <c r="F19" s="732"/>
      <c r="G19" s="732"/>
      <c r="H19" s="732"/>
      <c r="I19" s="732"/>
      <c r="J19" s="732"/>
      <c r="K19" s="732"/>
      <c r="L19" s="732"/>
      <c r="M19" s="732"/>
      <c r="N19" s="732"/>
      <c r="O19" s="732"/>
      <c r="P19" s="732"/>
      <c r="Q19" s="732"/>
      <c r="R19" s="732"/>
      <c r="S19" s="732"/>
      <c r="T19" s="732"/>
      <c r="U19" s="732"/>
      <c r="V19" s="732"/>
      <c r="W19" s="732"/>
      <c r="X19" s="732"/>
      <c r="AK19" s="740"/>
      <c r="AL19" s="735"/>
      <c r="AM19" s="735"/>
      <c r="AN19" s="735"/>
      <c r="AO19" s="735"/>
      <c r="AP19" s="735"/>
      <c r="AQ19" s="735"/>
      <c r="AR19" s="727"/>
    </row>
    <row r="20" spans="1:46">
      <c r="A20" s="727"/>
      <c r="B20" s="727"/>
      <c r="C20" s="727"/>
      <c r="D20" s="732"/>
      <c r="E20" s="732"/>
      <c r="F20" s="732"/>
      <c r="G20" s="732"/>
      <c r="H20" s="732"/>
      <c r="I20" s="732"/>
      <c r="J20" s="732"/>
      <c r="K20" s="732"/>
      <c r="L20" s="732"/>
      <c r="M20" s="732"/>
      <c r="N20" s="732"/>
      <c r="O20" s="732"/>
      <c r="P20" s="732"/>
      <c r="Q20" s="732"/>
      <c r="R20" s="732"/>
      <c r="S20" s="732"/>
      <c r="T20" s="732"/>
      <c r="U20" s="732"/>
      <c r="V20" s="732"/>
      <c r="W20" s="732"/>
      <c r="X20" s="732"/>
      <c r="AL20" s="735"/>
      <c r="AM20" s="735"/>
      <c r="AN20" s="735"/>
      <c r="AO20" s="735"/>
      <c r="AP20" s="735"/>
      <c r="AQ20" s="735"/>
      <c r="AR20" s="727"/>
      <c r="AS20" s="727"/>
      <c r="AT20" s="727"/>
    </row>
    <row r="21" spans="1:46">
      <c r="A21" s="727"/>
      <c r="B21" s="727"/>
      <c r="C21" s="727"/>
      <c r="D21" s="732"/>
      <c r="E21" s="732"/>
      <c r="F21" s="732"/>
      <c r="G21" s="732"/>
      <c r="H21" s="732"/>
      <c r="I21" s="732"/>
      <c r="J21" s="732"/>
      <c r="K21" s="732"/>
      <c r="L21" s="732"/>
      <c r="M21" s="732"/>
      <c r="N21" s="732"/>
      <c r="O21" s="732"/>
      <c r="P21" s="732"/>
      <c r="Q21" s="732"/>
      <c r="R21" s="732"/>
      <c r="S21" s="732"/>
      <c r="T21" s="732"/>
      <c r="U21" s="732"/>
      <c r="V21" s="732"/>
      <c r="W21" s="732"/>
      <c r="X21" s="732"/>
      <c r="AL21" s="735"/>
      <c r="AM21" s="735"/>
      <c r="AN21" s="735"/>
      <c r="AO21" s="735"/>
      <c r="AP21" s="735"/>
      <c r="AQ21" s="735"/>
      <c r="AR21" s="727"/>
      <c r="AS21" s="727"/>
      <c r="AT21" s="727"/>
    </row>
    <row r="22" spans="1:46">
      <c r="A22" s="727"/>
      <c r="B22" s="727"/>
      <c r="C22" s="727"/>
      <c r="D22" s="732"/>
      <c r="E22" s="732"/>
      <c r="F22" s="732"/>
      <c r="G22" s="732"/>
      <c r="H22" s="732"/>
      <c r="I22" s="732"/>
      <c r="J22" s="732"/>
      <c r="K22" s="732"/>
      <c r="L22" s="732"/>
      <c r="M22" s="732"/>
      <c r="N22" s="732"/>
      <c r="O22" s="732"/>
      <c r="P22" s="732"/>
      <c r="Q22" s="732"/>
      <c r="R22" s="732"/>
      <c r="S22" s="732"/>
      <c r="T22" s="732"/>
      <c r="U22" s="732"/>
      <c r="V22" s="732"/>
      <c r="W22" s="732"/>
      <c r="X22" s="732"/>
      <c r="AL22" s="735"/>
      <c r="AM22" s="735"/>
      <c r="AN22" s="735"/>
      <c r="AO22" s="735"/>
      <c r="AP22" s="735"/>
      <c r="AQ22" s="735"/>
      <c r="AR22" s="727"/>
      <c r="AS22" s="727"/>
      <c r="AT22" s="727"/>
    </row>
    <row r="23" spans="1:46" s="735" customFormat="1">
      <c r="D23" s="741"/>
      <c r="E23" s="741"/>
      <c r="F23" s="741"/>
      <c r="G23" s="741"/>
      <c r="H23" s="741"/>
      <c r="I23" s="741"/>
      <c r="J23" s="741"/>
      <c r="K23" s="741"/>
      <c r="L23" s="741"/>
      <c r="M23" s="741"/>
      <c r="N23" s="741"/>
      <c r="O23" s="741"/>
      <c r="P23" s="741"/>
      <c r="Q23" s="741"/>
      <c r="R23" s="741"/>
      <c r="S23" s="741"/>
      <c r="T23" s="741"/>
      <c r="U23" s="741"/>
      <c r="V23" s="741"/>
      <c r="W23" s="741"/>
      <c r="X23" s="741"/>
    </row>
    <row r="24" spans="1:46" s="735" customFormat="1">
      <c r="D24" s="741"/>
      <c r="E24" s="741"/>
      <c r="F24" s="741"/>
      <c r="G24" s="741"/>
      <c r="H24" s="741"/>
      <c r="I24" s="741"/>
      <c r="J24" s="741"/>
      <c r="K24" s="741"/>
      <c r="L24" s="741"/>
      <c r="M24" s="741"/>
      <c r="N24" s="741"/>
      <c r="O24" s="741"/>
      <c r="P24" s="741"/>
      <c r="Q24" s="741"/>
      <c r="R24" s="741"/>
      <c r="S24" s="741"/>
      <c r="T24" s="741"/>
      <c r="U24" s="741"/>
      <c r="V24" s="741"/>
      <c r="W24" s="741"/>
      <c r="X24" s="741"/>
      <c r="AL24" s="727"/>
      <c r="AM24" s="727"/>
      <c r="AN24" s="727"/>
      <c r="AO24" s="727"/>
      <c r="AP24" s="727"/>
      <c r="AQ24" s="727"/>
    </row>
    <row r="25" spans="1:46" s="735" customFormat="1">
      <c r="D25" s="741"/>
      <c r="E25" s="741"/>
      <c r="F25" s="741"/>
      <c r="G25" s="741"/>
      <c r="H25" s="741"/>
      <c r="I25" s="741"/>
      <c r="J25" s="741"/>
      <c r="K25" s="741"/>
      <c r="L25" s="741"/>
      <c r="M25" s="741"/>
      <c r="N25" s="741"/>
      <c r="O25" s="741"/>
      <c r="P25" s="741"/>
      <c r="Q25" s="741"/>
      <c r="R25" s="741"/>
      <c r="S25" s="741"/>
      <c r="T25" s="741"/>
      <c r="U25" s="741"/>
      <c r="V25" s="741"/>
      <c r="W25" s="741"/>
      <c r="AL25" s="727"/>
      <c r="AM25" s="727"/>
      <c r="AN25" s="727"/>
      <c r="AO25" s="727"/>
      <c r="AP25" s="727"/>
      <c r="AQ25" s="727"/>
    </row>
    <row r="26" spans="1:46" s="735" customFormat="1">
      <c r="D26" s="741"/>
      <c r="E26" s="741"/>
      <c r="F26" s="741"/>
      <c r="G26" s="741"/>
      <c r="H26" s="741"/>
      <c r="I26" s="741"/>
      <c r="J26" s="741"/>
      <c r="K26" s="741"/>
      <c r="L26" s="741"/>
      <c r="M26" s="741"/>
      <c r="N26" s="741"/>
      <c r="O26" s="741"/>
      <c r="P26" s="741"/>
      <c r="Q26" s="741"/>
      <c r="R26" s="741"/>
      <c r="S26" s="741"/>
      <c r="T26" s="741"/>
      <c r="U26" s="741"/>
      <c r="V26" s="741"/>
      <c r="W26" s="741"/>
      <c r="AL26" s="212"/>
      <c r="AM26" s="727"/>
      <c r="AN26" s="727"/>
      <c r="AO26" s="727"/>
      <c r="AP26" s="727"/>
      <c r="AQ26" s="727"/>
    </row>
    <row r="27" spans="1:46" s="735" customFormat="1">
      <c r="D27" s="741"/>
      <c r="E27" s="741"/>
      <c r="F27" s="741"/>
      <c r="G27" s="741"/>
      <c r="H27" s="741"/>
      <c r="I27" s="741"/>
      <c r="J27" s="741"/>
      <c r="K27" s="741"/>
      <c r="L27" s="741"/>
      <c r="M27" s="741"/>
      <c r="N27" s="741"/>
      <c r="O27" s="741"/>
      <c r="P27" s="741"/>
      <c r="Q27" s="741"/>
      <c r="R27" s="741"/>
      <c r="S27" s="741"/>
      <c r="T27" s="741"/>
      <c r="U27" s="741"/>
      <c r="V27" s="741"/>
      <c r="W27" s="741"/>
      <c r="AL27" s="479" t="str">
        <f>IF(Content!$E$1=1,AL29,AL30)</f>
        <v>Source: STSU, NBU staff estimates.</v>
      </c>
      <c r="AM27" s="727"/>
      <c r="AN27" s="727"/>
      <c r="AO27" s="727"/>
      <c r="AP27" s="727"/>
      <c r="AQ27" s="727"/>
    </row>
    <row r="28" spans="1:46" s="735" customFormat="1">
      <c r="C28" s="742"/>
      <c r="D28" s="741"/>
      <c r="E28" s="741"/>
      <c r="F28" s="741"/>
      <c r="G28" s="741"/>
      <c r="H28" s="741"/>
      <c r="I28" s="741"/>
      <c r="J28" s="741"/>
      <c r="K28" s="741"/>
      <c r="L28" s="741"/>
      <c r="M28" s="741"/>
      <c r="N28" s="741"/>
      <c r="O28" s="741"/>
      <c r="P28" s="741"/>
      <c r="Q28" s="741"/>
      <c r="R28" s="741"/>
      <c r="S28" s="741"/>
      <c r="T28" s="741"/>
      <c r="U28" s="741"/>
      <c r="V28" s="741"/>
      <c r="W28" s="741"/>
      <c r="AL28" s="475"/>
      <c r="AM28" s="727"/>
      <c r="AN28" s="727"/>
      <c r="AO28" s="727"/>
      <c r="AP28" s="727"/>
      <c r="AQ28" s="727"/>
    </row>
    <row r="29" spans="1:46" s="735" customFormat="1">
      <c r="D29" s="741"/>
      <c r="E29" s="741"/>
      <c r="F29" s="741"/>
      <c r="G29" s="741"/>
      <c r="H29" s="741"/>
      <c r="I29" s="741"/>
      <c r="J29" s="741"/>
      <c r="K29" s="741"/>
      <c r="L29" s="741"/>
      <c r="M29" s="741"/>
      <c r="N29" s="741"/>
      <c r="O29" s="741"/>
      <c r="P29" s="741"/>
      <c r="Q29" s="741"/>
      <c r="R29" s="741"/>
      <c r="S29" s="741"/>
      <c r="T29" s="741"/>
      <c r="U29" s="741"/>
      <c r="V29" s="741"/>
      <c r="W29" s="741"/>
      <c r="AL29" s="345" t="s">
        <v>159</v>
      </c>
    </row>
    <row r="30" spans="1:46" s="735" customFormat="1">
      <c r="D30" s="741"/>
      <c r="E30" s="741"/>
      <c r="F30" s="741"/>
      <c r="G30" s="741"/>
      <c r="H30" s="741"/>
      <c r="I30" s="741"/>
      <c r="J30" s="741"/>
      <c r="K30" s="741"/>
      <c r="L30" s="741"/>
      <c r="M30" s="741"/>
      <c r="N30" s="741"/>
      <c r="O30" s="741"/>
      <c r="P30" s="741"/>
      <c r="Q30" s="741"/>
      <c r="R30" s="741"/>
      <c r="S30" s="741"/>
      <c r="T30" s="741"/>
      <c r="U30" s="741"/>
      <c r="V30" s="741"/>
      <c r="W30" s="741"/>
      <c r="AL30" s="349" t="s">
        <v>160</v>
      </c>
    </row>
    <row r="31" spans="1:46" s="735" customFormat="1">
      <c r="D31" s="741"/>
      <c r="E31" s="741"/>
      <c r="F31" s="741"/>
      <c r="G31" s="741"/>
      <c r="H31" s="741"/>
      <c r="I31" s="741"/>
      <c r="J31" s="741"/>
      <c r="K31" s="741"/>
      <c r="L31" s="741"/>
      <c r="M31" s="741"/>
      <c r="N31" s="741"/>
      <c r="O31" s="741"/>
      <c r="P31" s="741"/>
      <c r="Q31" s="741"/>
      <c r="R31" s="741"/>
      <c r="S31" s="741"/>
      <c r="T31" s="741"/>
      <c r="U31" s="741"/>
      <c r="V31" s="741"/>
      <c r="W31" s="741"/>
      <c r="Y31" s="727"/>
      <c r="AF31" s="727"/>
      <c r="AG31" s="727"/>
      <c r="AH31" s="727"/>
      <c r="AI31" s="727"/>
      <c r="AJ31" s="727"/>
      <c r="AL31" s="214"/>
      <c r="AM31" s="27"/>
      <c r="AN31" s="27"/>
      <c r="AO31" s="27"/>
      <c r="AP31" s="27"/>
      <c r="AQ31" s="27"/>
    </row>
    <row r="32" spans="1:46" s="735" customFormat="1">
      <c r="Y32" s="727"/>
      <c r="AF32" s="727"/>
      <c r="AG32" s="727"/>
      <c r="AH32" s="727"/>
      <c r="AI32" s="727"/>
      <c r="AJ32" s="727"/>
      <c r="AL32" s="214"/>
      <c r="AM32" s="27"/>
      <c r="AN32" s="27"/>
      <c r="AO32" s="27"/>
      <c r="AP32" s="27"/>
      <c r="AQ32" s="27"/>
    </row>
    <row r="33" spans="24:46" s="735" customFormat="1">
      <c r="Y33" s="727"/>
      <c r="AF33" s="727"/>
      <c r="AG33" s="727"/>
      <c r="AH33" s="727"/>
      <c r="AI33" s="727"/>
      <c r="AJ33" s="727"/>
      <c r="AL33" s="27"/>
      <c r="AM33" s="27"/>
      <c r="AN33" s="27"/>
      <c r="AO33" s="27"/>
      <c r="AP33" s="27"/>
      <c r="AQ33" s="27"/>
    </row>
    <row r="34" spans="24:46">
      <c r="X34" s="727"/>
      <c r="Y34" s="727"/>
      <c r="AF34" s="727"/>
      <c r="AG34" s="727"/>
      <c r="AH34" s="727"/>
      <c r="AI34" s="727"/>
      <c r="AJ34" s="727"/>
      <c r="AK34" s="735"/>
      <c r="AL34" s="77" t="s">
        <v>160</v>
      </c>
      <c r="AM34" s="27"/>
      <c r="AN34" s="27"/>
      <c r="AO34" s="27"/>
      <c r="AP34" s="27"/>
      <c r="AQ34" s="27"/>
      <c r="AR34" s="727"/>
      <c r="AS34" s="727"/>
      <c r="AT34" s="727"/>
    </row>
    <row r="35" spans="24:46">
      <c r="X35" s="727"/>
      <c r="Y35" s="727"/>
      <c r="AF35" s="727"/>
      <c r="AG35" s="727"/>
      <c r="AH35" s="727"/>
      <c r="AI35" s="727"/>
      <c r="AJ35" s="727"/>
      <c r="AK35" s="735"/>
      <c r="AL35" s="352"/>
      <c r="AM35" s="27"/>
      <c r="AN35" s="27"/>
      <c r="AO35" s="27"/>
      <c r="AP35" s="27"/>
      <c r="AQ35" s="27"/>
      <c r="AR35" s="727"/>
      <c r="AS35" s="727"/>
      <c r="AT35" s="727"/>
    </row>
    <row r="36" spans="24:46">
      <c r="X36" s="727"/>
      <c r="Y36" s="727"/>
      <c r="AF36" s="727"/>
      <c r="AG36" s="727"/>
      <c r="AH36" s="727"/>
      <c r="AI36" s="727"/>
      <c r="AJ36" s="727"/>
      <c r="AK36" s="735"/>
      <c r="AL36" s="27"/>
      <c r="AM36" s="27"/>
      <c r="AN36" s="27"/>
      <c r="AO36" s="27"/>
      <c r="AP36" s="27"/>
      <c r="AQ36" s="27"/>
      <c r="AR36" s="727"/>
      <c r="AS36" s="727"/>
      <c r="AT36" s="727"/>
    </row>
    <row r="37" spans="24:46">
      <c r="X37" s="727"/>
      <c r="Y37" s="727"/>
      <c r="AF37" s="727"/>
      <c r="AG37" s="727"/>
      <c r="AH37" s="727"/>
      <c r="AI37" s="727"/>
      <c r="AJ37" s="727"/>
      <c r="AK37" s="735"/>
      <c r="AL37" s="735"/>
      <c r="AM37" s="735"/>
      <c r="AN37" s="735"/>
      <c r="AO37" s="735"/>
      <c r="AP37" s="735"/>
      <c r="AQ37" s="735"/>
      <c r="AR37" s="727"/>
      <c r="AS37" s="727"/>
      <c r="AT37" s="727"/>
    </row>
    <row r="38" spans="24:46">
      <c r="X38" s="727"/>
      <c r="Y38" s="727"/>
      <c r="AF38" s="28"/>
      <c r="AG38" s="28"/>
      <c r="AH38" s="28"/>
      <c r="AI38" s="28"/>
      <c r="AJ38" s="28"/>
      <c r="AK38" s="735"/>
      <c r="AL38" s="735"/>
      <c r="AM38" s="735"/>
      <c r="AN38" s="735"/>
      <c r="AO38" s="735"/>
      <c r="AP38" s="735"/>
      <c r="AQ38" s="735"/>
      <c r="AR38" s="727"/>
      <c r="AS38" s="727"/>
      <c r="AT38" s="727"/>
    </row>
    <row r="39" spans="24:46">
      <c r="X39" s="727"/>
      <c r="Y39" s="727"/>
      <c r="AF39" s="28"/>
      <c r="AG39" s="28"/>
      <c r="AH39" s="28"/>
      <c r="AI39" s="28"/>
      <c r="AJ39" s="28"/>
      <c r="AK39" s="727"/>
      <c r="AL39" s="727"/>
      <c r="AM39" s="727"/>
      <c r="AN39" s="727"/>
      <c r="AO39" s="727"/>
      <c r="AP39" s="727"/>
      <c r="AQ39" s="727"/>
      <c r="AR39" s="727"/>
      <c r="AS39" s="727"/>
      <c r="AT39" s="727"/>
    </row>
    <row r="40" spans="24:46">
      <c r="X40" s="727"/>
      <c r="Y40" s="727"/>
      <c r="AF40" s="28"/>
      <c r="AG40" s="28"/>
      <c r="AH40" s="28"/>
      <c r="AI40" s="28"/>
      <c r="AJ40" s="28"/>
      <c r="AK40" s="727"/>
      <c r="AL40" s="727"/>
      <c r="AM40" s="727"/>
      <c r="AN40" s="727"/>
      <c r="AO40" s="727"/>
      <c r="AP40" s="727"/>
      <c r="AQ40" s="727"/>
      <c r="AR40" s="727"/>
      <c r="AS40" s="727"/>
      <c r="AT40" s="727"/>
    </row>
    <row r="41" spans="24:46">
      <c r="X41" s="727"/>
      <c r="Y41" s="727"/>
      <c r="AF41" s="28"/>
      <c r="AG41" s="28"/>
      <c r="AH41" s="28"/>
      <c r="AI41" s="28"/>
      <c r="AJ41" s="28"/>
      <c r="AK41" s="727"/>
      <c r="AL41" s="727"/>
      <c r="AM41" s="727"/>
      <c r="AN41" s="727"/>
      <c r="AO41" s="727"/>
      <c r="AP41" s="727"/>
      <c r="AQ41" s="727"/>
      <c r="AR41" s="727"/>
      <c r="AS41" s="727"/>
      <c r="AT41" s="727"/>
    </row>
    <row r="42" spans="24:46">
      <c r="X42" s="727"/>
      <c r="Y42" s="727"/>
      <c r="AF42" s="28"/>
      <c r="AG42" s="28"/>
      <c r="AH42" s="28"/>
      <c r="AI42" s="28"/>
      <c r="AJ42" s="28"/>
      <c r="AK42" s="727"/>
      <c r="AL42" s="727"/>
      <c r="AM42" s="727"/>
      <c r="AN42" s="727"/>
      <c r="AO42" s="727"/>
      <c r="AP42" s="727"/>
      <c r="AQ42" s="727"/>
      <c r="AR42" s="727"/>
      <c r="AS42" s="727"/>
      <c r="AT42" s="727"/>
    </row>
    <row r="43" spans="24:46">
      <c r="X43" s="727"/>
      <c r="Y43" s="727"/>
      <c r="AF43" s="28"/>
      <c r="AG43" s="28"/>
      <c r="AH43" s="28"/>
      <c r="AI43" s="28"/>
      <c r="AJ43" s="28"/>
      <c r="AK43" s="727"/>
      <c r="AL43" s="727"/>
      <c r="AM43" s="727"/>
      <c r="AN43" s="727"/>
      <c r="AO43" s="727"/>
      <c r="AP43" s="727"/>
      <c r="AQ43" s="727"/>
      <c r="AR43" s="727"/>
      <c r="AS43" s="727"/>
      <c r="AT43" s="727"/>
    </row>
    <row r="44" spans="24:46">
      <c r="X44" s="727"/>
      <c r="Y44" s="727"/>
      <c r="Z44" s="727"/>
      <c r="AA44" s="28"/>
      <c r="AB44" s="28"/>
      <c r="AC44" s="28"/>
      <c r="AD44" s="28"/>
      <c r="AE44" s="28"/>
      <c r="AF44" s="28"/>
      <c r="AG44" s="28"/>
      <c r="AH44" s="28"/>
      <c r="AI44" s="28"/>
      <c r="AJ44" s="28"/>
      <c r="AK44" s="727"/>
      <c r="AL44" s="727"/>
      <c r="AM44" s="727"/>
      <c r="AN44" s="727"/>
      <c r="AO44" s="727"/>
      <c r="AP44" s="727"/>
      <c r="AQ44" s="727"/>
    </row>
    <row r="45" spans="24:46">
      <c r="X45" s="727"/>
      <c r="Y45" s="727"/>
      <c r="Z45" s="727"/>
      <c r="AA45" s="727"/>
      <c r="AB45" s="727"/>
      <c r="AC45" s="727"/>
      <c r="AD45" s="727"/>
      <c r="AE45" s="727"/>
      <c r="AF45" s="727"/>
      <c r="AG45" s="727"/>
      <c r="AH45" s="727"/>
      <c r="AI45" s="727"/>
      <c r="AJ45" s="727"/>
      <c r="AK45" s="727"/>
      <c r="AL45" s="727"/>
      <c r="AM45" s="727"/>
      <c r="AN45" s="727"/>
      <c r="AO45" s="727"/>
      <c r="AP45" s="727"/>
      <c r="AQ45" s="727"/>
    </row>
    <row r="46" spans="24:46">
      <c r="X46" s="727"/>
      <c r="Y46" s="727"/>
      <c r="Z46" s="727"/>
      <c r="AA46" s="727"/>
      <c r="AB46" s="727"/>
      <c r="AC46" s="727"/>
      <c r="AD46" s="727"/>
      <c r="AE46" s="727"/>
      <c r="AF46" s="727"/>
      <c r="AG46" s="727"/>
      <c r="AH46" s="727"/>
      <c r="AI46" s="727"/>
      <c r="AJ46" s="727"/>
      <c r="AK46" s="727"/>
      <c r="AL46" s="727"/>
      <c r="AM46" s="727"/>
      <c r="AN46" s="727"/>
      <c r="AO46" s="727"/>
      <c r="AP46" s="727"/>
      <c r="AQ46" s="727"/>
    </row>
    <row r="47" spans="24:46">
      <c r="X47" s="727"/>
      <c r="Y47" s="727"/>
      <c r="Z47" s="727"/>
      <c r="AA47" s="727"/>
      <c r="AB47" s="727"/>
      <c r="AC47" s="727"/>
      <c r="AD47" s="727"/>
      <c r="AE47" s="727"/>
      <c r="AF47" s="727"/>
      <c r="AG47" s="727"/>
      <c r="AH47" s="727"/>
      <c r="AI47" s="727"/>
      <c r="AJ47" s="727"/>
      <c r="AK47" s="727"/>
      <c r="AL47" s="727"/>
      <c r="AM47" s="727"/>
      <c r="AN47" s="727"/>
      <c r="AO47" s="727"/>
      <c r="AP47" s="727"/>
      <c r="AQ47" s="727"/>
    </row>
    <row r="48" spans="24:46">
      <c r="X48" s="727"/>
      <c r="Y48" s="727"/>
      <c r="Z48" s="727"/>
      <c r="AA48" s="727"/>
      <c r="AB48" s="727"/>
      <c r="AC48" s="727"/>
      <c r="AD48" s="727"/>
      <c r="AE48" s="727"/>
      <c r="AF48" s="727"/>
      <c r="AG48" s="727"/>
      <c r="AH48" s="727"/>
      <c r="AI48" s="727"/>
      <c r="AJ48" s="727"/>
      <c r="AK48" s="727"/>
      <c r="AL48" s="727"/>
      <c r="AM48" s="727"/>
      <c r="AN48" s="727"/>
      <c r="AO48" s="727"/>
      <c r="AP48" s="727"/>
      <c r="AQ48" s="727"/>
    </row>
    <row r="49" spans="24:43">
      <c r="X49" s="727"/>
      <c r="Y49" s="727"/>
      <c r="Z49" s="727"/>
      <c r="AA49" s="727"/>
      <c r="AB49" s="727"/>
      <c r="AC49" s="727"/>
      <c r="AD49" s="727"/>
      <c r="AE49" s="727"/>
      <c r="AF49" s="727"/>
      <c r="AG49" s="727"/>
      <c r="AH49" s="727"/>
      <c r="AI49" s="727"/>
      <c r="AJ49" s="727"/>
      <c r="AK49" s="727"/>
      <c r="AL49" s="727"/>
      <c r="AM49" s="727"/>
      <c r="AN49" s="727"/>
      <c r="AO49" s="727"/>
      <c r="AP49" s="727"/>
      <c r="AQ49" s="727"/>
    </row>
    <row r="50" spans="24:43">
      <c r="X50" s="727"/>
      <c r="Y50" s="727"/>
      <c r="Z50" s="727"/>
      <c r="AA50" s="727"/>
      <c r="AB50" s="727"/>
      <c r="AC50" s="727"/>
      <c r="AD50" s="727"/>
      <c r="AE50" s="727"/>
      <c r="AF50" s="727"/>
      <c r="AG50" s="727"/>
      <c r="AH50" s="727"/>
      <c r="AI50" s="727"/>
      <c r="AJ50" s="727"/>
      <c r="AK50" s="727"/>
      <c r="AL50" s="727"/>
      <c r="AM50" s="727"/>
      <c r="AN50" s="727"/>
      <c r="AO50" s="727"/>
      <c r="AP50" s="727"/>
      <c r="AQ50" s="727"/>
    </row>
    <row r="51" spans="24:43">
      <c r="X51" s="727"/>
      <c r="Y51" s="727"/>
      <c r="Z51" s="28"/>
      <c r="AA51" s="28"/>
      <c r="AB51" s="28"/>
      <c r="AC51" s="28"/>
      <c r="AD51" s="28"/>
      <c r="AE51" s="28"/>
      <c r="AF51" s="28"/>
      <c r="AG51" s="28"/>
      <c r="AH51" s="28"/>
      <c r="AI51" s="28"/>
      <c r="AJ51" s="28"/>
      <c r="AK51" s="727"/>
      <c r="AL51" s="727"/>
      <c r="AM51" s="727"/>
      <c r="AN51" s="727"/>
      <c r="AO51" s="727"/>
      <c r="AP51" s="727"/>
      <c r="AQ51" s="727"/>
    </row>
    <row r="52" spans="24:43">
      <c r="X52" s="727"/>
      <c r="Y52" s="727"/>
      <c r="Z52" s="28"/>
      <c r="AA52" s="28"/>
      <c r="AB52" s="28"/>
      <c r="AC52" s="28"/>
      <c r="AD52" s="28"/>
      <c r="AE52" s="28"/>
      <c r="AF52" s="28"/>
      <c r="AG52" s="28"/>
      <c r="AH52" s="28"/>
      <c r="AI52" s="28"/>
      <c r="AJ52" s="28"/>
      <c r="AK52" s="727"/>
      <c r="AL52" s="727"/>
      <c r="AM52" s="727"/>
      <c r="AN52" s="727"/>
      <c r="AO52" s="727"/>
      <c r="AP52" s="727"/>
      <c r="AQ52" s="727"/>
    </row>
    <row r="53" spans="24:43">
      <c r="X53" s="727"/>
      <c r="Y53" s="727"/>
      <c r="Z53" s="727"/>
      <c r="AA53" s="727"/>
      <c r="AB53" s="727"/>
      <c r="AC53" s="28"/>
      <c r="AD53" s="28"/>
      <c r="AE53" s="28"/>
      <c r="AF53" s="28"/>
      <c r="AG53" s="28"/>
      <c r="AH53" s="28"/>
      <c r="AI53" s="28"/>
      <c r="AJ53" s="28"/>
      <c r="AK53" s="727"/>
      <c r="AL53" s="727"/>
      <c r="AM53" s="727"/>
      <c r="AN53" s="727"/>
      <c r="AO53" s="727"/>
      <c r="AP53" s="727"/>
      <c r="AQ53" s="727"/>
    </row>
    <row r="54" spans="24:43">
      <c r="X54" s="727"/>
      <c r="Y54" s="727"/>
      <c r="Z54" s="727"/>
      <c r="AA54" s="727"/>
      <c r="AB54" s="727"/>
      <c r="AC54" s="28"/>
      <c r="AD54" s="28"/>
      <c r="AE54" s="28"/>
      <c r="AF54" s="28"/>
      <c r="AG54" s="28"/>
      <c r="AH54" s="28"/>
      <c r="AI54" s="28"/>
      <c r="AJ54" s="28"/>
      <c r="AK54" s="727"/>
      <c r="AL54" s="727"/>
      <c r="AM54" s="727"/>
      <c r="AN54" s="727"/>
      <c r="AO54" s="727"/>
      <c r="AP54" s="727"/>
      <c r="AQ54" s="727"/>
    </row>
    <row r="55" spans="24:43">
      <c r="X55" s="727"/>
      <c r="Y55" s="727"/>
      <c r="Z55" s="727"/>
      <c r="AA55" s="727"/>
      <c r="AB55" s="727"/>
      <c r="AC55" s="727"/>
      <c r="AD55" s="727"/>
      <c r="AE55" s="727"/>
      <c r="AF55" s="727"/>
      <c r="AG55" s="727"/>
      <c r="AH55" s="727"/>
      <c r="AI55" s="727"/>
      <c r="AJ55" s="727"/>
      <c r="AK55" s="727"/>
      <c r="AL55" s="727"/>
      <c r="AM55" s="727"/>
      <c r="AN55" s="727"/>
      <c r="AO55" s="727"/>
      <c r="AP55" s="727"/>
      <c r="AQ55" s="727"/>
    </row>
    <row r="56" spans="24:43">
      <c r="Z56" s="743"/>
      <c r="AA56" s="743"/>
      <c r="AB56" s="743"/>
      <c r="AC56" s="743"/>
      <c r="AD56" s="743"/>
      <c r="AE56" s="743"/>
      <c r="AF56" s="743"/>
      <c r="AG56" s="743"/>
      <c r="AH56" s="743"/>
      <c r="AI56" s="743"/>
      <c r="AJ56" s="743"/>
      <c r="AK56" s="743"/>
      <c r="AL56" s="743"/>
      <c r="AM56" s="743"/>
      <c r="AN56" s="743"/>
      <c r="AO56" s="743"/>
      <c r="AP56" s="743"/>
    </row>
  </sheetData>
  <hyperlinks>
    <hyperlink ref="A1" location="Content!A1" display="&lt;&lt;"/>
  </hyperlinks>
  <pageMargins left="0.7" right="0.7" top="0.75" bottom="0.75" header="0.3" footer="0.3"/>
  <pageSetup paperSize="9" orientation="portrait" horizontalDpi="4294967294"/>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B39"/>
  <sheetViews>
    <sheetView showGridLines="0" workbookViewId="0">
      <selection activeCell="C24" sqref="C24"/>
    </sheetView>
  </sheetViews>
  <sheetFormatPr defaultColWidth="9.28515625" defaultRowHeight="12.75"/>
  <cols>
    <col min="1" max="16384" width="9.28515625" style="342"/>
  </cols>
  <sheetData>
    <row r="1" spans="1:24">
      <c r="A1" s="341" t="s">
        <v>60</v>
      </c>
      <c r="B1" s="479" t="str">
        <f>IF(Content!$E$1=1,B2,B3)</f>
        <v>Domestic taxes</v>
      </c>
      <c r="C1" s="479" t="str">
        <f>IF(Content!$E$1=1,C2,C3)</f>
        <v>Import taxes</v>
      </c>
      <c r="D1" s="479" t="str">
        <f>IF(Content!$E$1=1,D2,D3)</f>
        <v>Non-tax revenues</v>
      </c>
      <c r="E1" s="479" t="str">
        <f>IF(Content!$E$1=1,E2,E3)</f>
        <v>Other revenues</v>
      </c>
      <c r="F1" s="479" t="str">
        <f>IF(Content!$E$1=1,F2,F3)</f>
        <v>Сustoms clearance of cars*</v>
      </c>
      <c r="G1" s="479" t="str">
        <f>IF(Content!$E$1=1,G2,G3)</f>
        <v xml:space="preserve"> Changes in revenues, % yoy</v>
      </c>
      <c r="J1" s="479" t="str">
        <f>IF(Content!$E$1=1,J2,J3)</f>
        <v xml:space="preserve">Contributions to annual changes in revenues of the consolidated budget, pp
</v>
      </c>
    </row>
    <row r="2" spans="1:24" hidden="1">
      <c r="A2" s="341"/>
      <c r="B2" s="342" t="s">
        <v>660</v>
      </c>
      <c r="C2" s="342" t="s">
        <v>661</v>
      </c>
      <c r="D2" s="342" t="s">
        <v>662</v>
      </c>
      <c r="E2" s="342" t="s">
        <v>663</v>
      </c>
      <c r="F2" s="342" t="s">
        <v>902</v>
      </c>
      <c r="G2" s="342" t="s">
        <v>664</v>
      </c>
      <c r="J2" s="342" t="s">
        <v>665</v>
      </c>
    </row>
    <row r="3" spans="1:24" hidden="1">
      <c r="B3" s="342" t="s">
        <v>666</v>
      </c>
      <c r="C3" s="342" t="s">
        <v>667</v>
      </c>
      <c r="D3" s="342" t="s">
        <v>668</v>
      </c>
      <c r="E3" s="342" t="s">
        <v>669</v>
      </c>
      <c r="F3" s="342" t="s">
        <v>670</v>
      </c>
      <c r="G3" s="343" t="s">
        <v>671</v>
      </c>
      <c r="J3" s="342" t="s">
        <v>672</v>
      </c>
    </row>
    <row r="4" spans="1:24">
      <c r="A4" s="342" t="s">
        <v>72</v>
      </c>
      <c r="B4" s="344">
        <v>5.21</v>
      </c>
      <c r="C4" s="344">
        <v>5.55</v>
      </c>
      <c r="D4" s="344">
        <v>2.38</v>
      </c>
      <c r="E4" s="344">
        <v>-0.28000000000000003</v>
      </c>
      <c r="F4" s="344">
        <v>0</v>
      </c>
      <c r="G4" s="344">
        <v>12.86</v>
      </c>
      <c r="H4" s="447"/>
      <c r="I4" s="447"/>
    </row>
    <row r="5" spans="1:24">
      <c r="A5" s="342" t="s">
        <v>82</v>
      </c>
      <c r="B5" s="344">
        <v>13.8</v>
      </c>
      <c r="C5" s="344">
        <v>2.97</v>
      </c>
      <c r="D5" s="344">
        <v>9.52</v>
      </c>
      <c r="E5" s="344">
        <v>-10.66</v>
      </c>
      <c r="F5" s="344">
        <v>0</v>
      </c>
      <c r="G5" s="344">
        <v>15.64</v>
      </c>
      <c r="H5" s="447"/>
      <c r="I5" s="447"/>
    </row>
    <row r="6" spans="1:24">
      <c r="A6" s="342" t="s">
        <v>115</v>
      </c>
      <c r="B6" s="344">
        <v>9.6</v>
      </c>
      <c r="C6" s="344">
        <v>8.1199999999999992</v>
      </c>
      <c r="D6" s="344">
        <v>0.25</v>
      </c>
      <c r="E6" s="344">
        <v>0.2</v>
      </c>
      <c r="F6" s="344">
        <v>0</v>
      </c>
      <c r="G6" s="344">
        <v>18.170000000000002</v>
      </c>
      <c r="H6" s="447"/>
      <c r="I6" s="447"/>
    </row>
    <row r="7" spans="1:24">
      <c r="A7" s="342" t="s">
        <v>104</v>
      </c>
      <c r="B7" s="344">
        <v>11.38</v>
      </c>
      <c r="C7" s="344">
        <v>4.5599999999999996</v>
      </c>
      <c r="D7" s="344">
        <v>2.21</v>
      </c>
      <c r="E7" s="344">
        <v>0.16</v>
      </c>
      <c r="F7" s="344">
        <v>0.31</v>
      </c>
      <c r="G7" s="344">
        <v>18.61</v>
      </c>
      <c r="H7" s="447"/>
      <c r="I7" s="447"/>
    </row>
    <row r="8" spans="1:24">
      <c r="A8" s="28" t="s">
        <v>105</v>
      </c>
      <c r="B8" s="344">
        <v>5.65</v>
      </c>
      <c r="C8" s="344">
        <v>1.03</v>
      </c>
      <c r="D8" s="344">
        <v>0.28999999999999998</v>
      </c>
      <c r="E8" s="344">
        <v>0.71</v>
      </c>
      <c r="F8" s="344">
        <v>2.74</v>
      </c>
      <c r="G8" s="344">
        <v>10.42</v>
      </c>
      <c r="H8" s="447"/>
      <c r="I8" s="447"/>
    </row>
    <row r="9" spans="1:24">
      <c r="A9" s="28" t="s">
        <v>455</v>
      </c>
      <c r="B9" s="344">
        <v>5.52</v>
      </c>
      <c r="C9" s="344">
        <v>2.0499999999999998</v>
      </c>
      <c r="D9" s="344">
        <v>7.81</v>
      </c>
      <c r="E9" s="344">
        <v>0.05</v>
      </c>
      <c r="F9" s="344">
        <v>0.08</v>
      </c>
      <c r="G9" s="344">
        <v>15.49</v>
      </c>
      <c r="H9" s="447"/>
      <c r="I9" s="447"/>
    </row>
    <row r="10" spans="1:24">
      <c r="A10" s="28" t="s">
        <v>653</v>
      </c>
      <c r="B10" s="344">
        <v>7.76</v>
      </c>
      <c r="C10" s="344">
        <v>-1.53</v>
      </c>
      <c r="D10" s="344">
        <v>0.03</v>
      </c>
      <c r="E10" s="344">
        <v>-0.17</v>
      </c>
      <c r="F10" s="344">
        <v>0.01</v>
      </c>
      <c r="G10" s="344">
        <v>6.11</v>
      </c>
      <c r="H10" s="447"/>
      <c r="I10" s="447"/>
    </row>
    <row r="11" spans="1:24">
      <c r="A11" s="342" t="s">
        <v>108</v>
      </c>
      <c r="B11" s="344">
        <v>8.2899999999999991</v>
      </c>
      <c r="C11" s="344">
        <v>-2.5099999999999998</v>
      </c>
      <c r="D11" s="344">
        <v>-1.69</v>
      </c>
      <c r="E11" s="344">
        <v>0</v>
      </c>
      <c r="F11" s="344">
        <v>-0.25</v>
      </c>
      <c r="G11" s="344">
        <v>3.84</v>
      </c>
      <c r="H11" s="447"/>
      <c r="I11" s="447"/>
    </row>
    <row r="12" spans="1:24">
      <c r="A12" s="342" t="s">
        <v>132</v>
      </c>
      <c r="B12" s="344">
        <v>7.85</v>
      </c>
      <c r="C12" s="344">
        <v>-2.19</v>
      </c>
      <c r="D12" s="344">
        <v>-0.5</v>
      </c>
      <c r="E12" s="344">
        <v>-0.55000000000000004</v>
      </c>
      <c r="F12" s="344">
        <v>-2.48</v>
      </c>
      <c r="G12" s="344">
        <v>2.12</v>
      </c>
      <c r="H12" s="447"/>
      <c r="I12" s="447"/>
    </row>
    <row r="13" spans="1:24">
      <c r="A13" s="342" t="s">
        <v>133</v>
      </c>
      <c r="B13" s="344">
        <v>-2.14</v>
      </c>
      <c r="C13" s="344">
        <v>-4.08</v>
      </c>
      <c r="D13" s="344">
        <v>7.81</v>
      </c>
      <c r="E13" s="344">
        <v>-0.08</v>
      </c>
      <c r="F13" s="344">
        <v>-7.0000000000000007E-2</v>
      </c>
      <c r="G13" s="344">
        <v>1.44</v>
      </c>
    </row>
    <row r="14" spans="1:24">
      <c r="A14" s="342" t="s">
        <v>134</v>
      </c>
      <c r="B14" s="344">
        <v>4.3499999999999996</v>
      </c>
      <c r="C14" s="344">
        <v>1.53</v>
      </c>
      <c r="D14" s="344">
        <v>-0.99</v>
      </c>
      <c r="E14" s="344">
        <v>0.21</v>
      </c>
      <c r="F14" s="344">
        <v>-0.01</v>
      </c>
      <c r="G14" s="344">
        <v>5.09</v>
      </c>
      <c r="J14" s="212"/>
    </row>
    <row r="15" spans="1:24">
      <c r="B15" s="344"/>
      <c r="C15" s="344"/>
      <c r="D15" s="344"/>
      <c r="E15" s="344"/>
      <c r="F15" s="344"/>
      <c r="G15" s="344"/>
      <c r="I15" s="346"/>
      <c r="Q15" s="346"/>
      <c r="R15" s="346"/>
      <c r="S15" s="346"/>
      <c r="T15" s="346"/>
      <c r="U15" s="346"/>
      <c r="V15" s="346"/>
      <c r="W15" s="346"/>
      <c r="X15" s="346"/>
    </row>
    <row r="16" spans="1:24">
      <c r="B16" s="344"/>
      <c r="C16" s="344"/>
      <c r="D16" s="344"/>
      <c r="E16" s="344"/>
      <c r="F16" s="344"/>
      <c r="G16" s="344"/>
      <c r="I16" s="346"/>
      <c r="J16" s="447"/>
      <c r="K16" s="447"/>
      <c r="L16" s="447"/>
      <c r="M16" s="447"/>
      <c r="N16" s="447"/>
      <c r="O16" s="447"/>
      <c r="P16" s="447"/>
      <c r="Q16" s="447"/>
      <c r="R16" s="346"/>
      <c r="S16" s="346"/>
      <c r="T16" s="346"/>
      <c r="U16" s="346"/>
      <c r="V16" s="346"/>
      <c r="W16" s="346"/>
      <c r="X16" s="346"/>
    </row>
    <row r="17" spans="2:24">
      <c r="B17" s="344"/>
      <c r="C17" s="344"/>
      <c r="D17" s="344"/>
      <c r="E17" s="344"/>
      <c r="F17" s="344"/>
      <c r="G17" s="344"/>
      <c r="I17" s="346"/>
      <c r="J17" s="447"/>
      <c r="K17" s="447"/>
      <c r="L17" s="447"/>
      <c r="M17" s="447"/>
      <c r="N17" s="447"/>
      <c r="O17" s="447"/>
      <c r="P17" s="447"/>
      <c r="Q17" s="447"/>
      <c r="R17" s="346"/>
      <c r="S17" s="346"/>
      <c r="T17" s="346"/>
      <c r="U17" s="346"/>
      <c r="V17" s="346"/>
      <c r="W17" s="346"/>
      <c r="X17" s="346"/>
    </row>
    <row r="18" spans="2:24">
      <c r="B18" s="344"/>
      <c r="C18" s="344"/>
      <c r="D18" s="344"/>
      <c r="E18" s="344"/>
      <c r="F18" s="344"/>
      <c r="G18" s="344"/>
      <c r="I18" s="346"/>
      <c r="J18" s="479" t="str">
        <f>IF(Content!$E$1=1,J20,J21)</f>
        <v>*The customs clearance of cars transported into the customs territory of Ukraine which fall under the customs regime of transit or temporary import (according to Law of Ukraine, dated 08.11.2018 "On amendments to the tax code of Ukraine concerning the excise tax on cars")</v>
      </c>
      <c r="K18" s="447"/>
      <c r="L18" s="447"/>
      <c r="M18" s="447"/>
      <c r="N18" s="447"/>
      <c r="O18" s="447"/>
      <c r="P18" s="447"/>
      <c r="Q18" s="447"/>
      <c r="R18" s="346"/>
      <c r="S18" s="346"/>
      <c r="T18" s="346"/>
      <c r="U18" s="346"/>
      <c r="V18" s="346"/>
      <c r="W18" s="346"/>
      <c r="X18" s="346"/>
    </row>
    <row r="19" spans="2:24">
      <c r="B19" s="344"/>
      <c r="C19" s="344"/>
      <c r="D19" s="344"/>
      <c r="E19" s="344"/>
      <c r="F19" s="344"/>
      <c r="G19" s="344"/>
      <c r="I19" s="346"/>
      <c r="J19" s="479" t="str">
        <f>IF(Content!$E$1=1,J22,J23)</f>
        <v>Source: STSU, NBU staff estimates.</v>
      </c>
      <c r="K19" s="447"/>
      <c r="L19" s="447"/>
      <c r="M19" s="447"/>
      <c r="N19" s="447"/>
      <c r="O19" s="447"/>
      <c r="P19" s="447"/>
      <c r="Q19" s="447"/>
      <c r="R19" s="346"/>
      <c r="S19" s="346"/>
      <c r="T19" s="346"/>
      <c r="U19" s="346"/>
      <c r="V19" s="346"/>
      <c r="W19" s="346"/>
      <c r="X19" s="346"/>
    </row>
    <row r="20" spans="2:24">
      <c r="B20" s="344"/>
      <c r="C20" s="344"/>
      <c r="D20" s="344"/>
      <c r="E20" s="344"/>
      <c r="F20" s="344"/>
      <c r="G20" s="344"/>
      <c r="I20" s="346"/>
      <c r="J20" s="345" t="s">
        <v>673</v>
      </c>
      <c r="K20" s="345"/>
      <c r="L20" s="345"/>
      <c r="M20" s="345"/>
      <c r="N20" s="345"/>
      <c r="O20" s="345"/>
      <c r="P20" s="345"/>
      <c r="Q20" s="345"/>
      <c r="R20" s="345"/>
      <c r="S20" s="345"/>
      <c r="T20" s="346"/>
      <c r="U20" s="346"/>
      <c r="V20" s="346"/>
      <c r="W20" s="346"/>
      <c r="X20" s="346"/>
    </row>
    <row r="21" spans="2:24">
      <c r="B21" s="344"/>
      <c r="C21" s="344"/>
      <c r="D21" s="344"/>
      <c r="E21" s="344"/>
      <c r="F21" s="344"/>
      <c r="G21" s="344"/>
      <c r="I21" s="346"/>
      <c r="J21" s="345" t="s">
        <v>674</v>
      </c>
      <c r="K21" s="345"/>
      <c r="L21" s="345"/>
      <c r="M21" s="345"/>
      <c r="N21" s="345"/>
      <c r="O21" s="345"/>
      <c r="P21" s="345"/>
      <c r="Q21" s="345"/>
      <c r="R21" s="345"/>
      <c r="S21" s="345"/>
      <c r="T21" s="346"/>
      <c r="U21" s="346"/>
      <c r="V21" s="346"/>
      <c r="W21" s="346"/>
      <c r="X21" s="346"/>
    </row>
    <row r="22" spans="2:24">
      <c r="B22" s="344"/>
      <c r="C22" s="344"/>
      <c r="D22" s="344"/>
      <c r="E22" s="344"/>
      <c r="F22" s="344"/>
      <c r="G22" s="344"/>
      <c r="I22" s="346"/>
      <c r="J22" s="345" t="s">
        <v>159</v>
      </c>
      <c r="K22" s="345"/>
      <c r="L22" s="345"/>
      <c r="M22" s="345"/>
      <c r="N22" s="345"/>
      <c r="O22" s="345"/>
      <c r="P22" s="345"/>
      <c r="Q22" s="345"/>
      <c r="R22" s="345"/>
      <c r="S22" s="345"/>
      <c r="T22" s="346"/>
      <c r="U22" s="346"/>
      <c r="V22" s="346"/>
      <c r="W22" s="346"/>
      <c r="X22" s="346"/>
    </row>
    <row r="23" spans="2:24">
      <c r="B23" s="344"/>
      <c r="C23" s="344"/>
      <c r="D23" s="344"/>
      <c r="E23" s="344"/>
      <c r="F23" s="344"/>
      <c r="G23" s="344"/>
      <c r="I23" s="346"/>
      <c r="J23" s="345" t="s">
        <v>160</v>
      </c>
      <c r="K23" s="345"/>
      <c r="L23" s="345"/>
      <c r="M23" s="345"/>
      <c r="N23" s="345"/>
      <c r="O23" s="345"/>
      <c r="P23" s="345"/>
      <c r="Q23" s="345"/>
      <c r="R23" s="345"/>
      <c r="S23" s="345"/>
      <c r="T23" s="346"/>
      <c r="U23" s="346"/>
      <c r="V23" s="346"/>
      <c r="W23" s="346"/>
      <c r="X23" s="346"/>
    </row>
    <row r="24" spans="2:24">
      <c r="B24" s="344"/>
      <c r="C24" s="344"/>
      <c r="D24" s="344"/>
      <c r="E24" s="344"/>
      <c r="F24" s="344"/>
      <c r="G24" s="344"/>
      <c r="I24" s="346"/>
      <c r="K24" s="345"/>
      <c r="L24" s="345"/>
      <c r="M24" s="345"/>
      <c r="N24" s="345"/>
      <c r="O24" s="345"/>
      <c r="P24" s="345"/>
      <c r="Q24" s="345"/>
      <c r="R24" s="345"/>
      <c r="S24" s="345"/>
      <c r="T24" s="346"/>
      <c r="U24" s="346"/>
      <c r="V24" s="346"/>
      <c r="W24" s="346"/>
      <c r="X24" s="346"/>
    </row>
    <row r="25" spans="2:24">
      <c r="B25" s="344"/>
      <c r="C25" s="344"/>
      <c r="D25" s="344"/>
      <c r="E25" s="344"/>
      <c r="F25" s="344"/>
      <c r="G25" s="344"/>
      <c r="I25" s="346"/>
      <c r="K25" s="345"/>
      <c r="L25" s="345"/>
      <c r="M25" s="345"/>
      <c r="N25" s="345"/>
      <c r="O25" s="345"/>
      <c r="P25" s="345"/>
      <c r="Q25" s="345"/>
      <c r="R25" s="345"/>
      <c r="S25" s="345"/>
      <c r="T25" s="346"/>
      <c r="U25" s="346"/>
      <c r="V25" s="346"/>
      <c r="W25" s="346"/>
      <c r="X25" s="346"/>
    </row>
    <row r="26" spans="2:24">
      <c r="B26" s="344"/>
      <c r="C26" s="344"/>
      <c r="D26" s="344"/>
      <c r="E26" s="344"/>
      <c r="F26" s="344"/>
      <c r="G26" s="344"/>
      <c r="I26" s="241"/>
      <c r="K26" s="448"/>
      <c r="L26" s="448"/>
      <c r="M26" s="448"/>
      <c r="N26" s="448"/>
      <c r="O26" s="448"/>
      <c r="P26" s="448"/>
      <c r="R26" s="346"/>
      <c r="S26" s="346"/>
      <c r="T26" s="346"/>
      <c r="U26" s="346"/>
      <c r="V26" s="346"/>
      <c r="W26" s="346"/>
      <c r="X26" s="346"/>
    </row>
    <row r="27" spans="2:24">
      <c r="B27" s="344"/>
      <c r="C27" s="344"/>
      <c r="D27" s="344"/>
      <c r="E27" s="344"/>
      <c r="F27" s="344"/>
      <c r="G27" s="344"/>
      <c r="I27" s="241"/>
      <c r="R27" s="346"/>
      <c r="S27" s="346"/>
      <c r="T27" s="346"/>
      <c r="U27" s="346"/>
      <c r="V27" s="346"/>
      <c r="W27" s="346"/>
      <c r="X27" s="346"/>
    </row>
    <row r="28" spans="2:24">
      <c r="I28" s="346"/>
      <c r="R28" s="346"/>
      <c r="S28" s="346"/>
      <c r="T28" s="346"/>
      <c r="U28" s="346"/>
      <c r="V28" s="346"/>
      <c r="W28" s="346"/>
      <c r="X28" s="346"/>
    </row>
    <row r="29" spans="2:24">
      <c r="I29" s="346"/>
      <c r="R29" s="346"/>
      <c r="S29" s="346"/>
      <c r="T29" s="346"/>
      <c r="U29" s="346"/>
      <c r="V29" s="346"/>
      <c r="W29" s="346"/>
      <c r="X29" s="346"/>
    </row>
    <row r="30" spans="2:24">
      <c r="I30" s="346"/>
      <c r="R30" s="346"/>
      <c r="S30" s="346"/>
      <c r="T30" s="346"/>
      <c r="U30" s="346"/>
      <c r="V30" s="346"/>
      <c r="W30" s="346"/>
      <c r="X30" s="346"/>
    </row>
    <row r="31" spans="2:24">
      <c r="I31" s="346"/>
      <c r="R31" s="346"/>
      <c r="S31" s="346"/>
      <c r="T31" s="346"/>
      <c r="U31" s="346"/>
      <c r="V31" s="346"/>
      <c r="W31" s="346"/>
      <c r="X31" s="346"/>
    </row>
    <row r="32" spans="2:24">
      <c r="I32" s="346"/>
      <c r="R32" s="346"/>
      <c r="S32" s="346"/>
      <c r="T32" s="346"/>
      <c r="U32" s="346"/>
      <c r="V32" s="346"/>
      <c r="W32" s="346"/>
      <c r="X32" s="346"/>
    </row>
    <row r="33" spans="9:28">
      <c r="I33" s="346"/>
      <c r="R33" s="346"/>
      <c r="S33" s="346"/>
      <c r="T33" s="346"/>
      <c r="U33" s="346"/>
      <c r="V33" s="346"/>
      <c r="W33" s="346"/>
      <c r="X33" s="346"/>
    </row>
    <row r="34" spans="9:28">
      <c r="I34" s="346"/>
      <c r="R34" s="346"/>
      <c r="S34" s="346"/>
      <c r="T34" s="346"/>
      <c r="U34" s="346"/>
      <c r="V34" s="346"/>
      <c r="W34" s="346"/>
      <c r="X34" s="346"/>
    </row>
    <row r="35" spans="9:28">
      <c r="I35" s="346"/>
      <c r="R35" s="346"/>
      <c r="S35" s="346"/>
      <c r="T35" s="346"/>
      <c r="U35" s="346"/>
      <c r="V35" s="346"/>
      <c r="W35" s="346"/>
      <c r="X35" s="346"/>
    </row>
    <row r="36" spans="9:28">
      <c r="I36" s="346"/>
      <c r="R36" s="346"/>
      <c r="S36" s="346"/>
      <c r="T36" s="346"/>
      <c r="U36" s="346"/>
      <c r="V36" s="346"/>
      <c r="W36" s="346"/>
      <c r="X36" s="346"/>
    </row>
    <row r="37" spans="9:28">
      <c r="I37" s="346"/>
      <c r="R37" s="346"/>
      <c r="S37" s="346"/>
      <c r="T37" s="346"/>
      <c r="U37" s="346"/>
      <c r="V37" s="346"/>
      <c r="W37" s="346"/>
      <c r="X37" s="346"/>
      <c r="AB37" s="342">
        <v>2</v>
      </c>
    </row>
    <row r="38" spans="9:28">
      <c r="I38" s="346"/>
      <c r="J38" s="346"/>
      <c r="K38" s="346"/>
      <c r="L38" s="346"/>
      <c r="M38" s="346"/>
      <c r="N38" s="346"/>
      <c r="O38" s="346"/>
      <c r="P38" s="346"/>
      <c r="Q38" s="346"/>
      <c r="R38" s="346"/>
      <c r="S38" s="346"/>
      <c r="T38" s="346"/>
      <c r="U38" s="346"/>
      <c r="V38" s="346"/>
      <c r="W38" s="346"/>
      <c r="X38" s="346"/>
    </row>
    <row r="39" spans="9:28">
      <c r="I39" s="346"/>
      <c r="J39" s="346"/>
      <c r="K39" s="346"/>
      <c r="L39" s="346"/>
      <c r="M39" s="346"/>
      <c r="N39" s="346"/>
      <c r="O39" s="346"/>
      <c r="P39" s="346"/>
      <c r="Q39" s="346"/>
      <c r="R39" s="346"/>
      <c r="S39" s="346"/>
      <c r="T39" s="346"/>
      <c r="U39" s="346"/>
      <c r="V39" s="346"/>
      <c r="W39" s="346"/>
      <c r="X39" s="34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J87"/>
  <sheetViews>
    <sheetView showGridLines="0" zoomScale="89" zoomScaleNormal="96" workbookViewId="0"/>
  </sheetViews>
  <sheetFormatPr defaultColWidth="9.28515625" defaultRowHeight="12.75"/>
  <cols>
    <col min="1" max="1" width="5" style="728" customWidth="1"/>
    <col min="2" max="15" width="7.28515625" style="728" customWidth="1"/>
    <col min="16" max="16" width="10.7109375" style="728" customWidth="1"/>
    <col min="17" max="37" width="7.28515625" style="728" customWidth="1"/>
    <col min="38" max="42" width="4.7109375" style="728" customWidth="1"/>
    <col min="43" max="43" width="6.28515625" style="728" bestFit="1" customWidth="1"/>
    <col min="44" max="44" width="3.28515625" style="728" bestFit="1" customWidth="1"/>
    <col min="45" max="45" width="4.7109375" style="728" bestFit="1" customWidth="1"/>
    <col min="46" max="46" width="3.28515625" style="728" bestFit="1" customWidth="1"/>
    <col min="47" max="47" width="4.140625" style="728" bestFit="1" customWidth="1"/>
    <col min="48" max="48" width="11.28515625" style="728" bestFit="1" customWidth="1"/>
    <col min="49" max="49" width="10.28515625" style="728" bestFit="1" customWidth="1"/>
    <col min="50" max="16384" width="9.28515625" style="728"/>
  </cols>
  <sheetData>
    <row r="1" spans="1:58">
      <c r="A1" s="347" t="s">
        <v>60</v>
      </c>
      <c r="AE1" s="727"/>
      <c r="AF1" s="727"/>
      <c r="AG1" s="727"/>
    </row>
    <row r="2" spans="1:58" ht="12.75" hidden="1" customHeight="1">
      <c r="A2" s="347"/>
      <c r="B2" s="449" t="s">
        <v>903</v>
      </c>
      <c r="C2" s="450"/>
      <c r="D2" s="450"/>
      <c r="E2" s="451"/>
      <c r="F2" s="452"/>
      <c r="G2" s="453"/>
      <c r="H2" s="453"/>
      <c r="I2" s="454" t="s">
        <v>676</v>
      </c>
      <c r="J2" s="450"/>
      <c r="K2" s="450"/>
      <c r="L2" s="451"/>
      <c r="M2" s="452"/>
      <c r="N2" s="451"/>
      <c r="O2" s="451"/>
      <c r="P2" s="454" t="s">
        <v>904</v>
      </c>
      <c r="Q2" s="450"/>
      <c r="R2" s="450"/>
      <c r="S2" s="451"/>
      <c r="T2" s="452"/>
      <c r="U2" s="452"/>
      <c r="V2" s="452"/>
      <c r="W2" s="454" t="s">
        <v>677</v>
      </c>
      <c r="X2" s="450"/>
      <c r="Y2" s="450"/>
      <c r="Z2" s="451"/>
      <c r="AA2" s="452"/>
      <c r="AB2" s="452"/>
      <c r="AC2" s="452"/>
      <c r="AD2" s="451" t="s">
        <v>232</v>
      </c>
      <c r="AE2" s="450"/>
      <c r="AF2" s="450"/>
      <c r="AG2" s="451"/>
      <c r="AH2" s="452"/>
      <c r="AI2" s="452"/>
      <c r="AJ2" s="452"/>
      <c r="AK2" s="454" t="s">
        <v>905</v>
      </c>
      <c r="AL2" s="450"/>
      <c r="AM2" s="450"/>
      <c r="AN2" s="451"/>
      <c r="AO2" s="452"/>
      <c r="AP2" s="452"/>
      <c r="AQ2" s="454"/>
      <c r="AR2" s="454"/>
      <c r="AS2" s="454"/>
      <c r="AT2" s="454"/>
      <c r="AU2" s="454"/>
    </row>
    <row r="3" spans="1:58" ht="24.75" hidden="1" customHeight="1">
      <c r="A3" s="347"/>
      <c r="B3" s="355" t="s">
        <v>906</v>
      </c>
      <c r="C3" s="445"/>
      <c r="D3" s="445"/>
      <c r="E3" s="445"/>
      <c r="F3" s="445"/>
      <c r="G3" s="445"/>
      <c r="H3" s="445"/>
      <c r="I3" s="455" t="s">
        <v>678</v>
      </c>
      <c r="J3" s="455"/>
      <c r="K3" s="455"/>
      <c r="L3" s="455"/>
      <c r="M3" s="455"/>
      <c r="N3" s="455"/>
      <c r="O3" s="455"/>
      <c r="P3" s="355" t="s">
        <v>907</v>
      </c>
      <c r="Q3" s="455"/>
      <c r="R3" s="455"/>
      <c r="S3" s="455"/>
      <c r="T3" s="455"/>
      <c r="U3" s="455"/>
      <c r="V3" s="455"/>
      <c r="W3" s="355" t="s">
        <v>908</v>
      </c>
      <c r="X3" s="355"/>
      <c r="Y3" s="355"/>
      <c r="Z3" s="355"/>
      <c r="AA3" s="355"/>
      <c r="AB3" s="355"/>
      <c r="AC3" s="355"/>
      <c r="AD3" s="348" t="s">
        <v>233</v>
      </c>
      <c r="AE3" s="348"/>
      <c r="AF3" s="348"/>
      <c r="AG3" s="348"/>
      <c r="AH3" s="348"/>
      <c r="AI3" s="348"/>
      <c r="AJ3" s="348"/>
      <c r="AK3" s="456" t="s">
        <v>909</v>
      </c>
      <c r="AL3" s="348"/>
      <c r="AM3" s="348"/>
      <c r="AN3" s="348"/>
      <c r="AO3" s="348"/>
      <c r="AP3" s="348"/>
      <c r="AQ3" s="355"/>
      <c r="AR3" s="355"/>
      <c r="AS3" s="355"/>
      <c r="AT3" s="355"/>
      <c r="AU3" s="355"/>
    </row>
    <row r="4" spans="1:58" ht="30.75" customHeight="1">
      <c r="A4" s="347"/>
      <c r="B4" s="773" t="str">
        <f>IF(Content!$E$1=1,B2,B3)</f>
        <v>Soc. 
programs</v>
      </c>
      <c r="C4" s="773"/>
      <c r="D4" s="773"/>
      <c r="E4" s="773"/>
      <c r="F4" s="773"/>
      <c r="G4" s="773"/>
      <c r="H4" s="773"/>
      <c r="I4" s="773" t="str">
        <f>IF(Content!$E$1=1,I2,I3)</f>
        <v>Capital 
expenditures</v>
      </c>
      <c r="J4" s="773"/>
      <c r="K4" s="773"/>
      <c r="L4" s="773"/>
      <c r="M4" s="773"/>
      <c r="N4" s="773"/>
      <c r="O4" s="773"/>
      <c r="P4" s="773" t="str">
        <f>IF(Content!$E$1=1,P2,P3)</f>
        <v>Defense
and 
security</v>
      </c>
      <c r="Q4" s="773"/>
      <c r="R4" s="773"/>
      <c r="S4" s="773"/>
      <c r="T4" s="773"/>
      <c r="U4" s="773"/>
      <c r="V4" s="773"/>
      <c r="W4" s="773" t="str">
        <f>IF(Content!$E$1=1,W2,W3)</f>
        <v>Health
care</v>
      </c>
      <c r="X4" s="773"/>
      <c r="Y4" s="773"/>
      <c r="Z4" s="773"/>
      <c r="AA4" s="773"/>
      <c r="AB4" s="773"/>
      <c r="AC4" s="773"/>
      <c r="AD4" s="773" t="str">
        <f>IF(Content!$E$1=1,AD2,AD3)</f>
        <v>Education</v>
      </c>
      <c r="AE4" s="773"/>
      <c r="AF4" s="773"/>
      <c r="AG4" s="773"/>
      <c r="AH4" s="773"/>
      <c r="AI4" s="773"/>
      <c r="AJ4" s="773"/>
      <c r="AK4" s="773" t="str">
        <f>IF(Content!$E$1=1,AK2,AK3)</f>
        <v>Road
management</v>
      </c>
      <c r="AL4" s="773"/>
      <c r="AM4" s="773"/>
      <c r="AN4" s="773"/>
      <c r="AO4" s="773"/>
      <c r="AP4" s="773"/>
      <c r="AQ4" s="773"/>
      <c r="AR4" s="454"/>
      <c r="AS4" s="454"/>
      <c r="AT4" s="454"/>
      <c r="AU4" s="454"/>
    </row>
    <row r="5" spans="1:58">
      <c r="A5" s="347"/>
      <c r="B5" s="457" t="s">
        <v>129</v>
      </c>
      <c r="C5" s="457" t="s">
        <v>130</v>
      </c>
      <c r="D5" s="458" t="s">
        <v>107</v>
      </c>
      <c r="E5" s="458" t="s">
        <v>910</v>
      </c>
      <c r="F5" s="457" t="s">
        <v>132</v>
      </c>
      <c r="G5" s="457" t="s">
        <v>133</v>
      </c>
      <c r="H5" s="457" t="s">
        <v>134</v>
      </c>
      <c r="I5" s="457" t="s">
        <v>129</v>
      </c>
      <c r="J5" s="457" t="s">
        <v>130</v>
      </c>
      <c r="K5" s="458" t="s">
        <v>107</v>
      </c>
      <c r="L5" s="458" t="s">
        <v>910</v>
      </c>
      <c r="M5" s="457" t="s">
        <v>132</v>
      </c>
      <c r="N5" s="457" t="s">
        <v>133</v>
      </c>
      <c r="O5" s="457" t="s">
        <v>134</v>
      </c>
      <c r="P5" s="457" t="s">
        <v>129</v>
      </c>
      <c r="Q5" s="457" t="s">
        <v>130</v>
      </c>
      <c r="R5" s="458" t="s">
        <v>107</v>
      </c>
      <c r="S5" s="458" t="s">
        <v>910</v>
      </c>
      <c r="T5" s="457" t="s">
        <v>132</v>
      </c>
      <c r="U5" s="457" t="s">
        <v>133</v>
      </c>
      <c r="V5" s="457" t="s">
        <v>134</v>
      </c>
      <c r="W5" s="457" t="s">
        <v>129</v>
      </c>
      <c r="X5" s="457" t="s">
        <v>130</v>
      </c>
      <c r="Y5" s="458" t="s">
        <v>107</v>
      </c>
      <c r="Z5" s="458" t="s">
        <v>910</v>
      </c>
      <c r="AA5" s="457" t="s">
        <v>132</v>
      </c>
      <c r="AB5" s="457" t="s">
        <v>133</v>
      </c>
      <c r="AC5" s="457" t="s">
        <v>134</v>
      </c>
      <c r="AD5" s="457" t="s">
        <v>129</v>
      </c>
      <c r="AE5" s="457" t="s">
        <v>130</v>
      </c>
      <c r="AF5" s="458" t="s">
        <v>107</v>
      </c>
      <c r="AG5" s="458" t="s">
        <v>910</v>
      </c>
      <c r="AH5" s="457" t="s">
        <v>132</v>
      </c>
      <c r="AI5" s="457" t="s">
        <v>133</v>
      </c>
      <c r="AJ5" s="457" t="s">
        <v>134</v>
      </c>
      <c r="AK5" s="457" t="s">
        <v>129</v>
      </c>
      <c r="AL5" s="457" t="s">
        <v>130</v>
      </c>
      <c r="AM5" s="458" t="s">
        <v>107</v>
      </c>
      <c r="AN5" s="458" t="s">
        <v>910</v>
      </c>
      <c r="AO5" s="457" t="s">
        <v>132</v>
      </c>
      <c r="AP5" s="457" t="s">
        <v>133</v>
      </c>
      <c r="AQ5" s="457" t="s">
        <v>134</v>
      </c>
      <c r="AR5" s="458"/>
      <c r="AS5" s="458"/>
      <c r="AT5" s="459"/>
      <c r="AU5" s="457"/>
      <c r="AV5" s="457"/>
    </row>
    <row r="6" spans="1:58">
      <c r="A6" s="212"/>
      <c r="B6" s="457">
        <v>9.6999999999999993</v>
      </c>
      <c r="C6" s="457">
        <v>9.1</v>
      </c>
      <c r="D6" s="457">
        <v>15.3</v>
      </c>
      <c r="E6" s="457">
        <v>14.1</v>
      </c>
      <c r="F6" s="457">
        <v>4.7</v>
      </c>
      <c r="G6" s="457">
        <v>9.1999999999999993</v>
      </c>
      <c r="H6" s="457">
        <v>15.7</v>
      </c>
      <c r="I6" s="457"/>
      <c r="J6" s="457"/>
      <c r="K6" s="457"/>
      <c r="L6" s="457"/>
      <c r="M6" s="459"/>
      <c r="N6" s="459"/>
      <c r="O6" s="459"/>
      <c r="P6" s="457"/>
      <c r="Q6" s="457"/>
      <c r="R6" s="457"/>
      <c r="S6" s="457"/>
      <c r="T6" s="457"/>
      <c r="U6" s="457"/>
      <c r="V6" s="457"/>
      <c r="W6" s="457"/>
      <c r="X6" s="457"/>
      <c r="Y6" s="457"/>
      <c r="Z6" s="457"/>
      <c r="AA6" s="457"/>
      <c r="AB6" s="457"/>
      <c r="AC6" s="457"/>
      <c r="AD6" s="457"/>
      <c r="AE6" s="457"/>
      <c r="AF6" s="457"/>
      <c r="AG6" s="457"/>
      <c r="AH6" s="457"/>
      <c r="AI6" s="457"/>
      <c r="AJ6" s="457"/>
      <c r="AK6" s="457"/>
      <c r="AL6" s="457"/>
      <c r="AM6" s="459"/>
      <c r="AN6" s="459"/>
      <c r="AO6" s="459"/>
      <c r="AP6" s="459"/>
      <c r="AQ6" s="459"/>
      <c r="AR6" s="459"/>
      <c r="AS6" s="459"/>
      <c r="AT6" s="459"/>
      <c r="AU6" s="459"/>
    </row>
    <row r="7" spans="1:58">
      <c r="A7" s="212"/>
      <c r="B7" s="459"/>
      <c r="C7" s="459"/>
      <c r="D7" s="459"/>
      <c r="E7" s="459"/>
      <c r="F7" s="459"/>
      <c r="G7" s="459"/>
      <c r="H7" s="459"/>
      <c r="I7" s="457">
        <v>37.6</v>
      </c>
      <c r="J7" s="457">
        <v>14.7</v>
      </c>
      <c r="K7" s="457">
        <v>12.3</v>
      </c>
      <c r="L7" s="457">
        <v>1.5</v>
      </c>
      <c r="M7" s="457">
        <v>37.9</v>
      </c>
      <c r="N7" s="457">
        <v>-1.1000000000000001</v>
      </c>
      <c r="O7" s="457">
        <v>7.2</v>
      </c>
      <c r="P7" s="459"/>
      <c r="Q7" s="459"/>
      <c r="R7" s="459"/>
      <c r="S7" s="459"/>
      <c r="T7" s="457"/>
      <c r="U7" s="457"/>
      <c r="V7" s="457"/>
      <c r="W7" s="457"/>
      <c r="X7" s="457"/>
      <c r="Y7" s="457"/>
      <c r="Z7" s="457"/>
      <c r="AA7" s="457"/>
      <c r="AB7" s="457"/>
      <c r="AC7" s="457"/>
      <c r="AD7" s="457"/>
      <c r="AE7" s="457"/>
      <c r="AF7" s="457"/>
      <c r="AG7" s="457"/>
      <c r="AH7" s="457"/>
      <c r="AI7" s="457"/>
      <c r="AJ7" s="457"/>
      <c r="AK7" s="457"/>
      <c r="AL7" s="457"/>
      <c r="AM7" s="459"/>
      <c r="AN7" s="459"/>
      <c r="AO7" s="459"/>
      <c r="AP7" s="459"/>
      <c r="AQ7" s="459"/>
      <c r="AR7" s="459"/>
      <c r="AS7" s="459"/>
      <c r="AT7" s="459"/>
      <c r="AU7" s="459"/>
    </row>
    <row r="8" spans="1:58">
      <c r="A8" s="727"/>
      <c r="B8" s="459"/>
      <c r="C8" s="459"/>
      <c r="D8" s="459"/>
      <c r="E8" s="459"/>
      <c r="F8" s="459"/>
      <c r="G8" s="459"/>
      <c r="H8" s="459"/>
      <c r="I8" s="457"/>
      <c r="J8" s="457"/>
      <c r="K8" s="457"/>
      <c r="L8" s="457"/>
      <c r="M8" s="459"/>
      <c r="N8" s="459"/>
      <c r="O8" s="459"/>
      <c r="P8" s="457">
        <v>33.9</v>
      </c>
      <c r="Q8" s="457">
        <v>15.7</v>
      </c>
      <c r="R8" s="457">
        <v>25.2</v>
      </c>
      <c r="S8" s="457">
        <v>3.7</v>
      </c>
      <c r="T8" s="457">
        <v>10.8</v>
      </c>
      <c r="U8" s="457">
        <v>7.1</v>
      </c>
      <c r="V8" s="457">
        <v>11</v>
      </c>
      <c r="W8" s="457"/>
      <c r="X8" s="457"/>
      <c r="Y8" s="457"/>
      <c r="Z8" s="457"/>
      <c r="AA8" s="457"/>
      <c r="AB8" s="457"/>
      <c r="AC8" s="457"/>
      <c r="AD8" s="457"/>
      <c r="AE8" s="457"/>
      <c r="AF8" s="457"/>
      <c r="AG8" s="457"/>
      <c r="AH8" s="457"/>
      <c r="AI8" s="457"/>
      <c r="AJ8" s="457"/>
      <c r="AK8" s="457"/>
      <c r="AL8" s="457"/>
      <c r="AM8" s="459"/>
      <c r="AN8" s="459"/>
      <c r="AO8" s="459"/>
      <c r="AP8" s="459"/>
      <c r="AQ8" s="459"/>
      <c r="AR8" s="459"/>
      <c r="AS8" s="459"/>
      <c r="AT8" s="459"/>
      <c r="AU8" s="459"/>
    </row>
    <row r="9" spans="1:58">
      <c r="A9" s="727"/>
      <c r="B9" s="459"/>
      <c r="C9" s="459"/>
      <c r="D9" s="459"/>
      <c r="E9" s="459"/>
      <c r="F9" s="457"/>
      <c r="G9" s="457"/>
      <c r="H9" s="457"/>
      <c r="I9" s="457"/>
      <c r="J9" s="457"/>
      <c r="K9" s="457"/>
      <c r="L9" s="457"/>
      <c r="M9" s="457"/>
      <c r="N9" s="457"/>
      <c r="O9" s="457"/>
      <c r="P9" s="457"/>
      <c r="Q9" s="457"/>
      <c r="R9" s="457"/>
      <c r="S9" s="457"/>
      <c r="T9" s="457"/>
      <c r="U9" s="457"/>
      <c r="V9" s="457"/>
      <c r="W9" s="457">
        <v>21.2</v>
      </c>
      <c r="X9" s="457">
        <v>9.6</v>
      </c>
      <c r="Y9" s="457">
        <v>9.8000000000000007</v>
      </c>
      <c r="Z9" s="457">
        <v>7</v>
      </c>
      <c r="AA9" s="457">
        <v>11.5</v>
      </c>
      <c r="AB9" s="457">
        <v>11.8</v>
      </c>
      <c r="AC9" s="457">
        <v>19.600000000000001</v>
      </c>
      <c r="AD9" s="457"/>
      <c r="AE9" s="457"/>
      <c r="AF9" s="457"/>
      <c r="AG9" s="457"/>
      <c r="AH9" s="457"/>
      <c r="AI9" s="457"/>
      <c r="AJ9" s="457"/>
      <c r="AK9" s="457"/>
      <c r="AL9" s="457"/>
      <c r="AM9" s="459"/>
      <c r="AN9" s="459"/>
      <c r="AO9" s="459"/>
      <c r="AP9" s="459"/>
      <c r="AQ9" s="459"/>
      <c r="AR9" s="459"/>
      <c r="AS9" s="459"/>
      <c r="AT9" s="459"/>
      <c r="AU9" s="459"/>
    </row>
    <row r="10" spans="1:58">
      <c r="A10" s="445"/>
      <c r="B10" s="459"/>
      <c r="C10" s="459"/>
      <c r="D10" s="459"/>
      <c r="E10" s="459"/>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v>15.9</v>
      </c>
      <c r="AE10" s="457">
        <v>13.8</v>
      </c>
      <c r="AF10" s="457">
        <v>13.1</v>
      </c>
      <c r="AG10" s="457">
        <v>12.4</v>
      </c>
      <c r="AH10" s="457">
        <v>6.5</v>
      </c>
      <c r="AI10" s="457">
        <v>-1.5</v>
      </c>
      <c r="AJ10" s="457">
        <v>6.6</v>
      </c>
      <c r="AK10" s="457"/>
      <c r="AL10" s="457"/>
      <c r="AM10" s="459"/>
      <c r="AN10" s="459"/>
      <c r="AO10" s="459"/>
      <c r="AP10" s="459"/>
      <c r="AQ10" s="459"/>
      <c r="AR10" s="459"/>
      <c r="AS10" s="459"/>
      <c r="AT10" s="459"/>
      <c r="AU10" s="459"/>
    </row>
    <row r="11" spans="1:58">
      <c r="A11" s="445"/>
      <c r="B11" s="459"/>
      <c r="C11" s="459"/>
      <c r="D11" s="459"/>
      <c r="E11" s="459"/>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v>22.6</v>
      </c>
      <c r="AL11" s="457">
        <v>16.2</v>
      </c>
      <c r="AM11" s="457">
        <v>0.7</v>
      </c>
      <c r="AN11" s="457">
        <v>17.2</v>
      </c>
      <c r="AO11" s="457">
        <v>85.5</v>
      </c>
      <c r="AP11" s="457">
        <v>55.7</v>
      </c>
      <c r="AQ11" s="459">
        <v>109.4</v>
      </c>
      <c r="AR11" s="459"/>
      <c r="AS11" s="459"/>
      <c r="AT11" s="459"/>
      <c r="AU11" s="459"/>
    </row>
    <row r="12" spans="1:58">
      <c r="A12" s="445"/>
      <c r="B12" s="459"/>
      <c r="C12" s="459"/>
      <c r="D12" s="459"/>
      <c r="E12" s="459"/>
      <c r="F12" s="459"/>
      <c r="G12" s="459"/>
      <c r="H12" s="459"/>
      <c r="I12" s="459"/>
      <c r="J12" s="459"/>
      <c r="K12" s="459"/>
      <c r="L12" s="459"/>
      <c r="M12" s="459"/>
      <c r="N12" s="459"/>
      <c r="O12" s="459"/>
      <c r="P12" s="459"/>
      <c r="Q12" s="459"/>
      <c r="R12" s="459"/>
      <c r="S12" s="459"/>
      <c r="T12" s="459"/>
      <c r="U12" s="459"/>
      <c r="V12" s="459"/>
      <c r="W12" s="459"/>
      <c r="X12" s="457"/>
      <c r="Y12" s="457"/>
      <c r="Z12" s="457"/>
      <c r="AA12" s="457"/>
      <c r="AB12" s="457"/>
      <c r="AC12" s="457"/>
      <c r="AD12" s="457"/>
      <c r="AE12" s="457"/>
      <c r="AF12" s="457"/>
      <c r="AG12" s="457"/>
      <c r="AH12" s="457"/>
      <c r="AI12" s="457"/>
      <c r="AJ12" s="457"/>
      <c r="AK12" s="457"/>
      <c r="AL12" s="457"/>
      <c r="AM12" s="457"/>
      <c r="AN12" s="457"/>
      <c r="AO12" s="457"/>
      <c r="AP12" s="457"/>
      <c r="AQ12" s="460"/>
      <c r="AR12" s="460"/>
      <c r="AS12" s="460"/>
      <c r="AT12" s="460"/>
      <c r="AU12" s="460"/>
    </row>
    <row r="13" spans="1:58" ht="12.75" customHeight="1">
      <c r="A13" s="445"/>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32"/>
      <c r="AR13" s="732"/>
      <c r="AS13" s="732"/>
      <c r="AT13" s="732"/>
      <c r="AU13" s="479" t="str">
        <f>IF(Content!$E$1=1,AU14,AU15)</f>
        <v>Growth in consolidated budget expenditures by selected areas,% yoy</v>
      </c>
      <c r="AV13" s="727"/>
      <c r="AW13" s="727"/>
      <c r="AX13" s="727"/>
      <c r="AY13" s="727"/>
      <c r="AZ13" s="727"/>
      <c r="BA13" s="727"/>
      <c r="BB13" s="727"/>
      <c r="BC13" s="727"/>
      <c r="BD13" s="727"/>
    </row>
    <row r="14" spans="1:58" ht="12.75" customHeight="1">
      <c r="A14" s="445"/>
      <c r="B14" s="732"/>
      <c r="C14" s="732"/>
      <c r="D14" s="732"/>
      <c r="E14" s="732"/>
      <c r="F14" s="732"/>
      <c r="G14" s="732"/>
      <c r="H14" s="732"/>
      <c r="I14" s="732"/>
      <c r="J14" s="732"/>
      <c r="K14" s="732"/>
      <c r="L14" s="732"/>
      <c r="M14" s="732"/>
      <c r="N14" s="732"/>
      <c r="O14" s="732"/>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S14" s="727"/>
      <c r="AT14" s="727"/>
      <c r="AU14" s="476" t="s">
        <v>679</v>
      </c>
      <c r="AV14" s="727"/>
      <c r="AW14" s="727"/>
      <c r="AX14" s="727"/>
      <c r="AY14" s="727"/>
      <c r="AZ14" s="727"/>
      <c r="BA14" s="727"/>
      <c r="BB14" s="727"/>
      <c r="BC14" s="727"/>
      <c r="BD14" s="727"/>
      <c r="BE14" s="727"/>
      <c r="BF14" s="727"/>
    </row>
    <row r="15" spans="1:58" ht="12.75" customHeight="1">
      <c r="A15" s="446"/>
      <c r="B15" s="732"/>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S15" s="727"/>
      <c r="AT15" s="727"/>
      <c r="AU15" s="240" t="s">
        <v>680</v>
      </c>
      <c r="AV15" s="739"/>
      <c r="AW15" s="739"/>
      <c r="AX15" s="739"/>
      <c r="AY15" s="739"/>
      <c r="AZ15" s="739"/>
      <c r="BA15" s="727"/>
      <c r="BB15" s="727"/>
      <c r="BC15" s="727"/>
      <c r="BD15" s="727"/>
      <c r="BE15" s="727"/>
      <c r="BF15" s="727"/>
    </row>
    <row r="16" spans="1:58" ht="12.75" customHeight="1">
      <c r="A16" s="445"/>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S16" s="727"/>
      <c r="AT16" s="727"/>
      <c r="AU16" s="434"/>
      <c r="AV16" s="739"/>
      <c r="AW16" s="739"/>
      <c r="AX16" s="739"/>
      <c r="AY16" s="739"/>
      <c r="AZ16" s="739"/>
      <c r="BA16" s="727"/>
      <c r="BB16" s="727"/>
      <c r="BC16" s="727"/>
      <c r="BD16" s="727"/>
      <c r="BE16" s="727"/>
      <c r="BF16" s="727"/>
    </row>
    <row r="17" spans="1:58">
      <c r="A17" s="727"/>
      <c r="B17" s="73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S17" s="727"/>
      <c r="AT17" s="727"/>
      <c r="AU17" s="434"/>
      <c r="AV17" s="739"/>
      <c r="AW17" s="739"/>
      <c r="AX17" s="739"/>
      <c r="AY17" s="739"/>
      <c r="AZ17" s="739"/>
      <c r="BA17" s="727"/>
      <c r="BB17" s="727"/>
      <c r="BC17" s="727"/>
      <c r="BD17" s="727"/>
      <c r="BE17" s="727"/>
      <c r="BF17" s="727"/>
    </row>
    <row r="18" spans="1:58">
      <c r="A18" s="727"/>
      <c r="B18" s="732"/>
      <c r="C18" s="732"/>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S18" s="727"/>
      <c r="AT18" s="727"/>
      <c r="AU18" s="727"/>
      <c r="AV18" s="727"/>
      <c r="AW18" s="727"/>
      <c r="AX18" s="727"/>
      <c r="AY18" s="727"/>
      <c r="AZ18" s="727"/>
      <c r="BA18" s="727"/>
      <c r="BB18" s="727"/>
      <c r="BC18" s="727"/>
      <c r="BD18" s="727"/>
      <c r="BE18" s="727"/>
      <c r="BF18" s="727"/>
    </row>
    <row r="19" spans="1:58">
      <c r="A19" s="727"/>
      <c r="B19" s="732"/>
      <c r="C19" s="732"/>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S19" s="727"/>
      <c r="AT19" s="727"/>
      <c r="AU19" s="727"/>
      <c r="AV19" s="727"/>
      <c r="AW19" s="727"/>
      <c r="AX19" s="727"/>
      <c r="AY19" s="727"/>
      <c r="AZ19" s="738"/>
      <c r="BA19" s="727"/>
      <c r="BB19" s="727"/>
      <c r="BC19" s="727"/>
      <c r="BD19" s="727"/>
      <c r="BE19" s="727"/>
      <c r="BF19" s="727"/>
    </row>
    <row r="20" spans="1:58">
      <c r="A20" s="727"/>
      <c r="B20" s="732"/>
      <c r="C20" s="732"/>
      <c r="D20" s="732"/>
      <c r="E20" s="732"/>
      <c r="F20" s="732"/>
      <c r="G20" s="732"/>
      <c r="H20" s="732"/>
      <c r="I20" s="732"/>
      <c r="J20" s="732"/>
      <c r="K20" s="732"/>
      <c r="L20" s="732"/>
      <c r="M20" s="73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S20" s="727"/>
      <c r="AT20" s="727"/>
      <c r="AU20" s="727"/>
      <c r="AV20" s="727"/>
      <c r="AW20" s="727"/>
      <c r="AX20" s="727"/>
      <c r="AY20" s="727"/>
      <c r="AZ20" s="727"/>
      <c r="BA20" s="727"/>
      <c r="BB20" s="727"/>
      <c r="BC20" s="727"/>
      <c r="BD20" s="727"/>
      <c r="BE20" s="727"/>
      <c r="BF20" s="727"/>
    </row>
    <row r="21" spans="1:58">
      <c r="A21" s="727"/>
      <c r="B21" s="732"/>
      <c r="C21" s="732"/>
      <c r="D21" s="732"/>
      <c r="E21" s="732"/>
      <c r="F21" s="732"/>
      <c r="G21" s="732"/>
      <c r="H21" s="732"/>
      <c r="I21" s="732"/>
      <c r="J21" s="732"/>
      <c r="K21" s="732"/>
      <c r="L21" s="732"/>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S21" s="727"/>
      <c r="AT21" s="727"/>
      <c r="AU21" s="727"/>
      <c r="AV21" s="727"/>
      <c r="AW21" s="727"/>
      <c r="AX21" s="727"/>
      <c r="AY21" s="727"/>
      <c r="AZ21" s="738"/>
      <c r="BA21" s="727"/>
      <c r="BB21" s="727"/>
      <c r="BC21" s="727"/>
      <c r="BD21" s="727"/>
      <c r="BE21" s="727"/>
      <c r="BF21" s="727"/>
    </row>
    <row r="22" spans="1:58">
      <c r="A22" s="727"/>
      <c r="B22" s="732"/>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S22" s="727"/>
      <c r="AT22" s="727"/>
      <c r="AU22" s="727"/>
      <c r="AV22" s="727"/>
      <c r="AW22" s="727"/>
      <c r="AX22" s="727"/>
      <c r="AY22" s="727"/>
      <c r="AZ22" s="727"/>
      <c r="BA22" s="727"/>
      <c r="BB22" s="727"/>
      <c r="BC22" s="727"/>
      <c r="BD22" s="727"/>
      <c r="BE22" s="727"/>
      <c r="BF22" s="727"/>
    </row>
    <row r="23" spans="1:58">
      <c r="A23" s="727"/>
      <c r="B23" s="732"/>
      <c r="C23" s="732"/>
      <c r="D23" s="732"/>
      <c r="E23" s="732"/>
      <c r="F23" s="732"/>
      <c r="G23" s="732"/>
      <c r="H23" s="732"/>
      <c r="I23" s="732"/>
      <c r="J23" s="732"/>
      <c r="K23" s="732"/>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S23" s="727"/>
      <c r="AT23" s="727"/>
      <c r="AU23" s="727"/>
      <c r="AV23" s="727"/>
      <c r="AW23" s="727"/>
      <c r="AX23" s="727"/>
      <c r="AY23" s="727"/>
      <c r="AZ23" s="727"/>
      <c r="BA23" s="727"/>
      <c r="BB23" s="727"/>
      <c r="BC23" s="727"/>
      <c r="BD23" s="727"/>
      <c r="BE23" s="727"/>
      <c r="BF23" s="727"/>
    </row>
    <row r="24" spans="1:58">
      <c r="A24" s="727"/>
      <c r="B24" s="732"/>
      <c r="C24" s="732"/>
      <c r="D24" s="732"/>
      <c r="E24" s="732"/>
      <c r="F24" s="732"/>
      <c r="G24" s="732"/>
      <c r="H24" s="732"/>
      <c r="I24" s="732"/>
      <c r="J24" s="732"/>
      <c r="K24" s="732"/>
      <c r="L24" s="732"/>
      <c r="M24" s="73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S24" s="727"/>
      <c r="AT24" s="727"/>
      <c r="AU24" s="727"/>
      <c r="AV24" s="727"/>
      <c r="AW24" s="727"/>
      <c r="AX24" s="727"/>
      <c r="AY24" s="727"/>
      <c r="AZ24" s="727"/>
      <c r="BA24" s="28"/>
      <c r="BB24" s="28"/>
      <c r="BC24" s="727"/>
      <c r="BD24" s="727"/>
      <c r="BE24" s="727"/>
      <c r="BF24" s="727"/>
    </row>
    <row r="25" spans="1:58">
      <c r="A25" s="727"/>
      <c r="B25" s="73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S25" s="727"/>
      <c r="AT25" s="727"/>
      <c r="AU25" s="727"/>
      <c r="AV25" s="727"/>
      <c r="AW25" s="727"/>
      <c r="AX25" s="727"/>
      <c r="AY25" s="727"/>
      <c r="AZ25" s="727"/>
      <c r="BA25" s="28"/>
      <c r="BB25" s="28"/>
      <c r="BC25" s="727"/>
      <c r="BD25" s="727"/>
      <c r="BE25" s="727"/>
      <c r="BF25" s="727"/>
    </row>
    <row r="26" spans="1:58">
      <c r="A26" s="727"/>
      <c r="B26" s="732"/>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S26" s="727"/>
      <c r="AT26" s="727"/>
      <c r="AU26" s="727"/>
      <c r="AV26" s="727"/>
      <c r="AW26" s="727"/>
      <c r="AX26" s="727"/>
      <c r="AY26" s="727"/>
      <c r="AZ26" s="727"/>
      <c r="BA26" s="28"/>
      <c r="BB26" s="28"/>
      <c r="BC26" s="727"/>
      <c r="BD26" s="727"/>
      <c r="BE26" s="727"/>
      <c r="BF26" s="727"/>
    </row>
    <row r="27" spans="1:58">
      <c r="A27" s="727"/>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S27" s="727"/>
      <c r="AT27" s="727"/>
      <c r="AU27" s="727"/>
      <c r="AV27" s="727"/>
      <c r="AW27" s="727"/>
      <c r="AX27" s="727"/>
      <c r="AY27" s="727"/>
      <c r="AZ27" s="727"/>
      <c r="BA27" s="28"/>
      <c r="BB27" s="28"/>
      <c r="BC27" s="727"/>
      <c r="BD27" s="727"/>
      <c r="BE27" s="727"/>
      <c r="BF27" s="727"/>
    </row>
    <row r="28" spans="1:58">
      <c r="A28" s="727"/>
      <c r="B28" s="732"/>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S28" s="727"/>
      <c r="AT28" s="727"/>
      <c r="AU28" s="727"/>
      <c r="AV28" s="727"/>
      <c r="AW28" s="727"/>
      <c r="AX28" s="727"/>
      <c r="AY28" s="727"/>
      <c r="AZ28" s="727"/>
      <c r="BA28" s="28"/>
      <c r="BB28" s="28"/>
      <c r="BC28" s="727"/>
      <c r="BD28" s="727"/>
      <c r="BE28" s="727"/>
      <c r="BF28" s="727"/>
    </row>
    <row r="29" spans="1:58">
      <c r="A29" s="727"/>
      <c r="B29" s="73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S29" s="727"/>
      <c r="AT29" s="727"/>
      <c r="AU29" s="727"/>
      <c r="AV29" s="727"/>
      <c r="AW29" s="727"/>
      <c r="AX29" s="727"/>
      <c r="AY29" s="727"/>
      <c r="AZ29" s="727"/>
      <c r="BA29" s="28"/>
      <c r="BB29" s="28"/>
      <c r="BC29" s="727"/>
      <c r="BD29" s="727"/>
      <c r="BE29" s="727"/>
      <c r="BF29" s="727"/>
    </row>
    <row r="30" spans="1:58">
      <c r="A30" s="727"/>
      <c r="B30" s="732"/>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S30" s="727"/>
      <c r="AT30" s="727"/>
      <c r="AU30" s="212"/>
      <c r="AV30" s="28"/>
      <c r="AW30" s="28"/>
      <c r="AX30" s="727"/>
      <c r="AY30" s="727"/>
      <c r="AZ30" s="727"/>
      <c r="BA30" s="28"/>
      <c r="BB30" s="28"/>
      <c r="BC30" s="727"/>
      <c r="BD30" s="727"/>
      <c r="BE30" s="727"/>
      <c r="BF30" s="727"/>
    </row>
    <row r="31" spans="1:58">
      <c r="A31" s="727"/>
      <c r="B31" s="732"/>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S31" s="727"/>
      <c r="AT31" s="727"/>
      <c r="AU31" s="744" t="str">
        <f>IF(Content!$E$1=1,AU34,AU37)</f>
        <v>Source: STSU, NBU staff estimates.</v>
      </c>
      <c r="AV31" s="140"/>
      <c r="AW31" s="140"/>
    </row>
    <row r="32" spans="1:58">
      <c r="A32" s="727"/>
      <c r="B32" s="732"/>
      <c r="C32" s="732"/>
      <c r="D32" s="732"/>
      <c r="E32" s="727"/>
      <c r="F32" s="727"/>
      <c r="G32" s="727"/>
      <c r="H32" s="727"/>
      <c r="I32" s="727"/>
      <c r="J32" s="727"/>
      <c r="K32" s="727"/>
      <c r="Q32" s="27"/>
      <c r="R32" s="27"/>
      <c r="S32" s="27"/>
      <c r="T32" s="27"/>
      <c r="U32" s="27"/>
      <c r="V32" s="27"/>
      <c r="W32" s="228"/>
      <c r="X32" s="743"/>
      <c r="Y32" s="740"/>
      <c r="Z32" s="740"/>
      <c r="AA32" s="740"/>
      <c r="AB32" s="740"/>
      <c r="AC32" s="740"/>
      <c r="AD32" s="743"/>
      <c r="AE32" s="743"/>
      <c r="AF32" s="743"/>
      <c r="AG32" s="727"/>
      <c r="AH32" s="727"/>
      <c r="AI32" s="727"/>
      <c r="AJ32" s="727"/>
      <c r="AK32" s="727"/>
      <c r="AS32" s="727"/>
      <c r="AT32" s="727"/>
      <c r="AU32" s="744" t="str">
        <f>IF(Content!$E$1=1,AU35,AU38)</f>
        <v>Defense and security includes defense and public order, security and the judiciary</v>
      </c>
    </row>
    <row r="33" spans="1:50">
      <c r="A33" s="727"/>
      <c r="B33" s="732"/>
      <c r="C33" s="732"/>
      <c r="D33" s="732"/>
      <c r="E33" s="727"/>
      <c r="F33" s="727"/>
      <c r="G33" s="727"/>
      <c r="H33" s="727"/>
      <c r="I33" s="727"/>
      <c r="J33" s="727"/>
      <c r="K33" s="727"/>
      <c r="Q33" s="27"/>
      <c r="R33" s="27"/>
      <c r="S33" s="27"/>
      <c r="T33" s="27"/>
      <c r="U33" s="27"/>
      <c r="V33" s="27"/>
      <c r="W33" s="228"/>
      <c r="X33" s="743"/>
      <c r="Y33" s="740"/>
      <c r="Z33" s="740"/>
      <c r="AA33" s="740"/>
      <c r="AB33" s="740"/>
      <c r="AC33" s="740"/>
      <c r="AD33" s="743"/>
      <c r="AE33" s="743"/>
      <c r="AF33" s="743"/>
      <c r="AG33" s="727"/>
      <c r="AH33" s="727"/>
      <c r="AI33" s="727"/>
      <c r="AJ33" s="727"/>
      <c r="AK33" s="727"/>
      <c r="AS33" s="727"/>
      <c r="AT33" s="727"/>
      <c r="AU33" s="744" t="str">
        <f>IF(Content!$E$1=1,AU36,AU39)</f>
        <v>Social programs include wages and social care.</v>
      </c>
    </row>
    <row r="34" spans="1:50">
      <c r="A34" s="727"/>
      <c r="B34" s="732"/>
      <c r="C34" s="732"/>
      <c r="D34" s="732"/>
      <c r="E34" s="727"/>
      <c r="F34" s="727"/>
      <c r="G34" s="727"/>
      <c r="H34" s="727"/>
      <c r="I34" s="727"/>
      <c r="J34" s="727"/>
      <c r="K34" s="727"/>
      <c r="Q34" s="27"/>
      <c r="R34" s="27"/>
      <c r="S34" s="27"/>
      <c r="T34" s="27"/>
      <c r="U34" s="27"/>
      <c r="V34" s="27"/>
      <c r="W34" s="228"/>
      <c r="X34" s="743"/>
      <c r="Y34" s="740"/>
      <c r="Z34" s="740"/>
      <c r="AA34" s="740"/>
      <c r="AB34" s="740"/>
      <c r="AC34" s="740"/>
      <c r="AD34" s="743"/>
      <c r="AE34" s="743"/>
      <c r="AF34" s="743"/>
      <c r="AG34" s="727"/>
      <c r="AH34" s="727"/>
      <c r="AI34" s="727"/>
      <c r="AJ34" s="727"/>
      <c r="AK34" s="727"/>
      <c r="AS34" s="727"/>
      <c r="AT34" s="735"/>
      <c r="AU34" s="214" t="s">
        <v>159</v>
      </c>
    </row>
    <row r="35" spans="1:50">
      <c r="A35" s="727"/>
      <c r="B35" s="727"/>
      <c r="C35" s="727"/>
      <c r="D35" s="727"/>
      <c r="E35" s="727"/>
      <c r="F35" s="727"/>
      <c r="G35" s="727"/>
      <c r="H35" s="727"/>
      <c r="I35" s="727"/>
      <c r="J35" s="727"/>
      <c r="K35" s="727"/>
      <c r="Q35" s="27"/>
      <c r="R35" s="27"/>
      <c r="S35" s="27"/>
      <c r="T35" s="27"/>
      <c r="U35" s="27"/>
      <c r="V35" s="27"/>
      <c r="W35" s="228"/>
      <c r="X35" s="743"/>
      <c r="Y35" s="727"/>
      <c r="Z35" s="727"/>
      <c r="AA35" s="727"/>
      <c r="AB35" s="727"/>
      <c r="AC35" s="727"/>
      <c r="AD35" s="727"/>
      <c r="AE35" s="727"/>
      <c r="AF35" s="727"/>
      <c r="AG35" s="727"/>
      <c r="AH35" s="727"/>
      <c r="AI35" s="727"/>
      <c r="AJ35" s="727"/>
      <c r="AK35" s="727"/>
      <c r="AS35" s="727"/>
      <c r="AT35" s="735"/>
      <c r="AU35" s="214" t="s">
        <v>911</v>
      </c>
    </row>
    <row r="36" spans="1:50">
      <c r="A36" s="727"/>
      <c r="B36" s="727"/>
      <c r="C36" s="727"/>
      <c r="D36" s="727"/>
      <c r="E36" s="727"/>
      <c r="F36" s="727"/>
      <c r="G36" s="727"/>
      <c r="H36" s="727"/>
      <c r="I36" s="727"/>
      <c r="J36" s="727"/>
      <c r="K36" s="727"/>
      <c r="Q36" s="27"/>
      <c r="R36" s="27"/>
      <c r="S36" s="27"/>
      <c r="T36" s="27"/>
      <c r="U36" s="27"/>
      <c r="V36" s="27"/>
      <c r="W36" s="228"/>
      <c r="X36" s="743"/>
      <c r="Y36" s="727"/>
      <c r="Z36" s="727"/>
      <c r="AA36" s="727"/>
      <c r="AB36" s="727"/>
      <c r="AC36" s="727"/>
      <c r="AD36" s="727"/>
      <c r="AE36" s="727"/>
      <c r="AF36" s="727"/>
      <c r="AG36" s="727"/>
      <c r="AH36" s="727"/>
      <c r="AI36" s="727"/>
      <c r="AJ36" s="727"/>
      <c r="AK36" s="727"/>
      <c r="AS36" s="727"/>
      <c r="AT36" s="735"/>
      <c r="AU36" s="214" t="s">
        <v>1531</v>
      </c>
    </row>
    <row r="37" spans="1:50">
      <c r="Q37" s="27"/>
      <c r="R37" s="27"/>
      <c r="S37" s="27"/>
      <c r="T37" s="27"/>
      <c r="U37" s="27"/>
      <c r="V37" s="27"/>
      <c r="W37" s="228"/>
      <c r="X37" s="743"/>
      <c r="Y37" s="727"/>
      <c r="Z37" s="727"/>
      <c r="AA37" s="727"/>
      <c r="AB37" s="727"/>
      <c r="AC37" s="727"/>
      <c r="AD37" s="727"/>
      <c r="AE37" s="727"/>
      <c r="AF37" s="727"/>
      <c r="AG37" s="727"/>
      <c r="AH37" s="727"/>
      <c r="AI37" s="727"/>
      <c r="AJ37" s="727"/>
      <c r="AK37" s="727"/>
      <c r="AS37" s="727"/>
      <c r="AT37" s="735"/>
      <c r="AU37" s="349" t="s">
        <v>160</v>
      </c>
    </row>
    <row r="38" spans="1:50">
      <c r="Q38" s="228"/>
      <c r="R38" s="228"/>
      <c r="S38" s="228"/>
      <c r="T38" s="228"/>
      <c r="U38" s="228"/>
      <c r="V38" s="228"/>
      <c r="W38" s="228"/>
      <c r="X38" s="743"/>
      <c r="Y38" s="727"/>
      <c r="Z38" s="727"/>
      <c r="AA38" s="727"/>
      <c r="AB38" s="727"/>
      <c r="AC38" s="727"/>
      <c r="AD38" s="727"/>
      <c r="AE38" s="727"/>
      <c r="AF38" s="727"/>
      <c r="AG38" s="727"/>
      <c r="AH38" s="727"/>
      <c r="AI38" s="727"/>
      <c r="AJ38" s="727"/>
      <c r="AK38" s="727"/>
      <c r="AS38" s="727"/>
      <c r="AT38" s="735"/>
      <c r="AU38" s="444" t="s">
        <v>1532</v>
      </c>
    </row>
    <row r="39" spans="1:50">
      <c r="Q39" s="228"/>
      <c r="R39" s="228"/>
      <c r="S39" s="228"/>
      <c r="T39" s="228"/>
      <c r="U39" s="228"/>
      <c r="V39" s="228"/>
      <c r="W39" s="228"/>
      <c r="X39" s="743"/>
      <c r="Y39" s="727"/>
      <c r="Z39" s="727"/>
      <c r="AA39" s="727"/>
      <c r="AB39" s="727"/>
      <c r="AC39" s="727"/>
      <c r="AD39" s="727"/>
      <c r="AE39" s="727"/>
      <c r="AF39" s="727"/>
      <c r="AG39" s="727"/>
      <c r="AH39" s="727"/>
      <c r="AI39" s="727"/>
      <c r="AJ39" s="727"/>
      <c r="AK39" s="727"/>
      <c r="AS39" s="727"/>
      <c r="AT39" s="735"/>
      <c r="AU39" s="214" t="s">
        <v>1544</v>
      </c>
    </row>
    <row r="40" spans="1:50">
      <c r="Q40" s="228"/>
      <c r="R40" s="228"/>
      <c r="S40" s="228"/>
      <c r="T40" s="228"/>
      <c r="U40" s="228"/>
      <c r="V40" s="228"/>
      <c r="W40" s="228"/>
      <c r="X40" s="743"/>
      <c r="Y40" s="727"/>
      <c r="Z40" s="727"/>
      <c r="AA40" s="727"/>
      <c r="AB40" s="727"/>
      <c r="AC40" s="727"/>
      <c r="AD40" s="727"/>
      <c r="AE40" s="727"/>
      <c r="AF40" s="727"/>
      <c r="AG40" s="727"/>
      <c r="AH40" s="727"/>
      <c r="AI40" s="727"/>
      <c r="AJ40" s="727"/>
      <c r="AK40" s="727"/>
      <c r="AS40" s="727"/>
      <c r="AT40" s="735"/>
    </row>
    <row r="41" spans="1:50">
      <c r="Q41" s="228"/>
      <c r="R41" s="228"/>
      <c r="S41" s="228"/>
      <c r="T41" s="228"/>
      <c r="U41" s="228"/>
      <c r="V41" s="228"/>
      <c r="W41" s="228"/>
      <c r="X41" s="743"/>
      <c r="Y41" s="727"/>
      <c r="Z41" s="727"/>
      <c r="AA41" s="727"/>
      <c r="AB41" s="727"/>
      <c r="AC41" s="727"/>
      <c r="AD41" s="727"/>
      <c r="AE41" s="727"/>
      <c r="AF41" s="727"/>
      <c r="AG41" s="727"/>
      <c r="AH41" s="727"/>
      <c r="AI41" s="727"/>
      <c r="AJ41" s="727"/>
      <c r="AK41" s="727"/>
      <c r="AS41" s="727"/>
      <c r="AT41" s="735"/>
    </row>
    <row r="42" spans="1:50">
      <c r="Q42" s="743"/>
      <c r="R42" s="743"/>
      <c r="S42" s="743"/>
      <c r="T42" s="743"/>
      <c r="U42" s="743"/>
      <c r="V42" s="743"/>
      <c r="W42" s="743"/>
      <c r="X42" s="743"/>
      <c r="Y42" s="727"/>
      <c r="Z42" s="727"/>
      <c r="AA42" s="727"/>
      <c r="AB42" s="727"/>
      <c r="AC42" s="727"/>
      <c r="AD42" s="727"/>
      <c r="AE42" s="727"/>
      <c r="AF42" s="727"/>
      <c r="AG42" s="727"/>
      <c r="AH42" s="727"/>
      <c r="AI42" s="727"/>
      <c r="AJ42" s="727"/>
      <c r="AK42" s="727"/>
      <c r="AS42" s="727"/>
      <c r="AT42" s="735"/>
      <c r="AV42" s="735"/>
      <c r="AW42" s="735"/>
      <c r="AX42" s="735"/>
    </row>
    <row r="43" spans="1:50">
      <c r="Q43" s="743"/>
      <c r="R43" s="743"/>
      <c r="S43" s="743"/>
      <c r="T43" s="743"/>
      <c r="U43" s="743"/>
      <c r="V43" s="743"/>
      <c r="W43" s="743"/>
      <c r="X43" s="743"/>
      <c r="Y43" s="727"/>
      <c r="Z43" s="727"/>
      <c r="AA43" s="727"/>
      <c r="AB43" s="727"/>
      <c r="AC43" s="727"/>
      <c r="AD43" s="727"/>
      <c r="AE43" s="727"/>
      <c r="AF43" s="727"/>
      <c r="AG43" s="727"/>
      <c r="AH43" s="727"/>
      <c r="AI43" s="727"/>
      <c r="AJ43" s="727"/>
      <c r="AK43" s="727"/>
      <c r="AS43" s="727"/>
      <c r="AT43" s="735"/>
      <c r="AV43" s="214" t="str">
        <f>IF(Content!$E$1=1,AV44,AV45)</f>
        <v>Economic classification</v>
      </c>
      <c r="AW43" s="214"/>
      <c r="AX43" s="214" t="str">
        <f>IF(Content!$E$1=1,AX44,AX45)</f>
        <v>Functional classification</v>
      </c>
    </row>
    <row r="44" spans="1:50" ht="63.75">
      <c r="L44" s="214"/>
      <c r="M44" s="735"/>
      <c r="N44" s="735"/>
      <c r="O44" s="735"/>
      <c r="P44" s="743"/>
      <c r="Q44" s="743"/>
      <c r="R44" s="743"/>
      <c r="S44" s="743"/>
      <c r="T44" s="743"/>
      <c r="U44" s="743"/>
      <c r="V44" s="743"/>
      <c r="W44" s="743"/>
      <c r="X44" s="743"/>
      <c r="Y44" s="727"/>
      <c r="Z44" s="727"/>
      <c r="AA44" s="727"/>
      <c r="AB44" s="727"/>
      <c r="AC44" s="727"/>
      <c r="AD44" s="727"/>
      <c r="AE44" s="727"/>
      <c r="AF44" s="727"/>
      <c r="AG44" s="727"/>
      <c r="AH44" s="727"/>
      <c r="AI44" s="727"/>
      <c r="AJ44" s="727"/>
      <c r="AK44" s="727"/>
      <c r="AS44" s="727"/>
      <c r="AT44" s="735"/>
      <c r="AV44" s="735" t="s">
        <v>709</v>
      </c>
      <c r="AW44" s="735"/>
      <c r="AX44" s="742" t="s">
        <v>710</v>
      </c>
    </row>
    <row r="45" spans="1:50">
      <c r="L45" s="27" t="s">
        <v>681</v>
      </c>
      <c r="M45" s="735"/>
      <c r="N45" s="735"/>
      <c r="O45" s="735"/>
      <c r="P45" s="743"/>
      <c r="Q45" s="743"/>
      <c r="R45" s="743"/>
      <c r="S45" s="743"/>
      <c r="T45" s="743"/>
      <c r="U45" s="743"/>
      <c r="V45" s="743"/>
      <c r="W45" s="743"/>
      <c r="X45" s="743"/>
      <c r="Y45" s="727"/>
      <c r="Z45" s="727"/>
      <c r="AA45" s="727"/>
      <c r="AB45" s="727"/>
      <c r="AC45" s="727"/>
      <c r="AD45" s="727"/>
      <c r="AE45" s="727"/>
      <c r="AF45" s="727"/>
      <c r="AG45" s="727"/>
      <c r="AH45" s="727"/>
      <c r="AI45" s="727"/>
      <c r="AJ45" s="727"/>
      <c r="AK45" s="727"/>
      <c r="AS45" s="727"/>
      <c r="AT45" s="735"/>
      <c r="AV45" s="766" t="s">
        <v>707</v>
      </c>
      <c r="AW45" s="735"/>
      <c r="AX45" s="766" t="s">
        <v>708</v>
      </c>
    </row>
    <row r="46" spans="1:50">
      <c r="L46" s="27" t="s">
        <v>682</v>
      </c>
      <c r="M46" s="735"/>
      <c r="N46" s="735"/>
      <c r="O46" s="735"/>
      <c r="P46" s="743"/>
      <c r="Q46" s="743"/>
      <c r="R46" s="743"/>
      <c r="S46" s="743"/>
      <c r="T46" s="743"/>
      <c r="U46" s="743"/>
      <c r="V46" s="743"/>
      <c r="W46" s="743"/>
      <c r="X46" s="743"/>
      <c r="Y46" s="727"/>
      <c r="Z46" s="727"/>
      <c r="AA46" s="727"/>
      <c r="AB46" s="727"/>
      <c r="AC46" s="727"/>
      <c r="AD46" s="727"/>
      <c r="AE46" s="727"/>
      <c r="AF46" s="727"/>
      <c r="AG46" s="727"/>
      <c r="AH46" s="727"/>
      <c r="AI46" s="727"/>
      <c r="AJ46" s="727"/>
      <c r="AK46" s="727"/>
      <c r="AS46" s="727"/>
      <c r="AT46" s="735"/>
      <c r="AV46" s="735"/>
      <c r="AW46" s="735"/>
      <c r="AX46" s="735"/>
    </row>
    <row r="47" spans="1:50">
      <c r="L47" s="345" t="s">
        <v>159</v>
      </c>
      <c r="M47" s="735"/>
      <c r="N47" s="735"/>
      <c r="O47" s="735"/>
      <c r="P47" s="743"/>
      <c r="Q47" s="743"/>
      <c r="R47" s="743"/>
      <c r="S47" s="743"/>
      <c r="T47" s="743"/>
      <c r="U47" s="743"/>
      <c r="V47" s="743"/>
      <c r="W47" s="743"/>
      <c r="X47" s="743"/>
      <c r="Y47" s="727"/>
      <c r="Z47" s="727"/>
      <c r="AA47" s="727"/>
      <c r="AB47" s="727"/>
      <c r="AC47" s="727"/>
      <c r="AD47" s="727"/>
      <c r="AE47" s="727"/>
      <c r="AF47" s="727"/>
      <c r="AG47" s="727"/>
      <c r="AH47" s="727"/>
      <c r="AI47" s="727"/>
      <c r="AJ47" s="727"/>
      <c r="AK47" s="727"/>
      <c r="AS47" s="727"/>
      <c r="AT47" s="735"/>
    </row>
    <row r="48" spans="1:50">
      <c r="P48" s="743"/>
      <c r="Q48" s="743"/>
      <c r="R48" s="743"/>
      <c r="S48" s="743"/>
      <c r="T48" s="743"/>
      <c r="U48" s="743"/>
      <c r="V48" s="743"/>
      <c r="W48" s="743"/>
      <c r="X48" s="743"/>
      <c r="Y48" s="727"/>
      <c r="Z48" s="727"/>
      <c r="AA48" s="727"/>
      <c r="AB48" s="727"/>
      <c r="AC48" s="727"/>
      <c r="AD48" s="727"/>
      <c r="AE48" s="727"/>
      <c r="AF48" s="727"/>
      <c r="AG48" s="727"/>
      <c r="AH48" s="727"/>
      <c r="AI48" s="727"/>
      <c r="AJ48" s="727"/>
      <c r="AK48" s="727"/>
      <c r="AS48" s="727"/>
      <c r="AT48" s="735"/>
    </row>
    <row r="49" spans="16:62">
      <c r="P49" s="743"/>
      <c r="Q49" s="743"/>
      <c r="R49" s="743"/>
      <c r="S49" s="743"/>
      <c r="T49" s="743"/>
      <c r="U49" s="743"/>
      <c r="V49" s="743"/>
      <c r="W49" s="743"/>
      <c r="X49" s="743"/>
      <c r="AS49" s="727"/>
      <c r="AT49" s="735"/>
    </row>
    <row r="50" spans="16:62">
      <c r="P50" s="743"/>
      <c r="Q50" s="743"/>
      <c r="R50" s="743"/>
      <c r="S50" s="743"/>
      <c r="T50" s="743"/>
      <c r="U50" s="743"/>
      <c r="V50" s="743"/>
      <c r="W50" s="743"/>
      <c r="X50" s="743"/>
      <c r="AS50" s="727"/>
      <c r="AT50" s="735"/>
    </row>
    <row r="51" spans="16:62">
      <c r="P51" s="743"/>
      <c r="Q51" s="743"/>
      <c r="R51" s="743"/>
      <c r="S51" s="743"/>
      <c r="T51" s="743"/>
      <c r="U51" s="743"/>
      <c r="V51" s="743"/>
      <c r="W51" s="743"/>
      <c r="X51" s="743"/>
      <c r="AS51" s="727"/>
      <c r="AT51" s="735"/>
      <c r="AU51" s="735"/>
      <c r="AV51" s="735"/>
      <c r="AW51" s="735"/>
      <c r="AX51" s="735"/>
      <c r="AY51" s="735"/>
      <c r="AZ51" s="735"/>
      <c r="BA51" s="735"/>
      <c r="BB51" s="735"/>
      <c r="BC51" s="735"/>
      <c r="BD51" s="735"/>
      <c r="BE51" s="727"/>
      <c r="BF51" s="727"/>
      <c r="BG51" s="735"/>
      <c r="BH51" s="735"/>
      <c r="BI51" s="735"/>
      <c r="BJ51" s="735"/>
    </row>
    <row r="52" spans="16:62">
      <c r="P52" s="743"/>
      <c r="Q52" s="743"/>
      <c r="R52" s="743"/>
      <c r="S52" s="743"/>
      <c r="T52" s="743"/>
      <c r="U52" s="743"/>
      <c r="V52" s="743"/>
      <c r="W52" s="743"/>
      <c r="X52" s="743"/>
      <c r="AT52" s="735"/>
      <c r="AU52" s="735"/>
      <c r="AV52" s="735"/>
      <c r="AW52" s="735"/>
      <c r="AX52" s="735"/>
      <c r="AY52" s="735"/>
      <c r="AZ52" s="735"/>
      <c r="BA52" s="735"/>
      <c r="BB52" s="735"/>
      <c r="BC52" s="735"/>
      <c r="BD52" s="735"/>
      <c r="BE52" s="735"/>
      <c r="BF52" s="735"/>
      <c r="BG52" s="735"/>
      <c r="BH52" s="735"/>
      <c r="BI52" s="735"/>
      <c r="BJ52" s="735"/>
    </row>
    <row r="53" spans="16:62">
      <c r="AT53" s="735"/>
      <c r="AU53" s="735"/>
      <c r="AV53" s="735"/>
      <c r="AW53" s="735"/>
      <c r="AX53" s="735"/>
      <c r="AY53" s="735"/>
      <c r="AZ53" s="735"/>
      <c r="BA53" s="735"/>
      <c r="BB53" s="735"/>
      <c r="BC53" s="735"/>
      <c r="BD53" s="735"/>
    </row>
    <row r="54" spans="16:62">
      <c r="AT54" s="735"/>
      <c r="AU54" s="735"/>
      <c r="AV54" s="735"/>
      <c r="AW54" s="735"/>
      <c r="AX54" s="735"/>
      <c r="AY54" s="735"/>
      <c r="AZ54" s="735"/>
      <c r="BA54" s="735"/>
      <c r="BB54" s="735"/>
      <c r="BC54" s="735"/>
      <c r="BD54" s="735"/>
    </row>
    <row r="55" spans="16:62">
      <c r="AT55" s="735"/>
      <c r="AU55" s="735"/>
      <c r="AV55" s="735"/>
      <c r="AW55" s="735"/>
      <c r="AX55" s="735"/>
      <c r="AY55" s="735"/>
      <c r="AZ55" s="735"/>
      <c r="BA55" s="735"/>
      <c r="BB55" s="735"/>
      <c r="BC55" s="735"/>
      <c r="BD55" s="735"/>
    </row>
    <row r="56" spans="16:62">
      <c r="AT56" s="735"/>
      <c r="AU56" s="735"/>
      <c r="AV56" s="735"/>
      <c r="AW56" s="735"/>
      <c r="AX56" s="735"/>
      <c r="AY56" s="735"/>
      <c r="AZ56" s="735"/>
      <c r="BA56" s="735"/>
      <c r="BB56" s="735"/>
    </row>
    <row r="57" spans="16:62">
      <c r="AT57" s="735"/>
      <c r="AU57" s="735"/>
      <c r="AV57" s="735"/>
      <c r="AW57" s="735"/>
      <c r="AX57" s="735"/>
      <c r="AY57" s="735"/>
      <c r="AZ57" s="735"/>
      <c r="BA57" s="735"/>
      <c r="BB57" s="735"/>
    </row>
    <row r="58" spans="16:62">
      <c r="AT58" s="735"/>
      <c r="AU58" s="735"/>
      <c r="AV58" s="735"/>
      <c r="AW58" s="735"/>
      <c r="AX58" s="735"/>
      <c r="AY58" s="735"/>
      <c r="AZ58" s="735"/>
      <c r="BA58" s="735"/>
      <c r="BB58" s="735"/>
    </row>
    <row r="59" spans="16:62">
      <c r="AT59" s="735"/>
      <c r="AU59" s="735"/>
      <c r="AV59" s="735"/>
      <c r="AW59" s="735"/>
      <c r="AX59" s="735"/>
      <c r="AY59" s="735"/>
      <c r="AZ59" s="735"/>
      <c r="BA59" s="735"/>
      <c r="BB59" s="735"/>
    </row>
    <row r="60" spans="16:62">
      <c r="AT60" s="735"/>
      <c r="AU60" s="735"/>
      <c r="AV60" s="735"/>
      <c r="AW60" s="735"/>
      <c r="AX60" s="735"/>
      <c r="AY60" s="735"/>
      <c r="AZ60" s="735"/>
      <c r="BA60" s="735"/>
      <c r="BB60" s="735"/>
    </row>
    <row r="61" spans="16:62">
      <c r="AT61" s="735"/>
      <c r="AU61" s="735"/>
      <c r="AV61" s="735"/>
      <c r="AW61" s="735"/>
      <c r="AX61" s="735"/>
      <c r="AY61" s="735"/>
      <c r="AZ61" s="735"/>
      <c r="BA61" s="735"/>
      <c r="BB61" s="735"/>
    </row>
    <row r="62" spans="16:62">
      <c r="AT62" s="735"/>
      <c r="AU62" s="735"/>
      <c r="AV62" s="735"/>
      <c r="AW62" s="735"/>
      <c r="AX62" s="735"/>
      <c r="AY62" s="735"/>
      <c r="AZ62" s="735"/>
      <c r="BA62" s="735"/>
      <c r="BB62" s="735"/>
    </row>
    <row r="63" spans="16:62">
      <c r="T63" s="727"/>
      <c r="U63" s="727"/>
      <c r="V63" s="727"/>
      <c r="W63" s="727"/>
      <c r="X63" s="727"/>
      <c r="Y63" s="727"/>
      <c r="Z63" s="727"/>
      <c r="AA63" s="727"/>
      <c r="AB63" s="727"/>
      <c r="AC63" s="727"/>
      <c r="AD63" s="727"/>
      <c r="AT63" s="735"/>
      <c r="AU63" s="735"/>
      <c r="AV63" s="735"/>
      <c r="AW63" s="735"/>
      <c r="AX63" s="735"/>
      <c r="AY63" s="735"/>
      <c r="AZ63" s="735"/>
      <c r="BA63" s="735"/>
      <c r="BB63" s="735"/>
    </row>
    <row r="64" spans="16:62">
      <c r="T64" s="727"/>
      <c r="U64" s="727"/>
      <c r="V64" s="727"/>
      <c r="W64" s="727"/>
      <c r="X64" s="727"/>
      <c r="Y64" s="727"/>
      <c r="Z64" s="727"/>
      <c r="AA64" s="727"/>
      <c r="AB64" s="727"/>
      <c r="AC64" s="727"/>
      <c r="AD64" s="727"/>
      <c r="AT64" s="735"/>
      <c r="AU64" s="735"/>
      <c r="AV64" s="735"/>
      <c r="AW64" s="735"/>
      <c r="AX64" s="735"/>
      <c r="AY64" s="735"/>
      <c r="AZ64" s="735"/>
      <c r="BA64" s="735"/>
      <c r="BB64" s="735"/>
    </row>
    <row r="65" spans="20:30">
      <c r="T65" s="739"/>
      <c r="U65" s="739"/>
      <c r="V65" s="739"/>
      <c r="W65" s="739"/>
      <c r="X65" s="727"/>
      <c r="Y65" s="727"/>
      <c r="Z65" s="727"/>
      <c r="AA65" s="727"/>
      <c r="AB65" s="727"/>
      <c r="AC65" s="727"/>
      <c r="AD65" s="727"/>
    </row>
    <row r="66" spans="20:30">
      <c r="T66" s="727"/>
      <c r="U66" s="727"/>
      <c r="V66" s="727"/>
      <c r="W66" s="727"/>
      <c r="X66" s="727"/>
      <c r="Y66" s="727"/>
      <c r="Z66" s="727"/>
      <c r="AA66" s="727"/>
      <c r="AB66" s="727"/>
      <c r="AC66" s="727"/>
      <c r="AD66" s="727"/>
    </row>
    <row r="67" spans="20:30">
      <c r="T67" s="727"/>
      <c r="U67" s="727"/>
      <c r="V67" s="727"/>
      <c r="W67" s="727"/>
      <c r="X67" s="727"/>
      <c r="Y67" s="727"/>
      <c r="Z67" s="727"/>
      <c r="AA67" s="727"/>
      <c r="AB67" s="727"/>
      <c r="AC67" s="727"/>
      <c r="AD67" s="727"/>
    </row>
    <row r="68" spans="20:30">
      <c r="T68" s="727"/>
      <c r="U68" s="727"/>
      <c r="V68" s="727"/>
      <c r="W68" s="727"/>
      <c r="X68" s="727"/>
      <c r="Y68" s="727"/>
      <c r="Z68" s="727"/>
      <c r="AA68" s="727"/>
      <c r="AB68" s="727"/>
      <c r="AC68" s="727"/>
      <c r="AD68" s="727"/>
    </row>
    <row r="69" spans="20:30">
      <c r="T69" s="727"/>
      <c r="U69" s="727"/>
      <c r="V69" s="727"/>
      <c r="W69" s="727"/>
      <c r="X69" s="727"/>
      <c r="Y69" s="727"/>
      <c r="Z69" s="727"/>
      <c r="AA69" s="727"/>
      <c r="AB69" s="727"/>
      <c r="AC69" s="727"/>
      <c r="AD69" s="727"/>
    </row>
    <row r="70" spans="20:30">
      <c r="T70" s="727"/>
      <c r="U70" s="727"/>
      <c r="V70" s="727"/>
      <c r="W70" s="727"/>
      <c r="X70" s="727"/>
      <c r="Y70" s="727"/>
      <c r="Z70" s="727"/>
      <c r="AA70" s="727"/>
      <c r="AB70" s="727"/>
      <c r="AC70" s="727"/>
      <c r="AD70" s="727"/>
    </row>
    <row r="71" spans="20:30">
      <c r="T71" s="727"/>
      <c r="U71" s="727"/>
      <c r="V71" s="727"/>
      <c r="W71" s="727"/>
      <c r="X71" s="727"/>
      <c r="Y71" s="727"/>
      <c r="Z71" s="727"/>
      <c r="AA71" s="727"/>
      <c r="AB71" s="727"/>
      <c r="AC71" s="727"/>
      <c r="AD71" s="727"/>
    </row>
    <row r="72" spans="20:30">
      <c r="T72" s="727"/>
      <c r="U72" s="727"/>
      <c r="V72" s="727"/>
      <c r="W72" s="727"/>
      <c r="X72" s="727"/>
      <c r="Y72" s="727"/>
      <c r="Z72" s="727"/>
      <c r="AA72" s="727"/>
      <c r="AB72" s="727"/>
      <c r="AC72" s="727"/>
      <c r="AD72" s="727"/>
    </row>
    <row r="73" spans="20:30">
      <c r="T73" s="727"/>
      <c r="U73" s="727"/>
      <c r="V73" s="727"/>
      <c r="W73" s="727"/>
      <c r="X73" s="727"/>
      <c r="Y73" s="727"/>
      <c r="Z73" s="727"/>
      <c r="AA73" s="727"/>
      <c r="AB73" s="727"/>
      <c r="AC73" s="727"/>
      <c r="AD73" s="727"/>
    </row>
    <row r="74" spans="20:30">
      <c r="T74" s="727"/>
      <c r="U74" s="727"/>
      <c r="V74" s="727"/>
      <c r="W74" s="727"/>
      <c r="X74" s="727"/>
      <c r="Y74" s="727"/>
      <c r="Z74" s="727"/>
      <c r="AA74" s="727"/>
      <c r="AB74" s="727"/>
      <c r="AC74" s="727"/>
      <c r="AD74" s="727"/>
    </row>
    <row r="75" spans="20:30">
      <c r="T75" s="727"/>
      <c r="U75" s="727"/>
      <c r="V75" s="727"/>
      <c r="W75" s="727"/>
      <c r="X75" s="727"/>
      <c r="Y75" s="727"/>
      <c r="Z75" s="727"/>
      <c r="AA75" s="727"/>
      <c r="AB75" s="727"/>
      <c r="AC75" s="727"/>
      <c r="AD75" s="727"/>
    </row>
    <row r="76" spans="20:30">
      <c r="T76" s="727"/>
      <c r="U76" s="727"/>
      <c r="V76" s="727"/>
      <c r="W76" s="727"/>
      <c r="X76" s="727"/>
      <c r="Y76" s="727"/>
      <c r="Z76" s="727"/>
      <c r="AA76" s="727"/>
      <c r="AB76" s="727"/>
      <c r="AC76" s="727"/>
      <c r="AD76" s="727"/>
    </row>
    <row r="77" spans="20:30">
      <c r="T77" s="727"/>
      <c r="U77" s="727"/>
      <c r="V77" s="727"/>
      <c r="W77" s="727"/>
      <c r="X77" s="727"/>
      <c r="Y77" s="727"/>
      <c r="Z77" s="727"/>
      <c r="AA77" s="727"/>
      <c r="AB77" s="727"/>
      <c r="AC77" s="727"/>
      <c r="AD77" s="727"/>
    </row>
    <row r="78" spans="20:30">
      <c r="X78" s="727"/>
      <c r="Y78" s="727"/>
      <c r="Z78" s="727"/>
      <c r="AA78" s="727"/>
      <c r="AB78" s="727"/>
      <c r="AC78" s="727"/>
      <c r="AD78" s="727"/>
    </row>
    <row r="79" spans="20:30">
      <c r="X79" s="740"/>
      <c r="Y79" s="740"/>
      <c r="Z79" s="740"/>
      <c r="AA79" s="740"/>
      <c r="AB79" s="740"/>
      <c r="AC79" s="740"/>
      <c r="AD79" s="727"/>
    </row>
    <row r="80" spans="20:30">
      <c r="X80" s="740"/>
      <c r="Y80" s="740"/>
      <c r="Z80" s="740"/>
      <c r="AA80" s="740"/>
      <c r="AB80" s="740"/>
      <c r="AC80" s="740"/>
      <c r="AD80" s="743"/>
    </row>
    <row r="81" spans="16:30">
      <c r="T81" s="727"/>
      <c r="U81" s="727"/>
      <c r="V81" s="727"/>
      <c r="W81" s="727"/>
      <c r="X81" s="740"/>
      <c r="Y81" s="740"/>
      <c r="Z81" s="740"/>
      <c r="AA81" s="740"/>
      <c r="AB81" s="740"/>
      <c r="AC81" s="740"/>
      <c r="AD81" s="743"/>
    </row>
    <row r="82" spans="16:30">
      <c r="T82" s="727"/>
      <c r="U82" s="727"/>
      <c r="V82" s="727"/>
      <c r="W82" s="727"/>
      <c r="X82" s="740"/>
      <c r="Y82" s="740"/>
      <c r="Z82" s="740"/>
      <c r="AA82" s="740"/>
      <c r="AB82" s="740"/>
      <c r="AC82" s="740"/>
      <c r="AD82" s="743"/>
    </row>
    <row r="83" spans="16:30">
      <c r="T83" s="735"/>
      <c r="U83" s="735"/>
      <c r="V83" s="735"/>
      <c r="W83" s="727"/>
      <c r="X83" s="740"/>
      <c r="Y83" s="740"/>
      <c r="Z83" s="740"/>
      <c r="AA83" s="740"/>
      <c r="AB83" s="740"/>
      <c r="AC83" s="740"/>
      <c r="AD83" s="743"/>
    </row>
    <row r="84" spans="16:30">
      <c r="T84" s="735"/>
      <c r="U84" s="735"/>
      <c r="V84" s="735"/>
      <c r="W84" s="743"/>
      <c r="X84" s="743"/>
      <c r="Y84" s="740"/>
      <c r="Z84" s="740"/>
      <c r="AA84" s="740"/>
      <c r="AB84" s="740"/>
      <c r="AC84" s="740"/>
      <c r="AD84" s="743"/>
    </row>
    <row r="85" spans="16:30">
      <c r="T85" s="735"/>
      <c r="U85" s="735"/>
      <c r="V85" s="735"/>
      <c r="W85" s="743"/>
      <c r="X85" s="743"/>
      <c r="Y85" s="740"/>
      <c r="Z85" s="740"/>
      <c r="AA85" s="740"/>
      <c r="AB85" s="740"/>
      <c r="AC85" s="740"/>
      <c r="AD85" s="743"/>
    </row>
    <row r="86" spans="16:30">
      <c r="T86" s="735"/>
      <c r="U86" s="735"/>
      <c r="V86" s="735"/>
      <c r="W86" s="743"/>
      <c r="X86" s="743"/>
      <c r="Y86" s="740"/>
      <c r="Z86" s="740"/>
      <c r="AA86" s="740"/>
      <c r="AB86" s="740"/>
      <c r="AC86" s="740"/>
      <c r="AD86" s="743"/>
    </row>
    <row r="87" spans="16:30">
      <c r="P87" s="735"/>
      <c r="Q87" s="735"/>
      <c r="R87" s="735"/>
      <c r="S87" s="735"/>
      <c r="T87" s="735"/>
      <c r="U87" s="735"/>
      <c r="V87" s="735"/>
      <c r="W87" s="743"/>
      <c r="X87" s="743"/>
      <c r="Y87" s="740"/>
      <c r="Z87" s="740"/>
      <c r="AA87" s="740"/>
      <c r="AB87" s="740"/>
      <c r="AC87" s="740"/>
      <c r="AD87" s="743"/>
    </row>
  </sheetData>
  <mergeCells count="6">
    <mergeCell ref="AK4:AQ4"/>
    <mergeCell ref="B4:H4"/>
    <mergeCell ref="I4:O4"/>
    <mergeCell ref="P4:V4"/>
    <mergeCell ref="W4:AC4"/>
    <mergeCell ref="AD4:AJ4"/>
  </mergeCells>
  <hyperlinks>
    <hyperlink ref="A1" location="Content!A1" display="&lt;&lt;"/>
  </hyperlinks>
  <pageMargins left="0.7" right="0.7" top="0.75" bottom="0.75" header="0.3" footer="0.3"/>
  <pageSetup paperSize="9"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24"/>
  <sheetViews>
    <sheetView showGridLines="0" zoomScaleNormal="100" zoomScalePageLayoutView="130" workbookViewId="0"/>
  </sheetViews>
  <sheetFormatPr defaultColWidth="8.7109375" defaultRowHeight="12.75"/>
  <cols>
    <col min="1" max="16384" width="8.7109375" style="542"/>
  </cols>
  <sheetData>
    <row r="1" spans="1:11">
      <c r="A1" s="12" t="s">
        <v>60</v>
      </c>
      <c r="B1" s="542" t="str">
        <f>IF(Content!$E$1=1,B2,B3)</f>
        <v>UAwCPI</v>
      </c>
      <c r="C1" s="542" t="str">
        <f>IF(Content!$E$1=1,C2,C3)</f>
        <v xml:space="preserve">Euro area </v>
      </c>
      <c r="D1" s="542" t="str">
        <f>IF(Content!$E$1=1,D2,D3)</f>
        <v>Russia</v>
      </c>
      <c r="E1" s="542" t="str">
        <f>IF(Content!$E$1=1,E2,E3)</f>
        <v>Turkey (RHS)</v>
      </c>
      <c r="F1" s="542" t="str">
        <f>IF(Content!$E$1=1,F2,F3)</f>
        <v>Belarus</v>
      </c>
      <c r="G1" s="542" t="str">
        <f>IF(Content!$E$1=1,G2,G3)</f>
        <v>Poland</v>
      </c>
      <c r="H1" s="542" t="str">
        <f>IF(Content!$E$1=1,H2,H3)</f>
        <v>USA</v>
      </c>
      <c r="I1" s="542" t="str">
        <f>IF(Content!$E$1=1,I2,I3)</f>
        <v>China</v>
      </c>
      <c r="K1" s="542" t="str">
        <f>IF(Content!$E$1=1,K2,K3)</f>
        <v xml:space="preserve">Consumer Price Indexes of selected Ukraine’s MTP countries and Weighted Average of Ukraine’s MTP countries' CPI (UAwCPI), % yoy </v>
      </c>
    </row>
    <row r="2" spans="1:11" hidden="1">
      <c r="A2" s="12"/>
      <c r="B2" s="542" t="s">
        <v>120</v>
      </c>
      <c r="C2" s="542" t="s">
        <v>116</v>
      </c>
      <c r="D2" s="542" t="s">
        <v>75</v>
      </c>
      <c r="E2" s="543" t="s">
        <v>757</v>
      </c>
      <c r="F2" s="542" t="s">
        <v>121</v>
      </c>
      <c r="G2" s="542" t="s">
        <v>74</v>
      </c>
      <c r="H2" s="543" t="s">
        <v>118</v>
      </c>
      <c r="I2" s="543" t="s">
        <v>97</v>
      </c>
      <c r="K2" s="543" t="s">
        <v>122</v>
      </c>
    </row>
    <row r="3" spans="1:11" hidden="1">
      <c r="B3" s="542" t="s">
        <v>120</v>
      </c>
      <c r="C3" s="542" t="s">
        <v>123</v>
      </c>
      <c r="D3" s="542" t="s">
        <v>70</v>
      </c>
      <c r="E3" s="543" t="s">
        <v>758</v>
      </c>
      <c r="F3" s="542" t="s">
        <v>124</v>
      </c>
      <c r="G3" s="542" t="s">
        <v>73</v>
      </c>
      <c r="H3" s="543" t="s">
        <v>119</v>
      </c>
      <c r="I3" s="543" t="s">
        <v>98</v>
      </c>
      <c r="K3" s="543" t="s">
        <v>484</v>
      </c>
    </row>
    <row r="4" spans="1:11">
      <c r="A4" s="694">
        <v>43466</v>
      </c>
      <c r="B4" s="544">
        <v>2.9</v>
      </c>
      <c r="C4" s="544">
        <v>1.4</v>
      </c>
      <c r="D4" s="544">
        <v>5</v>
      </c>
      <c r="E4" s="544">
        <v>20.399999999999999</v>
      </c>
      <c r="F4" s="544">
        <v>5.8</v>
      </c>
      <c r="G4" s="544">
        <v>0.6</v>
      </c>
      <c r="H4" s="544">
        <v>1.6</v>
      </c>
      <c r="I4" s="544">
        <v>1.7</v>
      </c>
      <c r="J4" s="444" t="s">
        <v>13</v>
      </c>
    </row>
    <row r="5" spans="1:11">
      <c r="A5" s="694">
        <v>43497</v>
      </c>
      <c r="B5" s="544">
        <v>3</v>
      </c>
      <c r="C5" s="544">
        <v>1.5</v>
      </c>
      <c r="D5" s="544">
        <v>5.2</v>
      </c>
      <c r="E5" s="544">
        <v>19.7</v>
      </c>
      <c r="F5" s="544">
        <v>6.2</v>
      </c>
      <c r="G5" s="544">
        <v>1.3</v>
      </c>
      <c r="H5" s="544">
        <v>1.5</v>
      </c>
      <c r="I5" s="544">
        <v>1.5</v>
      </c>
      <c r="J5" s="444"/>
    </row>
    <row r="6" spans="1:11">
      <c r="A6" s="694">
        <v>43525</v>
      </c>
      <c r="B6" s="544">
        <v>3.2</v>
      </c>
      <c r="C6" s="544">
        <v>1.4</v>
      </c>
      <c r="D6" s="544">
        <v>5.3</v>
      </c>
      <c r="E6" s="544">
        <v>19.7</v>
      </c>
      <c r="F6" s="544">
        <v>5.8</v>
      </c>
      <c r="G6" s="544">
        <v>1.7</v>
      </c>
      <c r="H6" s="544">
        <v>1.9</v>
      </c>
      <c r="I6" s="544">
        <v>2.2000000000000002</v>
      </c>
      <c r="J6" s="444" t="s">
        <v>15</v>
      </c>
    </row>
    <row r="7" spans="1:11">
      <c r="A7" s="694">
        <v>43556</v>
      </c>
      <c r="B7" s="544">
        <v>3.4</v>
      </c>
      <c r="C7" s="544">
        <v>1.7</v>
      </c>
      <c r="D7" s="544">
        <v>5.2</v>
      </c>
      <c r="E7" s="544">
        <v>19.5</v>
      </c>
      <c r="F7" s="544">
        <v>5.5</v>
      </c>
      <c r="G7" s="544">
        <v>2.2999999999999998</v>
      </c>
      <c r="H7" s="544">
        <v>2</v>
      </c>
      <c r="I7" s="544">
        <v>2.5</v>
      </c>
      <c r="J7" s="444"/>
    </row>
    <row r="8" spans="1:11">
      <c r="A8" s="694">
        <v>43586</v>
      </c>
      <c r="B8" s="544">
        <v>3.3</v>
      </c>
      <c r="C8" s="544">
        <v>1.2</v>
      </c>
      <c r="D8" s="544">
        <v>5.0999999999999996</v>
      </c>
      <c r="E8" s="544">
        <v>18.7</v>
      </c>
      <c r="F8" s="544">
        <v>6.2</v>
      </c>
      <c r="G8" s="544">
        <v>2.2999999999999998</v>
      </c>
      <c r="H8" s="544">
        <v>1.8</v>
      </c>
      <c r="I8" s="544">
        <v>2.7</v>
      </c>
      <c r="J8" s="444" t="s">
        <v>17</v>
      </c>
    </row>
    <row r="9" spans="1:11">
      <c r="A9" s="694">
        <v>43617</v>
      </c>
      <c r="B9" s="544">
        <v>3.1</v>
      </c>
      <c r="C9" s="544">
        <v>1.3</v>
      </c>
      <c r="D9" s="544">
        <v>4.7</v>
      </c>
      <c r="E9" s="544">
        <v>15.7</v>
      </c>
      <c r="F9" s="544">
        <v>5.7</v>
      </c>
      <c r="G9" s="544">
        <v>2.5</v>
      </c>
      <c r="H9" s="544">
        <v>1.6</v>
      </c>
      <c r="I9" s="544">
        <v>2.7</v>
      </c>
      <c r="J9" s="444"/>
    </row>
    <row r="10" spans="1:11">
      <c r="A10" s="694">
        <v>43647</v>
      </c>
      <c r="B10" s="544">
        <v>3.2</v>
      </c>
      <c r="C10" s="544">
        <v>1</v>
      </c>
      <c r="D10" s="544">
        <v>4.5999999999999996</v>
      </c>
      <c r="E10" s="544">
        <v>16.600000000000001</v>
      </c>
      <c r="F10" s="544">
        <v>6</v>
      </c>
      <c r="G10" s="544">
        <v>2.8</v>
      </c>
      <c r="H10" s="544">
        <v>1.8</v>
      </c>
      <c r="I10" s="544">
        <v>2.8</v>
      </c>
      <c r="J10" s="444" t="s">
        <v>19</v>
      </c>
    </row>
    <row r="11" spans="1:11">
      <c r="A11" s="694">
        <v>43678</v>
      </c>
      <c r="B11" s="544">
        <v>3.1</v>
      </c>
      <c r="C11" s="544">
        <v>1</v>
      </c>
      <c r="D11" s="544">
        <v>4.3</v>
      </c>
      <c r="E11" s="544">
        <v>15</v>
      </c>
      <c r="F11" s="544">
        <v>5.7</v>
      </c>
      <c r="G11" s="544">
        <v>2.8</v>
      </c>
      <c r="H11" s="544">
        <v>1.7</v>
      </c>
      <c r="I11" s="544">
        <v>2.8</v>
      </c>
      <c r="J11" s="444"/>
    </row>
    <row r="12" spans="1:11">
      <c r="A12" s="694">
        <v>43709</v>
      </c>
      <c r="B12" s="544">
        <v>2.7</v>
      </c>
      <c r="C12" s="544">
        <v>0.8</v>
      </c>
      <c r="D12" s="544">
        <v>4</v>
      </c>
      <c r="E12" s="544">
        <v>9.3000000000000007</v>
      </c>
      <c r="F12" s="544">
        <v>5.3</v>
      </c>
      <c r="G12" s="544">
        <v>2.5</v>
      </c>
      <c r="H12" s="544">
        <v>1.7</v>
      </c>
      <c r="I12" s="544">
        <v>3</v>
      </c>
      <c r="J12" s="444" t="s">
        <v>21</v>
      </c>
    </row>
    <row r="13" spans="1:11">
      <c r="A13" s="694">
        <v>43739</v>
      </c>
      <c r="B13" s="544">
        <v>2.7</v>
      </c>
      <c r="C13" s="544">
        <v>0.7</v>
      </c>
      <c r="D13" s="544">
        <v>3.8</v>
      </c>
      <c r="E13" s="544">
        <v>8.6</v>
      </c>
      <c r="F13" s="544">
        <v>5.3</v>
      </c>
      <c r="G13" s="544">
        <v>2.4</v>
      </c>
      <c r="H13" s="544">
        <v>1.8</v>
      </c>
      <c r="I13" s="544">
        <v>3.7</v>
      </c>
      <c r="J13" s="444"/>
    </row>
    <row r="14" spans="1:11">
      <c r="A14" s="694">
        <v>43770</v>
      </c>
      <c r="B14" s="542">
        <v>2.9</v>
      </c>
      <c r="C14" s="542">
        <v>1</v>
      </c>
      <c r="D14" s="542">
        <v>3.5</v>
      </c>
      <c r="E14" s="542">
        <v>10.6</v>
      </c>
      <c r="F14" s="544">
        <v>5</v>
      </c>
      <c r="G14" s="544">
        <v>2.4</v>
      </c>
      <c r="H14" s="544">
        <v>2.1</v>
      </c>
      <c r="I14" s="544">
        <v>4.5</v>
      </c>
      <c r="J14" s="444" t="s">
        <v>114</v>
      </c>
    </row>
    <row r="15" spans="1:11">
      <c r="A15" s="694">
        <v>43800</v>
      </c>
      <c r="B15" s="542">
        <v>3.1</v>
      </c>
      <c r="C15" s="542">
        <v>1.3</v>
      </c>
      <c r="D15" s="542">
        <v>3</v>
      </c>
      <c r="E15" s="542">
        <v>11.8</v>
      </c>
      <c r="F15" s="544">
        <v>4.7</v>
      </c>
      <c r="G15" s="544">
        <v>3.2</v>
      </c>
      <c r="H15" s="544">
        <v>2.2999999999999998</v>
      </c>
      <c r="I15" s="544">
        <v>4.5</v>
      </c>
      <c r="J15" s="444"/>
    </row>
    <row r="16" spans="1:11">
      <c r="A16" s="694">
        <v>43831</v>
      </c>
      <c r="B16" s="542">
        <v>3.3</v>
      </c>
      <c r="C16" s="542">
        <v>1.4</v>
      </c>
      <c r="D16" s="542">
        <v>2.4</v>
      </c>
      <c r="E16" s="542">
        <v>12.2</v>
      </c>
      <c r="F16" s="544">
        <v>4.7</v>
      </c>
      <c r="G16" s="544">
        <v>4.4000000000000004</v>
      </c>
      <c r="H16" s="544">
        <v>2.5</v>
      </c>
      <c r="I16" s="544">
        <v>5.4</v>
      </c>
      <c r="J16" s="444" t="s">
        <v>25</v>
      </c>
    </row>
    <row r="17" spans="1:11">
      <c r="A17" s="694">
        <v>43862</v>
      </c>
      <c r="B17" s="542">
        <v>3.2</v>
      </c>
      <c r="C17" s="542">
        <v>1.2</v>
      </c>
      <c r="D17" s="542">
        <v>2.2999999999999998</v>
      </c>
      <c r="E17" s="542">
        <v>12.4</v>
      </c>
      <c r="F17" s="544">
        <v>4.4000000000000004</v>
      </c>
      <c r="G17" s="544">
        <v>4.7</v>
      </c>
      <c r="H17" s="544">
        <v>2.2999999999999998</v>
      </c>
      <c r="I17" s="544">
        <v>5.2</v>
      </c>
      <c r="J17" s="444"/>
    </row>
    <row r="18" spans="1:11">
      <c r="A18" s="694">
        <v>43891</v>
      </c>
      <c r="B18" s="542">
        <v>2.9</v>
      </c>
      <c r="C18" s="542">
        <v>0.7</v>
      </c>
      <c r="D18" s="542">
        <v>2.5</v>
      </c>
      <c r="E18" s="542">
        <v>11.9</v>
      </c>
      <c r="F18" s="544">
        <v>4.9000000000000004</v>
      </c>
      <c r="G18" s="544">
        <v>4.5999999999999996</v>
      </c>
      <c r="H18" s="544">
        <v>1.5</v>
      </c>
      <c r="I18" s="544">
        <v>4.4000000000000004</v>
      </c>
      <c r="J18" s="444"/>
    </row>
    <row r="19" spans="1:11">
      <c r="A19" s="694">
        <v>43922</v>
      </c>
      <c r="B19" s="542">
        <v>2.4</v>
      </c>
      <c r="C19" s="542">
        <v>0.3</v>
      </c>
      <c r="D19" s="542">
        <v>3.1</v>
      </c>
      <c r="E19" s="542">
        <v>10.9</v>
      </c>
      <c r="F19" s="544">
        <v>5.4</v>
      </c>
      <c r="G19" s="544">
        <v>3.4</v>
      </c>
      <c r="H19" s="544">
        <v>0.3</v>
      </c>
      <c r="I19" s="544">
        <v>3.3</v>
      </c>
      <c r="J19" s="444" t="s">
        <v>104</v>
      </c>
    </row>
    <row r="20" spans="1:11">
      <c r="A20" s="694">
        <v>43952</v>
      </c>
      <c r="B20" s="542">
        <v>2.1</v>
      </c>
      <c r="C20" s="542">
        <v>0.1</v>
      </c>
      <c r="D20" s="542">
        <v>3</v>
      </c>
      <c r="E20" s="542">
        <v>11.4</v>
      </c>
      <c r="F20" s="544">
        <v>4.9000000000000004</v>
      </c>
      <c r="G20" s="544">
        <v>2.9</v>
      </c>
      <c r="H20" s="544">
        <v>0.1</v>
      </c>
      <c r="I20" s="544">
        <v>2.5</v>
      </c>
      <c r="K20" s="542" t="str">
        <f>IF(Content!$E$1=1,K21,K22)</f>
        <v>Source: National statistical agencies, NBU staff estimates.</v>
      </c>
    </row>
    <row r="21" spans="1:11">
      <c r="A21" s="694">
        <v>43983</v>
      </c>
      <c r="B21" s="542">
        <v>2.2999999999999998</v>
      </c>
      <c r="C21" s="542">
        <v>0.3</v>
      </c>
      <c r="D21" s="542">
        <v>3.2</v>
      </c>
      <c r="E21" s="542">
        <v>12.6</v>
      </c>
      <c r="F21" s="544">
        <v>5.2</v>
      </c>
      <c r="G21" s="544">
        <v>3.2</v>
      </c>
      <c r="H21" s="544">
        <v>0.6</v>
      </c>
      <c r="I21" s="544">
        <v>2.5</v>
      </c>
      <c r="K21" s="444" t="s">
        <v>915</v>
      </c>
    </row>
    <row r="22" spans="1:11">
      <c r="A22" s="694">
        <v>44013</v>
      </c>
      <c r="B22" s="542">
        <v>2.2999999999999998</v>
      </c>
      <c r="C22" s="542">
        <v>0.4</v>
      </c>
      <c r="D22" s="542">
        <v>3.4</v>
      </c>
      <c r="E22" s="542">
        <v>11.8</v>
      </c>
      <c r="F22" s="544">
        <v>5.2</v>
      </c>
      <c r="G22" s="544">
        <v>3</v>
      </c>
      <c r="H22" s="544">
        <v>1</v>
      </c>
      <c r="I22" s="544">
        <v>2.7</v>
      </c>
      <c r="K22" s="444" t="s">
        <v>340</v>
      </c>
    </row>
    <row r="23" spans="1:11">
      <c r="A23" s="694">
        <v>44044</v>
      </c>
      <c r="B23" s="542">
        <v>2.2999999999999998</v>
      </c>
      <c r="C23" s="542">
        <v>-0.2</v>
      </c>
      <c r="D23" s="542">
        <v>3.7</v>
      </c>
      <c r="E23" s="542">
        <v>11.8</v>
      </c>
      <c r="F23" s="544">
        <v>5.6</v>
      </c>
      <c r="G23" s="544">
        <v>2.9</v>
      </c>
      <c r="H23" s="544">
        <v>1.3</v>
      </c>
      <c r="I23" s="544">
        <v>2.4</v>
      </c>
    </row>
    <row r="24" spans="1:11">
      <c r="A24" s="694">
        <v>44075</v>
      </c>
      <c r="B24" s="542">
        <v>2.2999999999999998</v>
      </c>
      <c r="C24" s="542">
        <v>-0.3</v>
      </c>
      <c r="D24" s="542">
        <v>3.8</v>
      </c>
      <c r="E24" s="542">
        <v>11.7</v>
      </c>
      <c r="F24" s="544">
        <v>6.1</v>
      </c>
      <c r="G24" s="544">
        <v>3.1</v>
      </c>
      <c r="H24" s="544">
        <v>1.3</v>
      </c>
      <c r="I24" s="544">
        <v>1.7</v>
      </c>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G40"/>
  <sheetViews>
    <sheetView showGridLines="0" workbookViewId="0">
      <selection activeCell="X10" sqref="X10"/>
    </sheetView>
  </sheetViews>
  <sheetFormatPr defaultColWidth="9.28515625" defaultRowHeight="12.75"/>
  <cols>
    <col min="1" max="1" width="27.28515625" style="728" customWidth="1"/>
    <col min="2" max="2" width="10" style="728" hidden="1" customWidth="1"/>
    <col min="3" max="3" width="11.28515625" style="728" hidden="1" customWidth="1"/>
    <col min="4" max="4" width="10" style="728" customWidth="1"/>
    <col min="5" max="5" width="9.28515625" style="749" bestFit="1" customWidth="1"/>
    <col min="6" max="10" width="9.28515625" style="749" customWidth="1"/>
    <col min="11" max="14" width="9.28515625" style="728" customWidth="1"/>
    <col min="15" max="40" width="9.28515625" style="728"/>
    <col min="41" max="41" width="42.28515625" style="728" bestFit="1" customWidth="1"/>
    <col min="42" max="42" width="9.28515625" style="728"/>
    <col min="43" max="43" width="11.28515625" style="728" bestFit="1" customWidth="1"/>
    <col min="44" max="44" width="10.28515625" style="728" bestFit="1" customWidth="1"/>
    <col min="45" max="16384" width="9.28515625" style="728"/>
  </cols>
  <sheetData>
    <row r="1" spans="1:31">
      <c r="A1" s="347" t="s">
        <v>60</v>
      </c>
      <c r="B1" s="347"/>
      <c r="C1" s="212"/>
      <c r="D1" s="676">
        <v>2018</v>
      </c>
      <c r="E1" s="350"/>
      <c r="F1" s="350"/>
      <c r="G1" s="350"/>
      <c r="H1" s="774">
        <v>2019</v>
      </c>
      <c r="I1" s="774"/>
      <c r="J1" s="774"/>
      <c r="K1" s="774"/>
      <c r="L1" s="774">
        <v>2020</v>
      </c>
      <c r="M1" s="774"/>
      <c r="N1" s="774"/>
      <c r="O1" s="727"/>
      <c r="P1" s="479" t="str">
        <f>IF(Content!$E$1=1,P2,P3)</f>
        <v>State budget net borrowings*, UAH billion</v>
      </c>
      <c r="Q1" s="727"/>
      <c r="U1" s="727"/>
      <c r="V1" s="727"/>
      <c r="W1" s="727"/>
      <c r="X1" s="727"/>
      <c r="Y1" s="727"/>
      <c r="Z1" s="727"/>
      <c r="AA1" s="727"/>
      <c r="AB1" s="727"/>
      <c r="AC1" s="727"/>
      <c r="AD1" s="727"/>
      <c r="AE1" s="727"/>
    </row>
    <row r="2" spans="1:31">
      <c r="A2" s="347"/>
      <c r="B2" s="347"/>
      <c r="C2" s="212"/>
      <c r="D2" s="676" t="s">
        <v>683</v>
      </c>
      <c r="E2" s="350" t="s">
        <v>684</v>
      </c>
      <c r="F2" s="350" t="s">
        <v>685</v>
      </c>
      <c r="G2" s="350" t="s">
        <v>686</v>
      </c>
      <c r="H2" s="350" t="s">
        <v>683</v>
      </c>
      <c r="I2" s="350" t="s">
        <v>684</v>
      </c>
      <c r="J2" s="350" t="s">
        <v>685</v>
      </c>
      <c r="K2" s="676" t="s">
        <v>686</v>
      </c>
      <c r="L2" s="676" t="s">
        <v>683</v>
      </c>
      <c r="M2" s="676" t="s">
        <v>912</v>
      </c>
      <c r="N2" s="676" t="s">
        <v>1533</v>
      </c>
      <c r="O2" s="727"/>
      <c r="P2" s="351" t="s">
        <v>1534</v>
      </c>
      <c r="Q2" s="727"/>
      <c r="R2" s="727"/>
      <c r="S2" s="727"/>
      <c r="T2" s="727"/>
      <c r="U2" s="727"/>
      <c r="V2" s="727"/>
      <c r="W2" s="727"/>
      <c r="X2" s="727"/>
      <c r="Y2" s="727"/>
      <c r="Z2" s="727"/>
      <c r="AA2" s="727"/>
      <c r="AB2" s="727"/>
      <c r="AC2" s="727"/>
      <c r="AD2" s="727"/>
      <c r="AE2" s="727"/>
    </row>
    <row r="3" spans="1:31">
      <c r="A3" s="479" t="str">
        <f>IF(Content!$E$1=1,B3,C3)</f>
        <v>Domestic government securities, UAH</v>
      </c>
      <c r="B3" s="479" t="s">
        <v>1535</v>
      </c>
      <c r="C3" s="745" t="s">
        <v>1536</v>
      </c>
      <c r="D3" s="746">
        <v>6.1</v>
      </c>
      <c r="E3" s="746">
        <v>-8.1999999999999993</v>
      </c>
      <c r="F3" s="746">
        <v>-5</v>
      </c>
      <c r="G3" s="746">
        <v>-4.5999999999999996</v>
      </c>
      <c r="H3" s="746">
        <v>17.7</v>
      </c>
      <c r="I3" s="746">
        <v>28.6</v>
      </c>
      <c r="J3" s="746">
        <v>39.5</v>
      </c>
      <c r="K3" s="746">
        <v>12.7</v>
      </c>
      <c r="L3" s="747">
        <v>-1.9</v>
      </c>
      <c r="M3" s="747">
        <v>45.2</v>
      </c>
      <c r="N3" s="747">
        <v>-10.3</v>
      </c>
      <c r="O3" s="727"/>
      <c r="P3" s="352" t="s">
        <v>1537</v>
      </c>
      <c r="Q3" s="739"/>
      <c r="R3" s="727"/>
      <c r="S3" s="727"/>
      <c r="T3" s="727"/>
      <c r="U3" s="727"/>
      <c r="V3" s="727"/>
      <c r="W3" s="727"/>
      <c r="X3" s="727"/>
      <c r="Y3" s="727"/>
      <c r="Z3" s="727"/>
      <c r="AA3" s="727"/>
      <c r="AB3" s="727"/>
      <c r="AC3" s="727"/>
      <c r="AD3" s="727"/>
      <c r="AE3" s="727"/>
    </row>
    <row r="4" spans="1:31">
      <c r="A4" s="479" t="str">
        <f>IF(Content!$E$1=1,B4,C4)</f>
        <v>FX Domestic government securities, (UAH equivalent)</v>
      </c>
      <c r="B4" s="479" t="s">
        <v>1538</v>
      </c>
      <c r="C4" s="745" t="s">
        <v>1539</v>
      </c>
      <c r="D4" s="746">
        <v>-4</v>
      </c>
      <c r="E4" s="746">
        <v>9.1999999999999993</v>
      </c>
      <c r="F4" s="746">
        <v>1.4</v>
      </c>
      <c r="G4" s="746">
        <v>12.3</v>
      </c>
      <c r="H4" s="746">
        <v>-13.4</v>
      </c>
      <c r="I4" s="746">
        <v>-8.9</v>
      </c>
      <c r="J4" s="746">
        <v>15.5</v>
      </c>
      <c r="K4" s="746">
        <v>-7.3</v>
      </c>
      <c r="L4" s="747">
        <v>11.7</v>
      </c>
      <c r="M4" s="747">
        <v>-14</v>
      </c>
      <c r="N4" s="747">
        <v>-6.8</v>
      </c>
      <c r="O4" s="727"/>
      <c r="P4" s="727"/>
      <c r="Q4" s="727"/>
      <c r="R4" s="739"/>
      <c r="S4" s="739"/>
      <c r="T4" s="739"/>
      <c r="U4" s="727"/>
      <c r="V4" s="727"/>
      <c r="W4" s="727"/>
      <c r="X4" s="727"/>
      <c r="Y4" s="727"/>
      <c r="Z4" s="727"/>
      <c r="AA4" s="727"/>
      <c r="AB4" s="727"/>
      <c r="AC4" s="727"/>
      <c r="AD4" s="727"/>
      <c r="AE4" s="727"/>
    </row>
    <row r="5" spans="1:31">
      <c r="A5" s="479" t="str">
        <f>IF(Content!$E$1=1,B5,C5)</f>
        <v>Eurobonds (UAH equivalent)</v>
      </c>
      <c r="B5" s="728" t="s">
        <v>1540</v>
      </c>
      <c r="C5" s="543" t="s">
        <v>1541</v>
      </c>
      <c r="D5" s="746">
        <v>-8.4</v>
      </c>
      <c r="E5" s="748">
        <v>-12.7</v>
      </c>
      <c r="F5" s="748">
        <v>10</v>
      </c>
      <c r="G5" s="748">
        <v>55.7</v>
      </c>
      <c r="H5" s="748">
        <v>16.7</v>
      </c>
      <c r="I5" s="748">
        <v>-4.5999999999999996</v>
      </c>
      <c r="J5" s="748">
        <v>-27.2</v>
      </c>
      <c r="K5" s="746">
        <v>11.1</v>
      </c>
      <c r="L5" s="747">
        <v>27.8</v>
      </c>
      <c r="M5" s="747">
        <v>38</v>
      </c>
      <c r="N5" s="747">
        <v>-23.4</v>
      </c>
      <c r="O5" s="727"/>
      <c r="P5" s="727"/>
      <c r="Q5" s="727"/>
      <c r="R5" s="727"/>
      <c r="S5" s="727"/>
      <c r="T5" s="727"/>
      <c r="U5" s="739"/>
      <c r="V5" s="739"/>
      <c r="W5" s="739"/>
      <c r="X5" s="727"/>
      <c r="Y5" s="727"/>
      <c r="Z5" s="727"/>
      <c r="AA5" s="727"/>
      <c r="AB5" s="727"/>
      <c r="AC5" s="727"/>
      <c r="AD5" s="727"/>
      <c r="AE5" s="727"/>
    </row>
    <row r="6" spans="1:31">
      <c r="D6" s="733"/>
      <c r="E6" s="733"/>
      <c r="F6" s="733"/>
      <c r="G6" s="733"/>
      <c r="H6" s="733"/>
      <c r="I6" s="733"/>
      <c r="J6" s="733"/>
      <c r="K6" s="733"/>
      <c r="L6" s="733"/>
      <c r="M6" s="733"/>
      <c r="N6" s="733"/>
      <c r="O6" s="727"/>
      <c r="P6" s="727"/>
      <c r="Q6" s="727"/>
      <c r="R6" s="727"/>
      <c r="S6" s="727"/>
      <c r="T6" s="727"/>
      <c r="U6" s="739"/>
      <c r="V6" s="739"/>
      <c r="W6" s="739"/>
      <c r="X6" s="727"/>
      <c r="Y6" s="727"/>
      <c r="Z6" s="727"/>
      <c r="AA6" s="727"/>
      <c r="AB6" s="727"/>
      <c r="AC6" s="727"/>
      <c r="AD6" s="727"/>
      <c r="AE6" s="727"/>
    </row>
    <row r="7" spans="1:31" ht="13.5" customHeight="1">
      <c r="D7" s="733"/>
      <c r="E7" s="733"/>
      <c r="F7" s="733"/>
      <c r="G7" s="733"/>
      <c r="H7" s="733"/>
      <c r="I7" s="733"/>
      <c r="J7" s="733"/>
      <c r="K7" s="733"/>
      <c r="L7" s="733"/>
      <c r="M7" s="733"/>
      <c r="N7" s="733"/>
      <c r="O7" s="727"/>
      <c r="P7" s="727"/>
      <c r="Q7" s="727"/>
      <c r="R7" s="727"/>
      <c r="S7" s="727"/>
      <c r="T7" s="727"/>
      <c r="U7" s="727"/>
      <c r="V7" s="727"/>
      <c r="W7" s="727"/>
      <c r="X7" s="727"/>
      <c r="Y7" s="727"/>
      <c r="Z7" s="727"/>
      <c r="AA7" s="727"/>
      <c r="AB7" s="727"/>
      <c r="AC7" s="727"/>
      <c r="AD7" s="727"/>
      <c r="AE7" s="727"/>
    </row>
    <row r="8" spans="1:31">
      <c r="D8" s="746"/>
      <c r="E8" s="746"/>
      <c r="F8" s="746"/>
      <c r="G8" s="746"/>
      <c r="H8" s="746"/>
      <c r="I8" s="746"/>
      <c r="J8" s="746"/>
      <c r="K8" s="746"/>
      <c r="L8" s="746"/>
      <c r="M8" s="746"/>
      <c r="N8" s="746"/>
      <c r="O8" s="732"/>
      <c r="P8" s="727"/>
      <c r="Q8" s="727"/>
      <c r="R8" s="727"/>
      <c r="S8" s="727"/>
      <c r="T8" s="727"/>
      <c r="U8" s="738"/>
      <c r="V8" s="727"/>
      <c r="W8" s="727"/>
      <c r="X8" s="727"/>
      <c r="Y8" s="727"/>
      <c r="Z8" s="727"/>
      <c r="AA8" s="727"/>
      <c r="AB8" s="727"/>
      <c r="AC8" s="727"/>
      <c r="AD8" s="727"/>
      <c r="AE8" s="727"/>
    </row>
    <row r="9" spans="1:31">
      <c r="A9" s="461"/>
      <c r="B9" s="461"/>
      <c r="C9" s="348"/>
      <c r="D9" s="746"/>
      <c r="E9" s="746"/>
      <c r="F9" s="746"/>
      <c r="G9" s="746"/>
      <c r="H9" s="746"/>
      <c r="I9" s="746"/>
      <c r="J9" s="746"/>
      <c r="K9" s="746"/>
      <c r="L9" s="746"/>
      <c r="M9" s="746"/>
      <c r="N9" s="746"/>
      <c r="O9" s="732"/>
      <c r="P9" s="727"/>
      <c r="Q9" s="727"/>
      <c r="R9" s="727"/>
      <c r="S9" s="727"/>
      <c r="T9" s="727"/>
      <c r="U9" s="727"/>
      <c r="V9" s="727"/>
      <c r="W9" s="727"/>
      <c r="X9" s="727"/>
      <c r="Y9" s="727"/>
      <c r="Z9" s="727"/>
      <c r="AA9" s="727"/>
      <c r="AB9" s="727"/>
      <c r="AC9" s="727"/>
      <c r="AD9" s="727"/>
      <c r="AE9" s="727"/>
    </row>
    <row r="10" spans="1:31">
      <c r="A10" s="445"/>
      <c r="B10" s="445"/>
      <c r="C10" s="348"/>
      <c r="D10" s="746"/>
      <c r="E10" s="746"/>
      <c r="F10" s="746"/>
      <c r="G10" s="746"/>
      <c r="H10" s="746"/>
      <c r="I10" s="746"/>
      <c r="J10" s="746"/>
      <c r="K10" s="746"/>
      <c r="L10" s="746"/>
      <c r="M10" s="746"/>
      <c r="N10" s="746"/>
      <c r="O10" s="732"/>
      <c r="P10" s="727"/>
      <c r="Q10" s="727"/>
      <c r="R10" s="727"/>
      <c r="S10" s="727"/>
      <c r="T10" s="727"/>
      <c r="U10" s="738"/>
      <c r="V10" s="727"/>
      <c r="W10" s="727"/>
      <c r="X10" s="727"/>
      <c r="Y10" s="727"/>
      <c r="Z10" s="727"/>
      <c r="AA10" s="727"/>
      <c r="AB10" s="727"/>
      <c r="AC10" s="727"/>
      <c r="AD10" s="727"/>
      <c r="AE10" s="727"/>
    </row>
    <row r="11" spans="1:31" ht="12.75" customHeight="1">
      <c r="A11" s="445"/>
      <c r="B11" s="445"/>
      <c r="C11" s="737"/>
      <c r="H11" s="750"/>
      <c r="I11" s="750"/>
      <c r="J11" s="750"/>
      <c r="K11" s="732"/>
      <c r="L11" s="732"/>
      <c r="M11" s="732"/>
      <c r="N11" s="732"/>
      <c r="O11" s="732"/>
      <c r="P11" s="727"/>
      <c r="Q11" s="727"/>
      <c r="R11" s="727"/>
      <c r="S11" s="727"/>
      <c r="T11" s="727"/>
      <c r="U11" s="727"/>
      <c r="V11" s="727"/>
      <c r="W11" s="727"/>
      <c r="X11" s="727"/>
      <c r="Y11" s="727"/>
      <c r="Z11" s="727"/>
      <c r="AA11" s="727"/>
      <c r="AB11" s="727"/>
      <c r="AC11" s="727"/>
      <c r="AD11" s="727"/>
      <c r="AE11" s="727"/>
    </row>
    <row r="12" spans="1:31" ht="12.75" customHeight="1">
      <c r="A12" s="445"/>
      <c r="B12" s="445"/>
      <c r="C12" s="737"/>
      <c r="H12" s="750"/>
      <c r="I12" s="750"/>
      <c r="J12" s="750"/>
      <c r="K12" s="732"/>
      <c r="L12" s="732"/>
      <c r="M12" s="732"/>
      <c r="N12" s="732"/>
      <c r="O12" s="732"/>
      <c r="P12" s="727"/>
      <c r="Q12" s="727"/>
      <c r="R12" s="727"/>
      <c r="S12" s="727"/>
      <c r="T12" s="727"/>
      <c r="U12" s="727"/>
      <c r="V12" s="727"/>
      <c r="W12" s="727"/>
      <c r="X12" s="727"/>
      <c r="Y12" s="727"/>
      <c r="Z12" s="727"/>
      <c r="AA12" s="727"/>
      <c r="AB12" s="727"/>
      <c r="AC12" s="727"/>
      <c r="AD12" s="727"/>
      <c r="AE12" s="727"/>
    </row>
    <row r="13" spans="1:31" ht="12.75" customHeight="1">
      <c r="A13" s="445"/>
      <c r="B13" s="445"/>
      <c r="C13" s="737"/>
      <c r="H13" s="750"/>
      <c r="I13" s="750"/>
      <c r="J13" s="750"/>
      <c r="K13" s="732"/>
      <c r="L13" s="732"/>
      <c r="M13" s="732"/>
      <c r="N13" s="732"/>
      <c r="O13" s="732"/>
      <c r="P13" s="727"/>
      <c r="Q13" s="727"/>
      <c r="R13" s="727"/>
      <c r="S13" s="727"/>
      <c r="T13" s="727"/>
      <c r="U13" s="727"/>
      <c r="V13" s="727"/>
      <c r="W13" s="727"/>
      <c r="X13" s="727"/>
      <c r="Y13" s="727"/>
      <c r="Z13" s="727"/>
      <c r="AA13" s="727"/>
      <c r="AB13" s="727"/>
      <c r="AC13" s="727"/>
      <c r="AD13" s="727"/>
      <c r="AE13" s="727"/>
    </row>
    <row r="14" spans="1:31" ht="12.75" customHeight="1">
      <c r="A14" s="445"/>
      <c r="B14" s="445"/>
      <c r="C14" s="737"/>
      <c r="H14" s="750"/>
      <c r="I14" s="750"/>
      <c r="J14" s="750"/>
      <c r="K14" s="732"/>
      <c r="L14" s="732"/>
      <c r="M14" s="732"/>
      <c r="N14" s="732"/>
      <c r="O14" s="732"/>
      <c r="P14" s="727"/>
      <c r="Q14" s="727"/>
      <c r="R14" s="727"/>
      <c r="S14" s="727"/>
      <c r="T14" s="727"/>
      <c r="U14" s="727"/>
      <c r="V14" s="727"/>
      <c r="W14" s="727"/>
      <c r="X14" s="727"/>
      <c r="Y14" s="727"/>
      <c r="Z14" s="727"/>
      <c r="AA14" s="727"/>
      <c r="AB14" s="727"/>
      <c r="AC14" s="727"/>
      <c r="AD14" s="727"/>
      <c r="AE14" s="727"/>
    </row>
    <row r="15" spans="1:31" ht="12.75" customHeight="1">
      <c r="A15" s="446"/>
      <c r="B15" s="446"/>
      <c r="C15" s="737"/>
      <c r="H15" s="750"/>
      <c r="I15" s="750"/>
      <c r="J15" s="750"/>
      <c r="K15" s="732"/>
      <c r="L15" s="732"/>
      <c r="M15" s="732"/>
      <c r="N15" s="732"/>
      <c r="O15" s="732"/>
      <c r="P15" s="727"/>
      <c r="Q15" s="727"/>
      <c r="R15" s="727"/>
      <c r="S15" s="727"/>
      <c r="T15" s="727"/>
      <c r="U15" s="727"/>
      <c r="V15" s="727"/>
      <c r="W15" s="727"/>
      <c r="X15" s="727"/>
      <c r="Y15" s="727"/>
      <c r="Z15" s="727"/>
      <c r="AA15" s="727"/>
      <c r="AB15" s="727"/>
      <c r="AC15" s="727"/>
      <c r="AD15" s="727"/>
      <c r="AE15" s="727"/>
    </row>
    <row r="16" spans="1:31">
      <c r="A16" s="727"/>
      <c r="B16" s="727"/>
      <c r="C16" s="727"/>
      <c r="H16" s="750"/>
      <c r="I16" s="750"/>
      <c r="J16" s="750"/>
      <c r="K16" s="732"/>
      <c r="L16" s="732"/>
      <c r="M16" s="732"/>
      <c r="N16" s="732"/>
      <c r="O16" s="732"/>
      <c r="Y16" s="727"/>
      <c r="Z16" s="727"/>
      <c r="AA16" s="727"/>
      <c r="AB16" s="727"/>
      <c r="AC16" s="727"/>
      <c r="AD16" s="727"/>
      <c r="AE16" s="727"/>
    </row>
    <row r="17" spans="1:33">
      <c r="A17" s="727"/>
      <c r="B17" s="727"/>
      <c r="C17" s="727"/>
      <c r="H17" s="750"/>
      <c r="I17" s="750"/>
      <c r="J17" s="750"/>
      <c r="K17" s="732"/>
      <c r="L17" s="732"/>
      <c r="M17" s="732"/>
      <c r="N17" s="732"/>
      <c r="O17" s="727"/>
      <c r="P17" s="353"/>
      <c r="Q17" s="740"/>
      <c r="R17" s="740"/>
      <c r="S17" s="740"/>
      <c r="T17" s="740"/>
      <c r="U17" s="740"/>
      <c r="V17" s="740"/>
      <c r="W17" s="740"/>
      <c r="Y17" s="727"/>
      <c r="Z17" s="727"/>
      <c r="AA17" s="727"/>
      <c r="AB17" s="727"/>
      <c r="AC17" s="727"/>
      <c r="AD17" s="727"/>
      <c r="AE17" s="727"/>
    </row>
    <row r="18" spans="1:33">
      <c r="A18" s="727"/>
      <c r="B18" s="727"/>
      <c r="C18" s="727"/>
      <c r="D18" s="732"/>
      <c r="E18" s="750"/>
      <c r="F18" s="750"/>
      <c r="G18" s="750"/>
      <c r="H18" s="750"/>
      <c r="I18" s="750"/>
      <c r="J18" s="750"/>
      <c r="K18" s="732"/>
      <c r="L18" s="732"/>
      <c r="M18" s="732"/>
      <c r="N18" s="732"/>
      <c r="P18" s="727"/>
      <c r="Q18" s="727"/>
      <c r="R18" s="727"/>
      <c r="S18" s="727"/>
      <c r="T18" s="727"/>
      <c r="U18" s="727"/>
      <c r="V18" s="727"/>
      <c r="W18" s="727"/>
      <c r="X18" s="727"/>
      <c r="Y18" s="740"/>
      <c r="Z18" s="740"/>
      <c r="AA18" s="740"/>
      <c r="AB18" s="743"/>
      <c r="AC18" s="743"/>
      <c r="AD18" s="743"/>
      <c r="AE18" s="727"/>
      <c r="AF18" s="727"/>
      <c r="AG18" s="727"/>
    </row>
    <row r="19" spans="1:33">
      <c r="A19" s="727"/>
      <c r="B19" s="727"/>
      <c r="C19" s="727"/>
      <c r="D19" s="732"/>
      <c r="E19" s="750"/>
      <c r="F19" s="750"/>
      <c r="G19" s="750"/>
      <c r="H19" s="750"/>
      <c r="I19" s="750"/>
      <c r="J19" s="750"/>
      <c r="K19" s="732"/>
      <c r="L19" s="732"/>
      <c r="M19" s="732"/>
      <c r="N19" s="732"/>
      <c r="O19" s="727"/>
      <c r="P19" s="212"/>
      <c r="Q19" s="727"/>
      <c r="R19" s="727"/>
      <c r="S19" s="727"/>
      <c r="T19" s="727"/>
      <c r="U19" s="727"/>
      <c r="V19" s="727"/>
      <c r="W19" s="727"/>
      <c r="X19" s="727"/>
      <c r="Y19" s="740"/>
      <c r="Z19" s="740"/>
      <c r="AA19" s="740"/>
      <c r="AB19" s="743"/>
      <c r="AC19" s="743"/>
      <c r="AD19" s="743"/>
      <c r="AE19" s="727"/>
      <c r="AF19" s="727"/>
      <c r="AG19" s="727"/>
    </row>
    <row r="20" spans="1:33">
      <c r="A20" s="727"/>
      <c r="B20" s="727"/>
      <c r="C20" s="727"/>
      <c r="D20" s="732"/>
      <c r="E20" s="750"/>
      <c r="F20" s="750"/>
      <c r="G20" s="750"/>
      <c r="H20" s="750"/>
      <c r="I20" s="750"/>
      <c r="J20" s="750"/>
      <c r="K20" s="732"/>
      <c r="L20" s="732"/>
      <c r="M20" s="732"/>
      <c r="N20" s="732"/>
      <c r="O20" s="727"/>
      <c r="P20" s="479" t="str">
        <f>IF(Content!$E$1=1,P24,P25)</f>
        <v>* Q3 2020 borrowings do not include government bonds issued to increase banks' authorized capital and Ukraine’s GDP-linked Securities.</v>
      </c>
      <c r="Q20" s="727"/>
      <c r="R20" s="727"/>
      <c r="S20" s="727"/>
      <c r="T20" s="727"/>
      <c r="U20" s="727"/>
      <c r="V20" s="727"/>
      <c r="W20" s="727"/>
      <c r="X20" s="727"/>
      <c r="Y20" s="740"/>
      <c r="Z20" s="740"/>
      <c r="AA20" s="740"/>
      <c r="AB20" s="743"/>
      <c r="AC20" s="743"/>
      <c r="AD20" s="743"/>
      <c r="AE20" s="727"/>
      <c r="AF20" s="727"/>
      <c r="AG20" s="727"/>
    </row>
    <row r="21" spans="1:33">
      <c r="A21" s="727"/>
      <c r="B21" s="727"/>
      <c r="C21" s="727"/>
      <c r="D21" s="732"/>
      <c r="E21" s="750"/>
      <c r="F21" s="750"/>
      <c r="G21" s="750"/>
      <c r="H21" s="750"/>
      <c r="I21" s="750"/>
      <c r="J21" s="750"/>
      <c r="K21" s="732"/>
      <c r="L21" s="732"/>
      <c r="M21" s="732"/>
      <c r="N21" s="732"/>
      <c r="O21" s="743"/>
      <c r="P21" s="479" t="str">
        <f>IF(Content!$E$1=1,P22,P23)</f>
        <v>Source: STSU, NBU staff estimates.</v>
      </c>
      <c r="Q21" s="727"/>
      <c r="R21" s="727"/>
      <c r="S21" s="727"/>
      <c r="T21" s="727"/>
      <c r="U21" s="727"/>
      <c r="V21" s="727"/>
      <c r="W21" s="727"/>
      <c r="X21" s="727"/>
      <c r="Y21" s="735"/>
      <c r="Z21" s="740"/>
      <c r="AA21" s="740"/>
      <c r="AB21" s="743"/>
      <c r="AC21" s="743"/>
      <c r="AD21" s="743"/>
      <c r="AE21" s="727"/>
      <c r="AF21" s="727"/>
      <c r="AG21" s="727"/>
    </row>
    <row r="22" spans="1:33">
      <c r="A22" s="727"/>
      <c r="B22" s="727"/>
      <c r="C22" s="727"/>
      <c r="D22" s="732"/>
      <c r="E22" s="750"/>
      <c r="F22" s="750"/>
      <c r="G22" s="750"/>
      <c r="H22" s="750"/>
      <c r="I22" s="750"/>
      <c r="J22" s="750"/>
      <c r="K22" s="732"/>
      <c r="L22" s="732"/>
      <c r="M22" s="732"/>
      <c r="N22" s="732"/>
      <c r="O22" s="735"/>
      <c r="P22" s="345" t="s">
        <v>159</v>
      </c>
      <c r="Q22" s="727"/>
      <c r="R22" s="727"/>
      <c r="S22" s="727"/>
      <c r="T22" s="727"/>
      <c r="U22" s="727"/>
      <c r="V22" s="727"/>
      <c r="W22" s="727"/>
      <c r="X22" s="727"/>
      <c r="Y22" s="735"/>
      <c r="Z22" s="740"/>
      <c r="AA22" s="740"/>
      <c r="AB22" s="743"/>
      <c r="AC22" s="743"/>
      <c r="AD22" s="743"/>
      <c r="AE22" s="727"/>
      <c r="AF22" s="727"/>
      <c r="AG22" s="727"/>
    </row>
    <row r="23" spans="1:33">
      <c r="A23" s="727"/>
      <c r="B23" s="727"/>
      <c r="C23" s="727"/>
      <c r="D23" s="732"/>
      <c r="E23" s="750"/>
      <c r="F23" s="750"/>
      <c r="G23" s="750"/>
      <c r="H23" s="750"/>
      <c r="I23" s="750"/>
      <c r="J23" s="750"/>
      <c r="K23" s="732"/>
      <c r="L23" s="732"/>
      <c r="M23" s="732"/>
      <c r="N23" s="732"/>
      <c r="O23" s="735"/>
      <c r="P23" s="349" t="s">
        <v>160</v>
      </c>
      <c r="Q23" s="727"/>
      <c r="R23" s="727"/>
      <c r="S23" s="727"/>
      <c r="T23" s="727"/>
      <c r="U23" s="727"/>
      <c r="V23" s="727"/>
      <c r="W23" s="727"/>
      <c r="X23" s="727"/>
      <c r="Y23" s="735"/>
      <c r="Z23" s="740"/>
      <c r="AA23" s="740"/>
      <c r="AB23" s="743"/>
      <c r="AC23" s="743"/>
      <c r="AD23" s="743"/>
      <c r="AE23" s="727"/>
      <c r="AF23" s="727"/>
      <c r="AG23" s="727"/>
    </row>
    <row r="24" spans="1:33">
      <c r="A24" s="727"/>
      <c r="B24" s="727"/>
      <c r="C24" s="727"/>
      <c r="D24" s="732"/>
      <c r="E24" s="750"/>
      <c r="F24" s="750"/>
      <c r="G24" s="751"/>
      <c r="H24" s="751"/>
      <c r="I24" s="751"/>
      <c r="J24" s="751"/>
      <c r="K24" s="727"/>
      <c r="L24" s="727"/>
      <c r="M24" s="727"/>
      <c r="N24" s="727"/>
      <c r="O24" s="735"/>
      <c r="P24" s="514" t="s">
        <v>1542</v>
      </c>
      <c r="Q24" s="28"/>
      <c r="R24" s="28"/>
      <c r="S24" s="28"/>
      <c r="T24" s="28"/>
      <c r="U24" s="28"/>
      <c r="V24" s="28"/>
      <c r="W24" s="28"/>
      <c r="X24" s="727"/>
      <c r="Y24" s="735"/>
      <c r="Z24" s="740"/>
      <c r="AA24" s="740"/>
      <c r="AB24" s="743"/>
      <c r="AC24" s="743"/>
      <c r="AD24" s="743"/>
      <c r="AE24" s="727"/>
      <c r="AF24" s="727"/>
      <c r="AG24" s="727"/>
    </row>
    <row r="25" spans="1:33">
      <c r="A25" s="727"/>
      <c r="B25" s="727"/>
      <c r="C25" s="727"/>
      <c r="D25" s="732"/>
      <c r="E25" s="750"/>
      <c r="F25" s="750"/>
      <c r="G25" s="751"/>
      <c r="H25" s="751"/>
      <c r="I25" s="751"/>
      <c r="J25" s="751"/>
      <c r="K25" s="727"/>
      <c r="L25" s="727"/>
      <c r="M25" s="727"/>
      <c r="N25" s="727"/>
      <c r="O25" s="735"/>
      <c r="P25" s="514" t="s">
        <v>1543</v>
      </c>
      <c r="Q25" s="28"/>
      <c r="R25" s="28"/>
      <c r="S25" s="28"/>
      <c r="T25" s="28"/>
      <c r="U25" s="28"/>
      <c r="V25" s="28"/>
      <c r="W25" s="28"/>
      <c r="X25" s="727"/>
      <c r="Y25" s="735"/>
      <c r="Z25" s="740"/>
      <c r="AA25" s="740"/>
      <c r="AB25" s="743"/>
      <c r="AC25" s="743"/>
      <c r="AD25" s="743"/>
      <c r="AE25" s="727"/>
      <c r="AF25" s="727"/>
      <c r="AG25" s="727"/>
    </row>
    <row r="26" spans="1:33">
      <c r="A26" s="727"/>
      <c r="B26" s="727"/>
      <c r="C26" s="727"/>
      <c r="D26" s="732"/>
      <c r="E26" s="750"/>
      <c r="F26" s="750"/>
      <c r="G26" s="751"/>
      <c r="H26" s="751"/>
      <c r="I26" s="751"/>
      <c r="J26" s="751"/>
      <c r="K26" s="727"/>
      <c r="L26" s="727"/>
      <c r="M26" s="727"/>
      <c r="N26" s="727"/>
      <c r="O26" s="735"/>
      <c r="P26" s="434"/>
      <c r="Q26" s="28"/>
      <c r="R26" s="28"/>
      <c r="S26" s="28"/>
      <c r="T26" s="28"/>
      <c r="U26" s="28"/>
      <c r="V26" s="28"/>
      <c r="W26" s="28"/>
      <c r="X26" s="727"/>
      <c r="Y26" s="735"/>
      <c r="Z26" s="740"/>
      <c r="AA26" s="740"/>
      <c r="AB26" s="743"/>
      <c r="AC26" s="743"/>
      <c r="AD26" s="743"/>
      <c r="AE26" s="727"/>
      <c r="AF26" s="727"/>
      <c r="AG26" s="727"/>
    </row>
    <row r="27" spans="1:33">
      <c r="A27" s="727"/>
      <c r="B27" s="727"/>
      <c r="C27" s="737"/>
      <c r="D27" s="732"/>
      <c r="E27" s="750"/>
      <c r="F27" s="750"/>
      <c r="G27" s="751"/>
      <c r="H27" s="751"/>
      <c r="I27" s="751"/>
      <c r="J27" s="751"/>
      <c r="K27" s="727"/>
      <c r="L27" s="727"/>
      <c r="M27" s="727"/>
      <c r="N27" s="727"/>
      <c r="O27" s="735"/>
      <c r="P27" s="342"/>
      <c r="Q27" s="28"/>
      <c r="R27" s="28"/>
      <c r="S27" s="28"/>
      <c r="T27" s="28"/>
      <c r="U27" s="28"/>
      <c r="V27" s="28"/>
      <c r="W27" s="28"/>
      <c r="X27" s="727"/>
      <c r="Y27" s="735"/>
      <c r="Z27" s="740"/>
      <c r="AA27" s="740"/>
      <c r="AB27" s="743"/>
      <c r="AC27" s="743"/>
      <c r="AD27" s="743"/>
      <c r="AE27" s="727"/>
      <c r="AF27" s="727"/>
      <c r="AG27" s="727"/>
    </row>
    <row r="28" spans="1:33">
      <c r="P28" s="727"/>
      <c r="Q28" s="727"/>
      <c r="R28" s="727"/>
      <c r="S28" s="727"/>
      <c r="T28" s="727"/>
      <c r="U28" s="727"/>
      <c r="V28" s="727"/>
      <c r="W28" s="727"/>
      <c r="X28" s="727"/>
      <c r="Y28" s="743"/>
    </row>
    <row r="29" spans="1:33">
      <c r="P29" s="727"/>
      <c r="Q29" s="727"/>
      <c r="R29" s="727"/>
      <c r="S29" s="727"/>
      <c r="T29" s="727"/>
      <c r="U29" s="727"/>
      <c r="V29" s="727"/>
      <c r="W29" s="727"/>
      <c r="X29" s="727"/>
      <c r="Y29" s="743"/>
    </row>
    <row r="30" spans="1:33">
      <c r="P30" s="727"/>
      <c r="Q30" s="727"/>
      <c r="R30" s="727"/>
      <c r="S30" s="727"/>
      <c r="T30" s="727"/>
      <c r="U30" s="727"/>
      <c r="V30" s="727"/>
      <c r="W30" s="727"/>
      <c r="X30" s="727"/>
      <c r="Y30" s="743"/>
    </row>
    <row r="31" spans="1:33">
      <c r="P31" s="727"/>
      <c r="Q31" s="727"/>
      <c r="R31" s="727"/>
      <c r="S31" s="727"/>
      <c r="T31" s="727"/>
      <c r="U31" s="727"/>
      <c r="V31" s="727"/>
      <c r="W31" s="727"/>
      <c r="X31" s="727"/>
      <c r="Y31" s="743"/>
    </row>
    <row r="32" spans="1:33">
      <c r="P32" s="727"/>
      <c r="Q32" s="727"/>
      <c r="R32" s="727"/>
      <c r="S32" s="727"/>
      <c r="T32" s="727"/>
      <c r="U32" s="727"/>
      <c r="V32" s="727"/>
      <c r="W32" s="727"/>
      <c r="X32" s="727"/>
      <c r="Y32" s="743"/>
    </row>
    <row r="33" spans="16:25">
      <c r="P33" s="727"/>
      <c r="Q33" s="727"/>
      <c r="R33" s="727"/>
      <c r="S33" s="727"/>
      <c r="T33" s="727"/>
      <c r="U33" s="727"/>
      <c r="V33" s="727"/>
      <c r="W33" s="727"/>
      <c r="X33" s="727"/>
      <c r="Y33" s="743"/>
    </row>
    <row r="34" spans="16:25">
      <c r="P34" s="743"/>
      <c r="Q34" s="743"/>
      <c r="R34" s="743"/>
      <c r="S34" s="743"/>
      <c r="T34" s="743"/>
      <c r="U34" s="743"/>
      <c r="V34" s="743"/>
      <c r="W34" s="743"/>
      <c r="X34" s="743"/>
      <c r="Y34" s="743"/>
    </row>
    <row r="35" spans="16:25">
      <c r="P35" s="743"/>
      <c r="Q35" s="743"/>
      <c r="R35" s="743"/>
      <c r="S35" s="743"/>
      <c r="T35" s="743"/>
      <c r="U35" s="743"/>
      <c r="V35" s="743"/>
      <c r="W35" s="743"/>
      <c r="X35" s="743"/>
      <c r="Y35" s="743"/>
    </row>
    <row r="36" spans="16:25">
      <c r="P36" s="743"/>
      <c r="Q36" s="743"/>
      <c r="R36" s="743"/>
      <c r="S36" s="743"/>
      <c r="T36" s="743"/>
      <c r="U36" s="743"/>
      <c r="V36" s="743"/>
      <c r="W36" s="743"/>
      <c r="X36" s="743"/>
      <c r="Y36" s="743"/>
    </row>
    <row r="37" spans="16:25">
      <c r="P37" s="743"/>
      <c r="Q37" s="743"/>
      <c r="R37" s="743"/>
      <c r="S37" s="743"/>
      <c r="T37" s="743"/>
      <c r="U37" s="743"/>
      <c r="V37" s="743"/>
      <c r="W37" s="743"/>
      <c r="X37" s="743"/>
      <c r="Y37" s="743"/>
    </row>
    <row r="38" spans="16:25">
      <c r="P38" s="743"/>
      <c r="Q38" s="743"/>
      <c r="R38" s="743"/>
      <c r="S38" s="743"/>
      <c r="T38" s="743"/>
      <c r="U38" s="743"/>
      <c r="V38" s="743"/>
      <c r="W38" s="743"/>
      <c r="X38" s="743"/>
      <c r="Y38" s="743"/>
    </row>
    <row r="39" spans="16:25">
      <c r="P39" s="743"/>
      <c r="Q39" s="743"/>
      <c r="R39" s="743"/>
      <c r="S39" s="743"/>
      <c r="T39" s="743"/>
      <c r="U39" s="743"/>
      <c r="V39" s="743"/>
      <c r="W39" s="743"/>
      <c r="X39" s="743"/>
      <c r="Y39" s="743"/>
    </row>
    <row r="40" spans="16:25">
      <c r="P40" s="743"/>
      <c r="Q40" s="743"/>
      <c r="R40" s="743"/>
      <c r="S40" s="743"/>
      <c r="T40" s="743"/>
      <c r="U40" s="743"/>
      <c r="V40" s="743"/>
      <c r="W40" s="743"/>
      <c r="X40" s="743"/>
      <c r="Y40" s="743"/>
    </row>
  </sheetData>
  <mergeCells count="2">
    <mergeCell ref="H1:K1"/>
    <mergeCell ref="L1:N1"/>
  </mergeCells>
  <hyperlinks>
    <hyperlink ref="A1" location="Content!A1" display="&lt;&lt;"/>
  </hyperlinks>
  <pageMargins left="0.7" right="0.7" top="0.75" bottom="0.75" header="0.3" footer="0.3"/>
  <pageSetup paperSize="9" orientation="portrait" horizontalDpi="4294967294"/>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C55"/>
  <sheetViews>
    <sheetView showGridLines="0" workbookViewId="0">
      <selection activeCell="L31" sqref="L31"/>
    </sheetView>
  </sheetViews>
  <sheetFormatPr defaultColWidth="9.28515625" defaultRowHeight="12.75"/>
  <cols>
    <col min="1" max="1" width="9.28515625" style="753"/>
    <col min="2" max="2" width="9.28515625" style="753" bestFit="1" customWidth="1"/>
    <col min="3" max="6" width="9.28515625" style="753"/>
    <col min="7" max="7" width="9.28515625" style="762"/>
    <col min="8" max="16384" width="9.28515625" style="753"/>
  </cols>
  <sheetData>
    <row r="1" spans="1:29" ht="13.5" customHeight="1">
      <c r="A1" s="341" t="s">
        <v>60</v>
      </c>
      <c r="B1" s="479" t="str">
        <f>IF(Content!$E$1=1,B2,B3)</f>
        <v>Total debt</v>
      </c>
      <c r="C1" s="479" t="str">
        <f>IF(Content!$E$1=1,C2,C3)</f>
        <v>National currency</v>
      </c>
      <c r="D1" s="479" t="str">
        <f>IF(Content!$E$1=1,D2,D3)</f>
        <v>Foreign currency (UAH equivalent)</v>
      </c>
      <c r="E1" s="479" t="str">
        <f>IF(Content!$E$1=1,E2,E3)</f>
        <v>Debt/GDP* (RHS)</v>
      </c>
      <c r="F1" s="479"/>
      <c r="G1" s="752"/>
      <c r="I1" s="479" t="str">
        <f>IF(Content!$E$1=1,I2,I3)</f>
        <v>Public and publicly guaranteed debt (by repayment currency ), UAH bn and % of GDP*</v>
      </c>
    </row>
    <row r="2" spans="1:29" ht="13.5" hidden="1" customHeight="1">
      <c r="A2" s="341"/>
      <c r="B2" s="753" t="s">
        <v>691</v>
      </c>
      <c r="C2" s="753" t="s">
        <v>687</v>
      </c>
      <c r="D2" s="753" t="s">
        <v>689</v>
      </c>
      <c r="E2" s="753" t="s">
        <v>692</v>
      </c>
      <c r="G2" s="752"/>
      <c r="I2" s="354" t="s">
        <v>693</v>
      </c>
    </row>
    <row r="3" spans="1:29" ht="13.5" hidden="1" customHeight="1">
      <c r="B3" s="753" t="s">
        <v>694</v>
      </c>
      <c r="C3" s="348" t="s">
        <v>688</v>
      </c>
      <c r="D3" s="348" t="s">
        <v>690</v>
      </c>
      <c r="E3" s="753" t="s">
        <v>695</v>
      </c>
      <c r="G3" s="752"/>
      <c r="H3" s="754"/>
      <c r="I3" s="753" t="s">
        <v>696</v>
      </c>
      <c r="J3" s="754"/>
      <c r="K3" s="754"/>
      <c r="L3" s="754"/>
      <c r="M3" s="754"/>
      <c r="N3" s="754"/>
      <c r="O3" s="754"/>
      <c r="P3" s="754"/>
      <c r="Q3" s="754"/>
      <c r="R3" s="754"/>
      <c r="S3" s="754"/>
      <c r="T3" s="754"/>
      <c r="U3" s="754"/>
      <c r="V3" s="754"/>
      <c r="X3" s="754"/>
    </row>
    <row r="4" spans="1:29" ht="13.5" customHeight="1">
      <c r="A4" s="753" t="s">
        <v>697</v>
      </c>
      <c r="B4" s="755">
        <v>1524.4</v>
      </c>
      <c r="C4" s="755">
        <v>443</v>
      </c>
      <c r="D4" s="755">
        <v>1081.4000000000001</v>
      </c>
      <c r="E4" s="755">
        <v>92.6</v>
      </c>
      <c r="F4" s="755"/>
      <c r="G4" s="752"/>
      <c r="H4" s="756"/>
      <c r="I4" s="754"/>
      <c r="J4" s="754"/>
      <c r="K4" s="754"/>
      <c r="L4" s="754"/>
      <c r="M4" s="754"/>
      <c r="N4" s="754"/>
      <c r="O4" s="754"/>
      <c r="P4" s="754"/>
      <c r="Q4" s="754"/>
      <c r="R4" s="754"/>
      <c r="S4" s="754"/>
      <c r="T4" s="754"/>
      <c r="U4" s="754"/>
      <c r="W4" s="754"/>
    </row>
    <row r="5" spans="1:29">
      <c r="A5" s="753" t="s">
        <v>698</v>
      </c>
      <c r="B5" s="755">
        <v>1438.2</v>
      </c>
      <c r="C5" s="755">
        <v>460.2</v>
      </c>
      <c r="D5" s="755">
        <v>978.1</v>
      </c>
      <c r="E5" s="755">
        <v>83.6</v>
      </c>
      <c r="F5" s="755"/>
      <c r="G5" s="752" t="s">
        <v>698</v>
      </c>
      <c r="H5" s="756"/>
      <c r="I5" s="754"/>
      <c r="J5" s="754"/>
      <c r="K5" s="754"/>
      <c r="L5" s="754"/>
      <c r="M5" s="754"/>
      <c r="N5" s="754"/>
      <c r="O5" s="754"/>
      <c r="P5" s="757"/>
      <c r="Q5" s="754"/>
      <c r="R5" s="754"/>
      <c r="S5" s="754"/>
      <c r="T5" s="754"/>
      <c r="U5" s="754"/>
      <c r="V5" s="754"/>
      <c r="W5" s="754"/>
      <c r="X5" s="754"/>
    </row>
    <row r="6" spans="1:29">
      <c r="A6" s="753" t="s">
        <v>699</v>
      </c>
      <c r="B6" s="755">
        <v>1521.5</v>
      </c>
      <c r="C6" s="755">
        <v>464.5</v>
      </c>
      <c r="D6" s="755">
        <v>1056.9000000000001</v>
      </c>
      <c r="E6" s="755">
        <v>82.4</v>
      </c>
      <c r="F6" s="755"/>
      <c r="G6" s="752"/>
      <c r="H6" s="756"/>
      <c r="I6" s="756"/>
      <c r="J6" s="756"/>
      <c r="K6" s="756"/>
      <c r="L6" s="756"/>
      <c r="M6" s="758"/>
      <c r="N6" s="758"/>
      <c r="O6" s="758"/>
      <c r="P6" s="756"/>
      <c r="Q6" s="756"/>
      <c r="R6" s="756"/>
      <c r="S6" s="756"/>
      <c r="T6" s="756"/>
      <c r="U6" s="756"/>
      <c r="V6" s="756"/>
      <c r="W6" s="756"/>
      <c r="X6" s="756"/>
      <c r="AC6" s="759"/>
    </row>
    <row r="7" spans="1:29">
      <c r="A7" s="753" t="s">
        <v>16</v>
      </c>
      <c r="B7" s="755">
        <v>1572.2</v>
      </c>
      <c r="C7" s="755">
        <v>468.4</v>
      </c>
      <c r="D7" s="755">
        <v>1103.8</v>
      </c>
      <c r="E7" s="755">
        <v>79.099999999999994</v>
      </c>
      <c r="F7" s="755"/>
      <c r="G7" s="752"/>
      <c r="H7" s="756"/>
      <c r="I7" s="756"/>
      <c r="J7" s="756"/>
      <c r="K7" s="756"/>
      <c r="L7" s="756"/>
      <c r="M7" s="756"/>
      <c r="N7" s="756"/>
      <c r="O7" s="756"/>
      <c r="P7" s="756"/>
      <c r="Q7" s="758"/>
      <c r="R7" s="758"/>
      <c r="S7" s="758"/>
      <c r="T7" s="758"/>
      <c r="U7" s="758"/>
      <c r="V7" s="756"/>
      <c r="W7" s="756"/>
      <c r="AC7" s="759"/>
    </row>
    <row r="8" spans="1:29">
      <c r="A8" s="753" t="s">
        <v>80</v>
      </c>
      <c r="B8" s="756">
        <v>1710.4</v>
      </c>
      <c r="C8" s="756">
        <v>479.9</v>
      </c>
      <c r="D8" s="756">
        <v>1230.4000000000001</v>
      </c>
      <c r="E8" s="755">
        <v>82.7</v>
      </c>
      <c r="F8" s="755"/>
      <c r="G8" s="752" t="s">
        <v>80</v>
      </c>
      <c r="H8" s="756"/>
      <c r="I8" s="756"/>
      <c r="J8" s="756"/>
      <c r="K8" s="756"/>
      <c r="L8" s="756"/>
      <c r="M8" s="756"/>
      <c r="N8" s="756"/>
      <c r="O8" s="756"/>
      <c r="P8" s="756"/>
      <c r="Q8" s="758"/>
      <c r="R8" s="758"/>
      <c r="S8" s="758"/>
      <c r="T8" s="758"/>
      <c r="U8" s="758"/>
      <c r="V8" s="756"/>
      <c r="W8" s="756"/>
      <c r="AC8" s="759"/>
    </row>
    <row r="9" spans="1:29">
      <c r="A9" s="753" t="s">
        <v>101</v>
      </c>
      <c r="B9" s="756">
        <v>1668.3</v>
      </c>
      <c r="C9" s="756">
        <v>483.4</v>
      </c>
      <c r="D9" s="756">
        <v>1184.9000000000001</v>
      </c>
      <c r="E9" s="755">
        <v>77.7</v>
      </c>
      <c r="F9" s="755"/>
      <c r="G9" s="752"/>
      <c r="H9" s="756"/>
      <c r="I9" s="756"/>
      <c r="J9" s="756"/>
      <c r="K9" s="756"/>
      <c r="L9" s="756"/>
      <c r="M9" s="756"/>
      <c r="N9" s="756"/>
      <c r="O9" s="756"/>
      <c r="P9" s="756"/>
      <c r="Q9" s="756"/>
      <c r="R9" s="756"/>
      <c r="S9" s="756"/>
      <c r="T9" s="756"/>
      <c r="U9" s="756"/>
      <c r="V9" s="756"/>
      <c r="W9" s="756"/>
      <c r="X9" s="756"/>
    </row>
    <row r="10" spans="1:29">
      <c r="A10" s="753" t="s">
        <v>700</v>
      </c>
      <c r="B10" s="756">
        <v>1778</v>
      </c>
      <c r="C10" s="756">
        <v>482.3</v>
      </c>
      <c r="D10" s="756">
        <v>1295.8</v>
      </c>
      <c r="E10" s="755">
        <v>79</v>
      </c>
      <c r="F10" s="755"/>
      <c r="G10" s="752"/>
      <c r="H10" s="756"/>
      <c r="I10" s="756"/>
      <c r="J10" s="756"/>
      <c r="K10" s="756"/>
      <c r="L10" s="756"/>
      <c r="M10" s="756"/>
      <c r="N10" s="756"/>
      <c r="O10" s="756"/>
      <c r="P10" s="756"/>
      <c r="Q10" s="756"/>
      <c r="R10" s="756"/>
      <c r="S10" s="756"/>
      <c r="T10" s="756"/>
    </row>
    <row r="11" spans="1:29">
      <c r="A11" s="753" t="s">
        <v>20</v>
      </c>
      <c r="B11" s="756">
        <v>1929.8</v>
      </c>
      <c r="C11" s="756">
        <v>584.1</v>
      </c>
      <c r="D11" s="756">
        <v>1345.7</v>
      </c>
      <c r="E11" s="755">
        <v>80.900000000000006</v>
      </c>
      <c r="F11" s="755"/>
      <c r="G11" s="752" t="s">
        <v>20</v>
      </c>
      <c r="H11" s="756"/>
      <c r="P11" s="756"/>
    </row>
    <row r="12" spans="1:29">
      <c r="A12" s="753" t="s">
        <v>81</v>
      </c>
      <c r="B12" s="756">
        <v>1951.9</v>
      </c>
      <c r="C12" s="756">
        <v>614</v>
      </c>
      <c r="D12" s="756">
        <v>1337.9</v>
      </c>
      <c r="E12" s="755">
        <v>77.400000000000006</v>
      </c>
      <c r="F12" s="755"/>
      <c r="G12" s="752"/>
      <c r="H12" s="756"/>
      <c r="I12" s="754"/>
      <c r="J12" s="754"/>
      <c r="K12" s="754"/>
      <c r="L12" s="754"/>
      <c r="M12" s="754"/>
      <c r="N12" s="754"/>
      <c r="O12" s="754"/>
      <c r="P12" s="756"/>
      <c r="Q12" s="754"/>
      <c r="R12" s="754"/>
      <c r="S12" s="754"/>
      <c r="T12" s="754"/>
      <c r="U12" s="754"/>
      <c r="V12" s="754"/>
      <c r="W12" s="754"/>
      <c r="X12" s="754"/>
    </row>
    <row r="13" spans="1:29">
      <c r="A13" s="753" t="s">
        <v>102</v>
      </c>
      <c r="B13" s="756">
        <v>1957.8</v>
      </c>
      <c r="C13" s="756">
        <v>605.20000000000005</v>
      </c>
      <c r="D13" s="756">
        <v>1352.6</v>
      </c>
      <c r="E13" s="755">
        <v>73.8</v>
      </c>
      <c r="F13" s="755"/>
      <c r="G13" s="752"/>
      <c r="H13" s="756"/>
      <c r="P13" s="756"/>
      <c r="Q13" s="760"/>
    </row>
    <row r="14" spans="1:29">
      <c r="A14" s="753" t="s">
        <v>649</v>
      </c>
      <c r="B14" s="756">
        <v>2043.3</v>
      </c>
      <c r="C14" s="756">
        <v>624.1</v>
      </c>
      <c r="D14" s="756">
        <v>1419.2</v>
      </c>
      <c r="E14" s="755">
        <v>72.599999999999994</v>
      </c>
      <c r="F14" s="755"/>
      <c r="G14" s="752" t="s">
        <v>649</v>
      </c>
      <c r="H14" s="756"/>
      <c r="P14" s="756"/>
    </row>
    <row r="15" spans="1:29">
      <c r="A15" s="753" t="s">
        <v>24</v>
      </c>
      <c r="B15" s="756">
        <v>2141.6999999999998</v>
      </c>
      <c r="C15" s="756">
        <v>643.6</v>
      </c>
      <c r="D15" s="756">
        <v>1498.1</v>
      </c>
      <c r="E15" s="755">
        <v>71.8</v>
      </c>
      <c r="F15" s="755"/>
      <c r="G15" s="752"/>
      <c r="H15" s="756"/>
      <c r="I15" s="756"/>
      <c r="J15" s="756"/>
      <c r="K15" s="756"/>
      <c r="L15" s="756"/>
      <c r="M15" s="756"/>
      <c r="N15" s="756"/>
      <c r="O15" s="756"/>
      <c r="P15" s="756"/>
    </row>
    <row r="16" spans="1:29">
      <c r="A16" s="753" t="s">
        <v>72</v>
      </c>
      <c r="B16" s="756">
        <v>2053.8000000000002</v>
      </c>
      <c r="C16" s="756">
        <v>651.1</v>
      </c>
      <c r="D16" s="756">
        <v>1402.6</v>
      </c>
      <c r="E16" s="755">
        <v>66.3</v>
      </c>
      <c r="F16" s="755"/>
      <c r="G16" s="752"/>
      <c r="H16" s="756"/>
      <c r="P16" s="756"/>
    </row>
    <row r="17" spans="1:23">
      <c r="A17" s="753" t="s">
        <v>82</v>
      </c>
      <c r="B17" s="756">
        <v>1998.4</v>
      </c>
      <c r="C17" s="756">
        <v>643.1</v>
      </c>
      <c r="D17" s="756">
        <v>1355.3</v>
      </c>
      <c r="E17" s="755">
        <v>61.6</v>
      </c>
      <c r="F17" s="755"/>
      <c r="G17" s="752" t="s">
        <v>82</v>
      </c>
      <c r="H17" s="756"/>
      <c r="P17" s="756"/>
    </row>
    <row r="18" spans="1:23" ht="12.75" customHeight="1">
      <c r="A18" s="753" t="s">
        <v>115</v>
      </c>
      <c r="B18" s="756">
        <v>2113</v>
      </c>
      <c r="C18" s="756">
        <v>637.5</v>
      </c>
      <c r="D18" s="756">
        <v>1475.4</v>
      </c>
      <c r="E18" s="755">
        <v>62.1</v>
      </c>
      <c r="F18" s="755"/>
      <c r="G18" s="752"/>
      <c r="H18" s="756"/>
      <c r="I18" s="479" t="str">
        <f>IF(Content!$E$1=1,I22,I25)</f>
        <v>*In the absence of detailed information on debt repayment by currency as of September 30, 2015 and September 30, 2016, the currency structure was approximated based on data for October 31, 2015 and August 31, 2016, respectively</v>
      </c>
      <c r="P18" s="756"/>
    </row>
    <row r="19" spans="1:23" ht="12.75" customHeight="1">
      <c r="A19" s="753" t="s">
        <v>104</v>
      </c>
      <c r="B19" s="756">
        <v>2168.4</v>
      </c>
      <c r="C19" s="756">
        <v>631.79999999999995</v>
      </c>
      <c r="D19" s="756">
        <v>1536.7</v>
      </c>
      <c r="E19" s="755">
        <v>60.9</v>
      </c>
      <c r="F19" s="755"/>
      <c r="G19" s="752"/>
      <c r="H19" s="756"/>
      <c r="I19" s="479" t="str">
        <f>IF(Content!$E$1=1,I23,I26)</f>
        <v xml:space="preserve">**GDP for 2020 - NBU estimates. </v>
      </c>
      <c r="P19" s="756"/>
    </row>
    <row r="20" spans="1:23" ht="12.75" customHeight="1">
      <c r="A20" s="753" t="s">
        <v>105</v>
      </c>
      <c r="B20" s="756">
        <v>2147</v>
      </c>
      <c r="C20" s="756">
        <v>652</v>
      </c>
      <c r="D20" s="756">
        <v>1495</v>
      </c>
      <c r="E20" s="755">
        <v>58.5</v>
      </c>
      <c r="F20" s="755"/>
      <c r="G20" s="752" t="s">
        <v>105</v>
      </c>
      <c r="H20" s="761"/>
      <c r="M20" s="762"/>
      <c r="N20" s="762"/>
      <c r="O20" s="762"/>
      <c r="P20" s="755"/>
      <c r="Q20" s="762"/>
      <c r="R20" s="762"/>
      <c r="S20" s="762"/>
      <c r="T20" s="762"/>
      <c r="U20" s="762"/>
      <c r="V20" s="762"/>
      <c r="W20" s="762"/>
    </row>
    <row r="21" spans="1:23">
      <c r="A21" s="753" t="s">
        <v>455</v>
      </c>
      <c r="B21" s="756">
        <v>2103.1</v>
      </c>
      <c r="C21" s="756">
        <v>684.6</v>
      </c>
      <c r="D21" s="756">
        <v>1418.5</v>
      </c>
      <c r="E21" s="755">
        <v>55.5</v>
      </c>
      <c r="F21" s="755"/>
      <c r="G21" s="752"/>
      <c r="H21" s="761"/>
      <c r="I21" s="479" t="str">
        <f>IF(Content!$E$1=1,I27,I28)</f>
        <v>Source: MFU, SSSU, NBU staff estimates.</v>
      </c>
      <c r="M21" s="762"/>
      <c r="N21" s="762"/>
      <c r="O21" s="762"/>
      <c r="P21" s="755"/>
      <c r="Q21" s="762"/>
      <c r="R21" s="762"/>
      <c r="S21" s="762"/>
      <c r="T21" s="762"/>
      <c r="U21" s="762"/>
      <c r="V21" s="762"/>
      <c r="W21" s="762"/>
    </row>
    <row r="22" spans="1:23">
      <c r="A22" s="753" t="s">
        <v>653</v>
      </c>
      <c r="B22" s="756">
        <v>1998</v>
      </c>
      <c r="C22" s="756">
        <v>722.3</v>
      </c>
      <c r="D22" s="756">
        <v>1275.7</v>
      </c>
      <c r="E22" s="755">
        <v>51.1</v>
      </c>
      <c r="F22" s="755"/>
      <c r="G22" s="752"/>
      <c r="H22" s="761"/>
      <c r="I22" s="752" t="s">
        <v>701</v>
      </c>
      <c r="J22" s="752"/>
      <c r="K22" s="752"/>
      <c r="L22" s="752"/>
      <c r="M22" s="752"/>
      <c r="N22" s="752"/>
      <c r="O22" s="752"/>
      <c r="P22" s="756"/>
      <c r="R22" s="762"/>
      <c r="S22" s="762"/>
      <c r="T22" s="762"/>
      <c r="U22" s="762"/>
      <c r="V22" s="762"/>
      <c r="W22" s="762"/>
    </row>
    <row r="23" spans="1:23">
      <c r="A23" s="753" t="s">
        <v>108</v>
      </c>
      <c r="B23" s="756">
        <v>1998.3</v>
      </c>
      <c r="C23" s="756">
        <v>732.3</v>
      </c>
      <c r="D23" s="756">
        <v>1266</v>
      </c>
      <c r="E23" s="755">
        <v>50.3</v>
      </c>
      <c r="F23" s="755"/>
      <c r="G23" s="752" t="s">
        <v>108</v>
      </c>
      <c r="H23" s="761"/>
      <c r="I23" s="752" t="s">
        <v>702</v>
      </c>
      <c r="J23" s="752"/>
      <c r="K23" s="752"/>
      <c r="L23" s="752"/>
      <c r="M23" s="752"/>
      <c r="N23" s="752"/>
      <c r="O23" s="752"/>
      <c r="P23" s="756"/>
      <c r="R23" s="762"/>
      <c r="S23" s="762"/>
      <c r="T23" s="762"/>
      <c r="U23" s="762"/>
      <c r="V23" s="762"/>
      <c r="W23" s="762"/>
    </row>
    <row r="24" spans="1:23">
      <c r="A24" s="753" t="s">
        <v>132</v>
      </c>
      <c r="B24" s="756">
        <v>2255.6</v>
      </c>
      <c r="C24" s="756">
        <v>729.6</v>
      </c>
      <c r="D24" s="756">
        <v>1525.9</v>
      </c>
      <c r="E24" s="755">
        <v>56.3</v>
      </c>
      <c r="F24" s="755"/>
      <c r="G24" s="752"/>
      <c r="H24" s="761"/>
      <c r="I24" s="752"/>
      <c r="J24" s="752"/>
      <c r="K24" s="752"/>
      <c r="L24" s="752"/>
      <c r="M24" s="752"/>
      <c r="N24" s="752"/>
      <c r="O24" s="752"/>
      <c r="P24" s="756"/>
      <c r="R24" s="762"/>
      <c r="S24" s="762"/>
      <c r="T24" s="762"/>
      <c r="U24" s="762"/>
      <c r="V24" s="762"/>
      <c r="W24" s="762"/>
    </row>
    <row r="25" spans="1:23">
      <c r="A25" s="753" t="s">
        <v>133</v>
      </c>
      <c r="B25" s="756">
        <v>2269.1999999999998</v>
      </c>
      <c r="C25" s="756">
        <v>786.9</v>
      </c>
      <c r="D25" s="756">
        <v>1482.3</v>
      </c>
      <c r="E25" s="755">
        <v>57.6</v>
      </c>
      <c r="F25" s="755"/>
      <c r="G25" s="752"/>
      <c r="H25" s="761"/>
      <c r="I25" s="351" t="s">
        <v>703</v>
      </c>
      <c r="J25" s="752"/>
      <c r="K25" s="752"/>
      <c r="L25" s="752"/>
      <c r="M25" s="752"/>
      <c r="N25" s="752"/>
      <c r="O25" s="752"/>
      <c r="P25" s="756"/>
      <c r="R25" s="762"/>
      <c r="S25" s="762"/>
      <c r="T25" s="762"/>
      <c r="U25" s="762"/>
      <c r="V25" s="762"/>
      <c r="W25" s="762"/>
    </row>
    <row r="26" spans="1:23">
      <c r="A26" s="753" t="s">
        <v>134</v>
      </c>
      <c r="B26" s="756">
        <v>2345.6</v>
      </c>
      <c r="C26" s="756">
        <v>784.6</v>
      </c>
      <c r="D26" s="756">
        <v>1561</v>
      </c>
      <c r="E26" s="755">
        <v>59.8</v>
      </c>
      <c r="F26" s="755"/>
      <c r="G26" s="752" t="s">
        <v>134</v>
      </c>
      <c r="H26" s="761"/>
      <c r="I26" s="752" t="s">
        <v>704</v>
      </c>
      <c r="J26" s="752"/>
      <c r="K26" s="752"/>
      <c r="L26" s="752"/>
      <c r="M26" s="752"/>
      <c r="N26" s="752"/>
      <c r="O26" s="752"/>
      <c r="P26" s="756"/>
      <c r="R26" s="762"/>
      <c r="S26" s="762"/>
      <c r="T26" s="762"/>
      <c r="U26" s="762"/>
      <c r="V26" s="762"/>
      <c r="W26" s="762"/>
    </row>
    <row r="27" spans="1:23">
      <c r="A27" s="754"/>
      <c r="B27" s="756"/>
      <c r="C27" s="756"/>
      <c r="D27" s="756"/>
      <c r="E27" s="756"/>
      <c r="F27" s="756"/>
      <c r="G27" s="761"/>
      <c r="H27" s="761"/>
      <c r="I27" s="752" t="s">
        <v>705</v>
      </c>
      <c r="J27" s="752"/>
      <c r="K27" s="752"/>
      <c r="L27" s="752"/>
      <c r="M27" s="752"/>
      <c r="N27" s="752"/>
      <c r="O27" s="752"/>
      <c r="R27" s="762"/>
      <c r="S27" s="762"/>
      <c r="T27" s="762"/>
      <c r="U27" s="762"/>
      <c r="V27" s="762"/>
      <c r="W27" s="762"/>
    </row>
    <row r="28" spans="1:23">
      <c r="B28" s="756"/>
      <c r="C28" s="756"/>
      <c r="D28" s="756"/>
      <c r="E28" s="756"/>
      <c r="F28" s="756"/>
      <c r="G28" s="755"/>
      <c r="H28" s="761"/>
      <c r="I28" s="77" t="s">
        <v>706</v>
      </c>
      <c r="J28" s="752"/>
      <c r="K28" s="752"/>
      <c r="L28" s="752"/>
      <c r="M28" s="752"/>
      <c r="N28" s="752"/>
      <c r="O28" s="752"/>
      <c r="R28" s="762"/>
      <c r="S28" s="762"/>
      <c r="T28" s="762"/>
      <c r="U28" s="762"/>
      <c r="V28" s="762"/>
      <c r="W28" s="762"/>
    </row>
    <row r="29" spans="1:23">
      <c r="B29" s="756"/>
      <c r="C29" s="756"/>
      <c r="D29" s="756"/>
      <c r="E29" s="756"/>
      <c r="F29" s="756"/>
      <c r="G29" s="755"/>
      <c r="H29" s="761"/>
      <c r="I29" s="763"/>
      <c r="J29" s="752"/>
      <c r="K29" s="752"/>
      <c r="L29" s="752"/>
      <c r="M29" s="752"/>
      <c r="N29" s="752"/>
      <c r="O29" s="752"/>
      <c r="R29" s="762"/>
      <c r="S29" s="762"/>
      <c r="T29" s="762"/>
      <c r="U29" s="762"/>
      <c r="V29" s="762"/>
      <c r="W29" s="762"/>
    </row>
    <row r="30" spans="1:23">
      <c r="B30" s="756"/>
      <c r="C30" s="756"/>
      <c r="D30" s="756"/>
      <c r="E30" s="756"/>
      <c r="F30" s="756"/>
      <c r="G30" s="755"/>
      <c r="H30" s="761"/>
      <c r="I30" s="763"/>
      <c r="J30" s="752"/>
      <c r="K30" s="752"/>
      <c r="L30" s="752"/>
      <c r="M30" s="752"/>
      <c r="N30" s="752"/>
      <c r="O30" s="752"/>
      <c r="R30" s="762"/>
      <c r="S30" s="762"/>
      <c r="T30" s="762"/>
      <c r="U30" s="762"/>
      <c r="V30" s="762"/>
      <c r="W30" s="762"/>
    </row>
    <row r="31" spans="1:23">
      <c r="B31" s="756"/>
      <c r="C31" s="756"/>
      <c r="D31" s="756"/>
      <c r="E31" s="756"/>
      <c r="F31" s="756"/>
      <c r="G31" s="755"/>
      <c r="H31" s="761"/>
      <c r="I31" s="763"/>
      <c r="J31" s="752"/>
      <c r="K31" s="752"/>
      <c r="L31" s="752"/>
      <c r="M31" s="752"/>
      <c r="N31" s="752"/>
      <c r="O31" s="752"/>
      <c r="R31" s="762"/>
      <c r="S31" s="762"/>
      <c r="T31" s="762"/>
      <c r="U31" s="762"/>
      <c r="V31" s="762"/>
      <c r="W31" s="762"/>
    </row>
    <row r="32" spans="1:23">
      <c r="B32" s="756"/>
      <c r="C32" s="756"/>
      <c r="D32" s="756"/>
      <c r="E32" s="756"/>
      <c r="F32" s="756"/>
      <c r="G32" s="755"/>
      <c r="H32" s="761"/>
      <c r="J32" s="752"/>
      <c r="K32" s="752"/>
      <c r="L32" s="752"/>
      <c r="M32" s="752"/>
      <c r="N32" s="752"/>
      <c r="O32" s="752"/>
      <c r="R32" s="762"/>
      <c r="S32" s="762"/>
      <c r="T32" s="762"/>
      <c r="U32" s="762"/>
      <c r="V32" s="762"/>
      <c r="W32" s="762"/>
    </row>
    <row r="33" spans="2:23">
      <c r="B33" s="756"/>
      <c r="C33" s="756"/>
      <c r="D33" s="756"/>
      <c r="E33" s="756"/>
      <c r="F33" s="756"/>
      <c r="G33" s="755"/>
      <c r="H33" s="761"/>
      <c r="J33" s="752"/>
      <c r="K33" s="752"/>
      <c r="L33" s="752"/>
      <c r="M33" s="752"/>
      <c r="N33" s="752"/>
      <c r="O33" s="752"/>
      <c r="R33" s="762"/>
      <c r="S33" s="762"/>
      <c r="T33" s="762"/>
      <c r="U33" s="762"/>
      <c r="V33" s="762"/>
      <c r="W33" s="762"/>
    </row>
    <row r="34" spans="2:23">
      <c r="B34" s="756"/>
      <c r="C34" s="756"/>
      <c r="D34" s="756"/>
      <c r="E34" s="756"/>
      <c r="F34" s="756"/>
      <c r="G34" s="755"/>
      <c r="H34" s="755"/>
      <c r="J34" s="752"/>
      <c r="K34" s="752"/>
      <c r="L34" s="752"/>
      <c r="M34" s="752"/>
      <c r="N34" s="752"/>
      <c r="O34" s="752"/>
      <c r="R34" s="762"/>
      <c r="S34" s="762"/>
      <c r="T34" s="762"/>
      <c r="U34" s="762"/>
      <c r="V34" s="762"/>
      <c r="W34" s="762"/>
    </row>
    <row r="35" spans="2:23">
      <c r="B35" s="756"/>
      <c r="C35" s="756"/>
      <c r="D35" s="756"/>
      <c r="E35" s="756"/>
      <c r="F35" s="756"/>
      <c r="G35" s="755"/>
      <c r="H35" s="755"/>
      <c r="J35" s="752"/>
      <c r="K35" s="752"/>
      <c r="L35" s="752"/>
      <c r="M35" s="752"/>
      <c r="N35" s="752"/>
      <c r="O35" s="752"/>
      <c r="R35" s="762"/>
      <c r="S35" s="762"/>
      <c r="T35" s="762"/>
      <c r="U35" s="762"/>
      <c r="V35" s="762"/>
      <c r="W35" s="762"/>
    </row>
    <row r="36" spans="2:23">
      <c r="B36" s="756"/>
      <c r="C36" s="756"/>
      <c r="D36" s="756"/>
      <c r="E36" s="756"/>
      <c r="F36" s="756"/>
      <c r="G36" s="755"/>
      <c r="H36" s="755"/>
      <c r="R36" s="762"/>
      <c r="S36" s="762"/>
      <c r="T36" s="762"/>
      <c r="U36" s="762"/>
      <c r="V36" s="762"/>
      <c r="W36" s="762"/>
    </row>
    <row r="37" spans="2:23">
      <c r="B37" s="756"/>
      <c r="C37" s="756"/>
      <c r="D37" s="756"/>
      <c r="E37" s="756"/>
      <c r="F37" s="756"/>
      <c r="G37" s="755"/>
      <c r="H37" s="755"/>
      <c r="R37" s="762"/>
      <c r="S37" s="762"/>
      <c r="T37" s="762"/>
      <c r="U37" s="762"/>
      <c r="V37" s="762"/>
      <c r="W37" s="762"/>
    </row>
    <row r="38" spans="2:23">
      <c r="B38" s="756"/>
      <c r="C38" s="756"/>
      <c r="D38" s="756"/>
      <c r="E38" s="756"/>
      <c r="F38" s="756"/>
      <c r="G38" s="755"/>
      <c r="H38" s="755"/>
      <c r="R38" s="762"/>
      <c r="S38" s="762"/>
      <c r="T38" s="762"/>
      <c r="U38" s="762"/>
      <c r="V38" s="762"/>
      <c r="W38" s="764"/>
    </row>
    <row r="39" spans="2:23">
      <c r="B39" s="756"/>
      <c r="C39" s="756"/>
      <c r="D39" s="756"/>
      <c r="E39" s="756"/>
      <c r="F39" s="756"/>
      <c r="G39" s="755"/>
      <c r="H39" s="755"/>
      <c r="R39" s="762"/>
      <c r="S39" s="762"/>
      <c r="T39" s="762"/>
      <c r="U39" s="762"/>
      <c r="V39" s="762"/>
      <c r="W39" s="762"/>
    </row>
    <row r="40" spans="2:23">
      <c r="B40" s="756"/>
      <c r="C40" s="756"/>
      <c r="D40" s="756"/>
      <c r="E40" s="756"/>
      <c r="F40" s="756"/>
      <c r="G40" s="755"/>
      <c r="H40" s="755"/>
      <c r="R40" s="762"/>
      <c r="S40" s="762"/>
      <c r="T40" s="762"/>
      <c r="U40" s="762"/>
      <c r="V40" s="762"/>
      <c r="W40" s="762"/>
    </row>
    <row r="41" spans="2:23">
      <c r="B41" s="756"/>
      <c r="C41" s="756"/>
      <c r="D41" s="756"/>
      <c r="E41" s="756"/>
      <c r="F41" s="756"/>
      <c r="G41" s="755"/>
      <c r="H41" s="755"/>
      <c r="R41" s="765"/>
      <c r="S41" s="765"/>
      <c r="T41" s="765"/>
      <c r="U41" s="765"/>
      <c r="V41" s="765"/>
    </row>
    <row r="42" spans="2:23">
      <c r="B42" s="756"/>
      <c r="C42" s="756"/>
      <c r="D42" s="756"/>
      <c r="E42" s="756"/>
      <c r="F42" s="756"/>
      <c r="G42" s="755"/>
      <c r="H42" s="755"/>
      <c r="R42" s="765"/>
      <c r="S42" s="765"/>
      <c r="T42" s="765"/>
      <c r="U42" s="765"/>
      <c r="V42" s="765"/>
    </row>
    <row r="43" spans="2:23">
      <c r="B43" s="756"/>
      <c r="C43" s="756"/>
      <c r="D43" s="756"/>
      <c r="E43" s="756"/>
      <c r="F43" s="756"/>
      <c r="G43" s="755"/>
      <c r="H43" s="755"/>
      <c r="R43" s="765"/>
      <c r="S43" s="765"/>
      <c r="T43" s="765"/>
      <c r="U43" s="765"/>
      <c r="V43" s="765"/>
    </row>
    <row r="44" spans="2:23">
      <c r="B44" s="756"/>
      <c r="C44" s="756"/>
      <c r="D44" s="756"/>
      <c r="E44" s="756"/>
      <c r="F44" s="756"/>
      <c r="G44" s="755"/>
      <c r="H44" s="755"/>
      <c r="I44" s="762"/>
      <c r="J44" s="762"/>
      <c r="K44" s="762"/>
      <c r="L44" s="762"/>
      <c r="M44" s="762"/>
      <c r="N44" s="762"/>
      <c r="O44" s="762"/>
      <c r="P44" s="762"/>
      <c r="Q44" s="762"/>
      <c r="R44" s="762"/>
      <c r="S44" s="762"/>
      <c r="T44" s="762"/>
      <c r="U44" s="762"/>
      <c r="V44" s="762"/>
    </row>
    <row r="45" spans="2:23">
      <c r="B45" s="756"/>
      <c r="C45" s="756"/>
      <c r="D45" s="756"/>
      <c r="E45" s="756"/>
      <c r="F45" s="756"/>
      <c r="G45" s="755"/>
      <c r="H45" s="755"/>
      <c r="I45" s="762"/>
      <c r="J45" s="762"/>
      <c r="K45" s="762"/>
      <c r="L45" s="762"/>
      <c r="M45" s="762"/>
      <c r="N45" s="762"/>
      <c r="O45" s="762"/>
      <c r="P45" s="762"/>
      <c r="Q45" s="762"/>
      <c r="R45" s="762"/>
      <c r="S45" s="762"/>
      <c r="T45" s="762"/>
      <c r="U45" s="762"/>
      <c r="V45" s="762"/>
    </row>
    <row r="46" spans="2:23">
      <c r="B46" s="756"/>
      <c r="C46" s="756"/>
      <c r="D46" s="756"/>
      <c r="E46" s="756"/>
      <c r="F46" s="756"/>
      <c r="H46" s="755"/>
      <c r="I46" s="762"/>
      <c r="J46" s="762"/>
      <c r="K46" s="762"/>
      <c r="L46" s="762"/>
      <c r="M46" s="762"/>
      <c r="N46" s="762"/>
      <c r="O46" s="762"/>
      <c r="P46" s="762"/>
      <c r="Q46" s="762"/>
      <c r="R46" s="762"/>
      <c r="S46" s="762"/>
      <c r="T46" s="762"/>
      <c r="U46" s="762"/>
      <c r="V46" s="762"/>
    </row>
    <row r="47" spans="2:23">
      <c r="B47" s="756"/>
      <c r="C47" s="756"/>
      <c r="D47" s="756"/>
      <c r="E47" s="756"/>
      <c r="H47" s="755"/>
      <c r="I47" s="762"/>
      <c r="J47" s="762"/>
      <c r="K47" s="762"/>
      <c r="L47" s="762"/>
      <c r="M47" s="762"/>
      <c r="N47" s="762"/>
      <c r="O47" s="762"/>
      <c r="P47" s="762"/>
      <c r="Q47" s="762"/>
      <c r="R47" s="762"/>
      <c r="S47" s="762"/>
      <c r="T47" s="762"/>
      <c r="U47" s="762"/>
      <c r="V47" s="762"/>
    </row>
    <row r="48" spans="2:23">
      <c r="B48" s="756"/>
      <c r="C48" s="756"/>
      <c r="D48" s="756"/>
      <c r="E48" s="756"/>
      <c r="H48" s="756"/>
    </row>
    <row r="49" spans="2:8">
      <c r="B49" s="756"/>
      <c r="C49" s="756"/>
      <c r="D49" s="756"/>
      <c r="E49" s="756"/>
      <c r="H49" s="756"/>
    </row>
    <row r="50" spans="2:8">
      <c r="B50" s="756"/>
      <c r="C50" s="756"/>
      <c r="D50" s="756"/>
      <c r="E50" s="756"/>
    </row>
    <row r="51" spans="2:8">
      <c r="B51" s="756"/>
      <c r="C51" s="756"/>
      <c r="D51" s="756"/>
      <c r="E51" s="756"/>
    </row>
    <row r="52" spans="2:8">
      <c r="B52" s="756"/>
      <c r="C52" s="756"/>
      <c r="D52" s="756"/>
      <c r="E52" s="756"/>
    </row>
    <row r="53" spans="2:8">
      <c r="B53" s="756"/>
      <c r="C53" s="756"/>
      <c r="D53" s="756"/>
      <c r="E53" s="756"/>
    </row>
    <row r="54" spans="2:8">
      <c r="B54" s="756"/>
      <c r="C54" s="756"/>
      <c r="D54" s="756"/>
      <c r="E54" s="756"/>
    </row>
    <row r="55" spans="2:8">
      <c r="B55" s="756"/>
      <c r="C55" s="756"/>
      <c r="D55" s="756"/>
      <c r="E55" s="756"/>
    </row>
  </sheetData>
  <hyperlinks>
    <hyperlink ref="A1" location="Content!A1" display="&lt;&lt;"/>
  </hyperlinks>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V54"/>
  <sheetViews>
    <sheetView showGridLines="0" workbookViewId="0">
      <selection activeCell="B22" sqref="B22:G72"/>
    </sheetView>
  </sheetViews>
  <sheetFormatPr defaultColWidth="9.28515625" defaultRowHeight="12.75"/>
  <cols>
    <col min="1" max="1" width="9.28515625" style="15"/>
    <col min="2" max="2" width="9.28515625" style="14" customWidth="1"/>
    <col min="3" max="7" width="9.28515625" style="14"/>
    <col min="8" max="8" width="9.28515625" style="33"/>
    <col min="9" max="16384" width="9.28515625" style="14"/>
  </cols>
  <sheetData>
    <row r="1" spans="1:22">
      <c r="A1" s="12" t="s">
        <v>60</v>
      </c>
      <c r="B1" s="26" t="str">
        <f>IF(Content!$E$1=1,B2,B3)</f>
        <v>Current account balance</v>
      </c>
      <c r="C1" s="26" t="str">
        <f>IF(Content!$E$1=1,C2,C3)</f>
        <v>Goods (net)</v>
      </c>
      <c r="D1" s="26" t="str">
        <f>IF(Content!$E$1=1,D2,D3)</f>
        <v>Services (net)</v>
      </c>
      <c r="E1" s="26" t="str">
        <f>IF(Content!$E$1=1,E2,E3)</f>
        <v>Primary income</v>
      </c>
      <c r="F1" s="26" t="str">
        <f>IF(Content!$E$1=1,F2,F3)</f>
        <v>Secondary income</v>
      </c>
      <c r="G1" s="26" t="str">
        <f>IF(Content!$E$1=1,G2,G3)</f>
        <v>Compensation paid by Gazprom</v>
      </c>
      <c r="H1" s="130" t="str">
        <f>IF(Content!$E$1=1,H2,H3)</f>
        <v>Current account balance</v>
      </c>
      <c r="J1" s="26" t="str">
        <f>IF(Content!$E$1=1,J2,J3)</f>
        <v>Current account balance*, USD bn</v>
      </c>
    </row>
    <row r="2" spans="1:22" s="33" customFormat="1" ht="12" hidden="1" customHeight="1">
      <c r="A2" s="127"/>
      <c r="B2" s="33" t="s">
        <v>522</v>
      </c>
      <c r="C2" s="33" t="s">
        <v>61</v>
      </c>
      <c r="D2" s="33" t="s">
        <v>45</v>
      </c>
      <c r="E2" s="33" t="s">
        <v>62</v>
      </c>
      <c r="F2" s="33" t="s">
        <v>63</v>
      </c>
      <c r="G2" s="33" t="s">
        <v>536</v>
      </c>
      <c r="H2" s="33" t="s">
        <v>522</v>
      </c>
      <c r="I2" s="243"/>
      <c r="J2" s="33" t="s">
        <v>635</v>
      </c>
      <c r="K2" s="243"/>
    </row>
    <row r="3" spans="1:22" s="33" customFormat="1" ht="15" hidden="1" customHeight="1">
      <c r="A3" s="127"/>
      <c r="B3" s="33" t="s">
        <v>523</v>
      </c>
      <c r="C3" s="33" t="s">
        <v>64</v>
      </c>
      <c r="D3" s="33" t="s">
        <v>65</v>
      </c>
      <c r="E3" s="33" t="s">
        <v>66</v>
      </c>
      <c r="F3" s="33" t="s">
        <v>67</v>
      </c>
      <c r="G3" s="33" t="s">
        <v>548</v>
      </c>
      <c r="H3" s="33" t="s">
        <v>523</v>
      </c>
      <c r="I3" s="243"/>
      <c r="J3" s="33" t="s">
        <v>636</v>
      </c>
      <c r="K3" s="243"/>
    </row>
    <row r="4" spans="1:22">
      <c r="A4" s="17" t="s">
        <v>21</v>
      </c>
      <c r="B4" s="23">
        <v>-1</v>
      </c>
      <c r="C4" s="23">
        <v>-1.5</v>
      </c>
      <c r="D4" s="23">
        <v>0.1</v>
      </c>
      <c r="E4" s="23">
        <v>-0.5</v>
      </c>
      <c r="F4" s="23">
        <v>0.9</v>
      </c>
      <c r="G4" s="23"/>
      <c r="H4" s="33" t="s">
        <v>21</v>
      </c>
      <c r="Q4" s="23"/>
      <c r="R4" s="23"/>
      <c r="S4" s="23"/>
      <c r="T4" s="23"/>
      <c r="U4" s="23"/>
      <c r="V4" s="23"/>
    </row>
    <row r="5" spans="1:22">
      <c r="A5" s="17" t="s">
        <v>648</v>
      </c>
      <c r="B5" s="23">
        <v>-0.2</v>
      </c>
      <c r="C5" s="23">
        <v>-2</v>
      </c>
      <c r="D5" s="23">
        <v>0.2</v>
      </c>
      <c r="E5" s="23">
        <v>0.7</v>
      </c>
      <c r="F5" s="23">
        <v>0.9</v>
      </c>
      <c r="G5" s="23"/>
      <c r="Q5" s="23"/>
      <c r="R5" s="23"/>
      <c r="S5" s="23"/>
      <c r="T5" s="23"/>
      <c r="U5" s="23"/>
      <c r="V5" s="23"/>
    </row>
    <row r="6" spans="1:22">
      <c r="A6" s="17" t="s">
        <v>23</v>
      </c>
      <c r="B6" s="23">
        <v>-1.1000000000000001</v>
      </c>
      <c r="C6" s="23">
        <v>-2.9</v>
      </c>
      <c r="D6" s="23">
        <v>0.2</v>
      </c>
      <c r="E6" s="23">
        <v>0.7</v>
      </c>
      <c r="F6" s="23">
        <v>0.9</v>
      </c>
      <c r="G6" s="23"/>
      <c r="H6" s="33" t="s">
        <v>23</v>
      </c>
      <c r="Q6" s="23"/>
      <c r="R6" s="23"/>
      <c r="S6" s="23"/>
      <c r="T6" s="23"/>
      <c r="U6" s="23"/>
      <c r="V6" s="23"/>
    </row>
    <row r="7" spans="1:22">
      <c r="A7" s="17" t="s">
        <v>24</v>
      </c>
      <c r="B7" s="23">
        <v>-1.1000000000000001</v>
      </c>
      <c r="C7" s="23">
        <v>-3.3</v>
      </c>
      <c r="D7" s="23">
        <v>0.4</v>
      </c>
      <c r="E7" s="23">
        <v>0.7</v>
      </c>
      <c r="F7" s="23">
        <v>1</v>
      </c>
      <c r="G7" s="23"/>
      <c r="Q7" s="23"/>
      <c r="R7" s="23"/>
      <c r="S7" s="23"/>
      <c r="T7" s="23"/>
      <c r="U7" s="23"/>
      <c r="V7" s="23"/>
    </row>
    <row r="8" spans="1:22">
      <c r="A8" s="17" t="s">
        <v>25</v>
      </c>
      <c r="B8" s="23">
        <v>-2</v>
      </c>
      <c r="C8" s="23">
        <v>-2.1</v>
      </c>
      <c r="D8" s="23">
        <v>0.2</v>
      </c>
      <c r="E8" s="23">
        <v>-1</v>
      </c>
      <c r="F8" s="23">
        <v>0.9</v>
      </c>
      <c r="G8" s="23"/>
      <c r="H8" s="33" t="s">
        <v>25</v>
      </c>
      <c r="Q8" s="23"/>
      <c r="R8" s="23"/>
      <c r="S8" s="23"/>
      <c r="T8" s="23"/>
      <c r="U8" s="23"/>
      <c r="V8" s="23"/>
    </row>
    <row r="9" spans="1:22">
      <c r="A9" s="17" t="s">
        <v>26</v>
      </c>
      <c r="B9" s="23">
        <v>-0.3</v>
      </c>
      <c r="C9" s="23">
        <v>-2.2999999999999998</v>
      </c>
      <c r="D9" s="23">
        <v>0.3</v>
      </c>
      <c r="E9" s="23">
        <v>0.8</v>
      </c>
      <c r="F9" s="23">
        <v>0.9</v>
      </c>
      <c r="G9" s="23"/>
      <c r="Q9" s="23"/>
      <c r="R9" s="23"/>
      <c r="S9" s="23"/>
      <c r="T9" s="23"/>
      <c r="U9" s="23"/>
      <c r="V9" s="23"/>
    </row>
    <row r="10" spans="1:22">
      <c r="A10" s="17" t="s">
        <v>27</v>
      </c>
      <c r="B10" s="23">
        <v>-2.1</v>
      </c>
      <c r="C10" s="23">
        <v>-4.5</v>
      </c>
      <c r="D10" s="23">
        <v>0.3</v>
      </c>
      <c r="E10" s="23">
        <v>1.3</v>
      </c>
      <c r="F10" s="23">
        <v>0.9</v>
      </c>
      <c r="G10" s="23"/>
      <c r="H10" s="33" t="s">
        <v>27</v>
      </c>
      <c r="Q10" s="23"/>
      <c r="R10" s="23"/>
      <c r="S10" s="23"/>
      <c r="T10" s="23"/>
      <c r="U10" s="23"/>
      <c r="V10" s="23"/>
    </row>
    <row r="11" spans="1:22">
      <c r="A11" s="17" t="s">
        <v>104</v>
      </c>
      <c r="B11" s="23">
        <v>-2.1</v>
      </c>
      <c r="C11" s="23">
        <v>-3.8</v>
      </c>
      <c r="D11" s="23">
        <v>0.6</v>
      </c>
      <c r="E11" s="23">
        <v>0.2</v>
      </c>
      <c r="F11" s="23">
        <v>0.9</v>
      </c>
      <c r="G11" s="23"/>
      <c r="Q11" s="23"/>
      <c r="R11" s="23"/>
      <c r="S11" s="23"/>
      <c r="T11" s="23"/>
      <c r="U11" s="23"/>
      <c r="V11" s="23"/>
    </row>
    <row r="12" spans="1:22">
      <c r="A12" s="17" t="s">
        <v>129</v>
      </c>
      <c r="B12" s="23">
        <v>-0.6</v>
      </c>
      <c r="C12" s="23">
        <v>-2.2000000000000002</v>
      </c>
      <c r="D12" s="23">
        <v>0.4</v>
      </c>
      <c r="E12" s="23">
        <v>0.4</v>
      </c>
      <c r="F12" s="23">
        <v>0.9</v>
      </c>
      <c r="G12" s="23"/>
      <c r="H12" s="33" t="s">
        <v>129</v>
      </c>
      <c r="Q12" s="23"/>
      <c r="R12" s="23"/>
      <c r="S12" s="23"/>
      <c r="T12" s="23"/>
      <c r="U12" s="23"/>
      <c r="V12" s="23"/>
    </row>
    <row r="13" spans="1:22">
      <c r="A13" s="17" t="s">
        <v>130</v>
      </c>
      <c r="B13" s="23">
        <v>-1.3</v>
      </c>
      <c r="C13" s="23">
        <v>-3.2</v>
      </c>
      <c r="D13" s="23">
        <v>0.3</v>
      </c>
      <c r="E13" s="23">
        <v>0.8</v>
      </c>
      <c r="F13" s="23">
        <v>0.8</v>
      </c>
      <c r="G13" s="23"/>
      <c r="Q13" s="23"/>
      <c r="R13" s="23"/>
      <c r="S13" s="23"/>
      <c r="T13" s="23"/>
      <c r="U13" s="23"/>
      <c r="V13" s="23"/>
    </row>
    <row r="14" spans="1:22">
      <c r="A14" s="17" t="s">
        <v>131</v>
      </c>
      <c r="B14" s="23">
        <v>-3.7</v>
      </c>
      <c r="C14" s="23">
        <v>-4.5</v>
      </c>
      <c r="D14" s="23">
        <v>0.3</v>
      </c>
      <c r="E14" s="23">
        <v>-0.4</v>
      </c>
      <c r="F14" s="23">
        <v>0.9</v>
      </c>
      <c r="G14" s="23"/>
      <c r="H14" s="33" t="s">
        <v>131</v>
      </c>
      <c r="Q14" s="23"/>
      <c r="R14" s="23"/>
      <c r="S14" s="23"/>
      <c r="T14" s="23"/>
      <c r="U14" s="23"/>
      <c r="V14" s="23"/>
    </row>
    <row r="15" spans="1:22">
      <c r="A15" s="17" t="s">
        <v>108</v>
      </c>
      <c r="B15" s="23">
        <v>-1.5</v>
      </c>
      <c r="C15" s="23">
        <v>-4.3</v>
      </c>
      <c r="D15" s="23">
        <v>0.8</v>
      </c>
      <c r="E15" s="23">
        <v>1.1000000000000001</v>
      </c>
      <c r="F15" s="23">
        <v>1</v>
      </c>
      <c r="G15" s="23">
        <v>2.9</v>
      </c>
      <c r="Q15" s="23"/>
      <c r="R15" s="23"/>
      <c r="S15" s="23"/>
      <c r="T15" s="23"/>
      <c r="U15" s="23"/>
      <c r="V15" s="23"/>
    </row>
    <row r="16" spans="1:22">
      <c r="A16" s="17" t="s">
        <v>132</v>
      </c>
      <c r="B16" s="23">
        <v>2.2999999999999998</v>
      </c>
      <c r="C16" s="23">
        <v>-1.7</v>
      </c>
      <c r="D16" s="23">
        <v>0.8</v>
      </c>
      <c r="E16" s="23">
        <v>2.2999999999999998</v>
      </c>
      <c r="F16" s="23">
        <v>0.8</v>
      </c>
      <c r="G16" s="23"/>
      <c r="H16" s="33" t="s">
        <v>132</v>
      </c>
      <c r="J16" s="14" t="str">
        <f>IF(Content!$E$1=1,J20,J21)</f>
        <v>* Q4 2019 data excludes compensation paid by Gazprom.</v>
      </c>
      <c r="Q16" s="23"/>
      <c r="R16" s="23"/>
      <c r="S16" s="23"/>
      <c r="T16" s="23"/>
      <c r="U16" s="23"/>
      <c r="V16" s="23"/>
    </row>
    <row r="17" spans="1:22">
      <c r="A17" s="17" t="s">
        <v>133</v>
      </c>
      <c r="B17" s="23">
        <v>1.7</v>
      </c>
      <c r="C17" s="23">
        <v>-0.6</v>
      </c>
      <c r="D17" s="23">
        <v>1.6</v>
      </c>
      <c r="E17" s="23">
        <v>-0.1</v>
      </c>
      <c r="F17" s="23">
        <v>0.8</v>
      </c>
      <c r="G17" s="23"/>
      <c r="J17" s="26" t="str">
        <f>IF(Content!$E$1=1,J18,J19)</f>
        <v>Source: NBU.</v>
      </c>
      <c r="Q17" s="23"/>
      <c r="R17" s="23"/>
      <c r="S17" s="23"/>
      <c r="T17" s="23"/>
      <c r="U17" s="23"/>
      <c r="V17" s="23"/>
    </row>
    <row r="18" spans="1:22">
      <c r="A18" s="17" t="s">
        <v>134</v>
      </c>
      <c r="B18" s="23">
        <v>0.3</v>
      </c>
      <c r="C18" s="23">
        <v>-2.2000000000000002</v>
      </c>
      <c r="D18" s="23">
        <v>1.2</v>
      </c>
      <c r="E18" s="23">
        <v>0.5</v>
      </c>
      <c r="F18" s="23">
        <v>0.9</v>
      </c>
      <c r="G18" s="23"/>
      <c r="H18" s="33" t="s">
        <v>134</v>
      </c>
      <c r="J18" s="27" t="s">
        <v>43</v>
      </c>
      <c r="Q18" s="23"/>
      <c r="R18" s="23"/>
      <c r="S18" s="23"/>
      <c r="T18" s="23"/>
      <c r="U18" s="23"/>
      <c r="V18" s="23"/>
    </row>
    <row r="19" spans="1:22">
      <c r="A19" s="17"/>
      <c r="B19" s="23"/>
      <c r="C19" s="18"/>
      <c r="D19" s="18"/>
      <c r="E19" s="18"/>
      <c r="F19" s="18"/>
      <c r="G19" s="18"/>
      <c r="J19" s="27" t="s">
        <v>44</v>
      </c>
      <c r="S19" s="23"/>
      <c r="T19" s="23"/>
      <c r="U19" s="23"/>
      <c r="V19" s="23"/>
    </row>
    <row r="20" spans="1:22">
      <c r="B20" s="23"/>
      <c r="C20" s="23"/>
      <c r="D20" s="23"/>
      <c r="E20" s="23"/>
      <c r="F20" s="23"/>
      <c r="J20" s="33" t="s">
        <v>723</v>
      </c>
    </row>
    <row r="21" spans="1:22">
      <c r="B21" s="23"/>
      <c r="C21" s="23"/>
      <c r="D21" s="23"/>
      <c r="E21" s="23"/>
      <c r="F21" s="23"/>
      <c r="G21" s="86"/>
      <c r="J21" s="33" t="s">
        <v>1459</v>
      </c>
    </row>
    <row r="22" spans="1:22">
      <c r="B22" s="23"/>
      <c r="C22" s="23"/>
      <c r="D22" s="23"/>
      <c r="E22" s="23"/>
      <c r="F22" s="23"/>
      <c r="G22" s="86"/>
    </row>
    <row r="23" spans="1:22">
      <c r="B23" s="23"/>
      <c r="C23" s="23"/>
      <c r="D23" s="23"/>
      <c r="E23" s="23"/>
      <c r="F23" s="23"/>
      <c r="G23" s="86"/>
    </row>
    <row r="24" spans="1:22">
      <c r="B24" s="23"/>
      <c r="C24" s="23"/>
      <c r="D24" s="23"/>
      <c r="E24" s="23"/>
      <c r="F24" s="23"/>
      <c r="G24" s="86"/>
    </row>
    <row r="25" spans="1:22">
      <c r="B25" s="23"/>
      <c r="C25" s="23"/>
      <c r="D25" s="23"/>
      <c r="E25" s="23"/>
      <c r="F25" s="23"/>
      <c r="G25" s="86"/>
    </row>
    <row r="26" spans="1:22">
      <c r="B26" s="23"/>
      <c r="C26" s="23"/>
      <c r="D26" s="23"/>
      <c r="E26" s="23"/>
      <c r="F26" s="23"/>
      <c r="G26" s="86"/>
    </row>
    <row r="27" spans="1:22">
      <c r="B27" s="23"/>
      <c r="C27" s="23"/>
      <c r="D27" s="23"/>
      <c r="E27" s="23"/>
      <c r="F27" s="23"/>
      <c r="G27" s="86"/>
    </row>
    <row r="28" spans="1:22">
      <c r="B28" s="266"/>
      <c r="C28" s="266"/>
      <c r="D28" s="266"/>
      <c r="E28" s="266"/>
      <c r="F28" s="266"/>
      <c r="G28" s="291"/>
    </row>
    <row r="29" spans="1:22">
      <c r="B29" s="266"/>
      <c r="C29" s="266"/>
      <c r="D29" s="266"/>
      <c r="E29" s="266"/>
      <c r="F29" s="266"/>
      <c r="G29" s="291"/>
    </row>
    <row r="30" spans="1:22">
      <c r="B30" s="267"/>
      <c r="C30" s="267"/>
      <c r="D30" s="267"/>
      <c r="E30" s="267"/>
      <c r="F30" s="267"/>
      <c r="G30" s="264"/>
    </row>
    <row r="31" spans="1:22" ht="15">
      <c r="B31" s="266"/>
      <c r="C31" s="266"/>
      <c r="D31" s="266"/>
      <c r="E31" s="266"/>
      <c r="F31" s="266"/>
      <c r="G31" s="269"/>
      <c r="H31" s="292"/>
    </row>
    <row r="32" spans="1:22" ht="15">
      <c r="B32" s="266"/>
      <c r="C32" s="266"/>
      <c r="D32" s="266"/>
      <c r="E32" s="266"/>
      <c r="F32" s="266"/>
      <c r="G32" s="269"/>
      <c r="H32" s="292"/>
    </row>
    <row r="33" spans="2:8" ht="15">
      <c r="B33" s="266"/>
      <c r="C33" s="266"/>
      <c r="D33" s="266"/>
      <c r="E33" s="266"/>
      <c r="F33" s="266"/>
      <c r="G33" s="293"/>
      <c r="H33" s="294"/>
    </row>
    <row r="34" spans="2:8">
      <c r="B34" s="266"/>
      <c r="C34" s="266"/>
      <c r="D34" s="266"/>
      <c r="E34" s="266"/>
      <c r="F34" s="266"/>
      <c r="G34" s="293"/>
    </row>
    <row r="35" spans="2:8">
      <c r="B35" s="266"/>
      <c r="C35" s="266"/>
      <c r="D35" s="266"/>
      <c r="E35" s="266"/>
      <c r="F35" s="266"/>
      <c r="G35" s="293"/>
    </row>
    <row r="36" spans="2:8">
      <c r="B36" s="266"/>
      <c r="C36" s="266"/>
      <c r="D36" s="266"/>
      <c r="E36" s="266"/>
      <c r="F36" s="266"/>
      <c r="G36" s="293"/>
    </row>
    <row r="37" spans="2:8">
      <c r="B37" s="266"/>
      <c r="C37" s="266"/>
      <c r="D37" s="266"/>
      <c r="E37" s="266"/>
      <c r="F37" s="266"/>
      <c r="G37" s="293"/>
    </row>
    <row r="38" spans="2:8">
      <c r="B38" s="266"/>
      <c r="C38" s="266"/>
      <c r="D38" s="266"/>
      <c r="E38" s="266"/>
      <c r="F38" s="266"/>
      <c r="G38" s="266"/>
    </row>
    <row r="39" spans="2:8">
      <c r="B39" s="266"/>
      <c r="C39" s="266"/>
      <c r="D39" s="266"/>
      <c r="E39" s="266"/>
      <c r="F39" s="266"/>
      <c r="G39" s="266"/>
    </row>
    <row r="40" spans="2:8">
      <c r="B40" s="266"/>
      <c r="C40" s="266"/>
      <c r="D40" s="266"/>
      <c r="E40" s="266"/>
      <c r="F40" s="266"/>
      <c r="G40" s="266"/>
    </row>
    <row r="41" spans="2:8">
      <c r="B41" s="266"/>
      <c r="C41" s="266"/>
      <c r="D41" s="266"/>
      <c r="E41" s="266"/>
      <c r="F41" s="266"/>
      <c r="G41" s="266"/>
    </row>
    <row r="42" spans="2:8">
      <c r="B42" s="266"/>
      <c r="C42" s="266"/>
      <c r="D42" s="266"/>
      <c r="E42" s="266"/>
      <c r="F42" s="266"/>
      <c r="G42" s="266"/>
    </row>
    <row r="43" spans="2:8">
      <c r="B43" s="266"/>
      <c r="C43" s="266"/>
      <c r="D43" s="266"/>
      <c r="E43" s="266"/>
      <c r="F43" s="266"/>
      <c r="G43" s="266"/>
    </row>
    <row r="44" spans="2:8">
      <c r="B44" s="266"/>
      <c r="C44" s="266"/>
      <c r="D44" s="266"/>
      <c r="E44" s="266"/>
      <c r="F44" s="266"/>
      <c r="G44" s="266"/>
    </row>
    <row r="45" spans="2:8">
      <c r="B45" s="266"/>
      <c r="C45" s="266"/>
      <c r="D45" s="266"/>
      <c r="E45" s="266"/>
      <c r="F45" s="266"/>
      <c r="G45" s="266"/>
    </row>
    <row r="46" spans="2:8">
      <c r="B46" s="266"/>
      <c r="C46" s="266"/>
      <c r="D46" s="266"/>
      <c r="E46" s="266"/>
      <c r="F46" s="266"/>
      <c r="G46" s="266"/>
    </row>
    <row r="47" spans="2:8">
      <c r="B47" s="266"/>
      <c r="C47" s="266"/>
      <c r="D47" s="266"/>
      <c r="E47" s="266"/>
      <c r="F47" s="266"/>
      <c r="G47" s="266"/>
    </row>
    <row r="48" spans="2:8">
      <c r="B48" s="266"/>
      <c r="C48" s="266"/>
      <c r="D48" s="266"/>
      <c r="E48" s="266"/>
      <c r="F48" s="266"/>
      <c r="G48" s="266"/>
    </row>
    <row r="49" spans="2:7">
      <c r="B49" s="266"/>
      <c r="C49" s="266"/>
      <c r="D49" s="266"/>
      <c r="E49" s="266"/>
      <c r="F49" s="266"/>
      <c r="G49" s="266"/>
    </row>
    <row r="50" spans="2:7">
      <c r="B50" s="266"/>
      <c r="C50" s="266"/>
      <c r="D50" s="266"/>
      <c r="E50" s="266"/>
      <c r="F50" s="266"/>
      <c r="G50" s="266"/>
    </row>
    <row r="51" spans="2:7">
      <c r="B51" s="266"/>
      <c r="C51" s="266"/>
      <c r="D51" s="266"/>
      <c r="E51" s="266"/>
      <c r="F51" s="266"/>
      <c r="G51" s="266"/>
    </row>
    <row r="52" spans="2:7">
      <c r="B52" s="266"/>
      <c r="C52" s="266"/>
      <c r="D52" s="266"/>
      <c r="E52" s="266"/>
      <c r="F52" s="266"/>
      <c r="G52" s="266"/>
    </row>
    <row r="53" spans="2:7">
      <c r="B53" s="266"/>
      <c r="C53" s="266"/>
      <c r="D53" s="266"/>
      <c r="E53" s="266"/>
      <c r="F53" s="266"/>
      <c r="G53" s="266"/>
    </row>
    <row r="54" spans="2:7">
      <c r="B54" s="266"/>
      <c r="C54" s="266"/>
      <c r="D54" s="266"/>
      <c r="E54" s="266"/>
      <c r="F54" s="266"/>
      <c r="G54" s="266"/>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79"/>
  <sheetViews>
    <sheetView showGridLines="0" workbookViewId="0"/>
  </sheetViews>
  <sheetFormatPr defaultColWidth="9.28515625" defaultRowHeight="12.75"/>
  <cols>
    <col min="1" max="1" width="8.28515625" style="15" customWidth="1"/>
    <col min="2" max="3" width="9.28515625" style="14" customWidth="1"/>
    <col min="4" max="4" width="11.28515625" style="14" customWidth="1"/>
    <col min="5" max="16384" width="9.28515625" style="14"/>
  </cols>
  <sheetData>
    <row r="1" spans="1:14">
      <c r="A1" s="12" t="s">
        <v>60</v>
      </c>
      <c r="B1" s="26" t="str">
        <f>IF(Content!$E$1=1,B2,B3)</f>
        <v>Merchandise trade balance, USD bn</v>
      </c>
      <c r="C1" s="26" t="str">
        <f>IF(Content!$E$1=1,C2,C3)</f>
        <v>Merchandise exports, % yoy (RHS)</v>
      </c>
      <c r="D1" s="26" t="str">
        <f>IF(Content!$E$1=1,D2,D3)</f>
        <v>Merchandise imports, % yoy (RHS)</v>
      </c>
      <c r="E1" s="26"/>
      <c r="G1" s="26" t="str">
        <f>IF(Content!$E$1=1,G2,G3)</f>
        <v>Merchandise trade</v>
      </c>
    </row>
    <row r="2" spans="1:14" s="135" customFormat="1" hidden="1">
      <c r="A2" s="134"/>
      <c r="B2" s="130" t="s">
        <v>549</v>
      </c>
      <c r="C2" s="130" t="s">
        <v>550</v>
      </c>
      <c r="D2" s="130" t="s">
        <v>551</v>
      </c>
      <c r="E2" s="130"/>
      <c r="G2" s="130" t="s">
        <v>552</v>
      </c>
    </row>
    <row r="3" spans="1:14" s="135" customFormat="1" ht="12.75" hidden="1" customHeight="1">
      <c r="B3" s="135" t="s">
        <v>553</v>
      </c>
      <c r="C3" s="135" t="s">
        <v>554</v>
      </c>
      <c r="D3" s="130" t="s">
        <v>555</v>
      </c>
      <c r="E3" s="130"/>
      <c r="G3" s="33" t="s">
        <v>556</v>
      </c>
    </row>
    <row r="4" spans="1:14">
      <c r="A4" s="268" t="s">
        <v>21</v>
      </c>
      <c r="B4" s="23">
        <v>-1.5</v>
      </c>
      <c r="C4" s="23">
        <v>36.299999999999997</v>
      </c>
      <c r="D4" s="23">
        <v>23.9</v>
      </c>
      <c r="E4" s="33" t="s">
        <v>21</v>
      </c>
      <c r="G4" s="33"/>
      <c r="H4" s="135"/>
      <c r="I4" s="135"/>
      <c r="J4" s="135"/>
      <c r="K4" s="135"/>
    </row>
    <row r="5" spans="1:14">
      <c r="A5" s="268" t="s">
        <v>22</v>
      </c>
      <c r="B5" s="23">
        <v>-2</v>
      </c>
      <c r="C5" s="23">
        <v>14.7</v>
      </c>
      <c r="D5" s="23">
        <v>28.6</v>
      </c>
      <c r="E5" s="33"/>
      <c r="G5" s="33"/>
      <c r="H5" s="135"/>
      <c r="I5" s="135"/>
      <c r="J5" s="135"/>
      <c r="K5" s="135"/>
    </row>
    <row r="6" spans="1:14" ht="12.75" customHeight="1">
      <c r="A6" s="268" t="s">
        <v>23</v>
      </c>
      <c r="B6" s="23">
        <v>-2.9</v>
      </c>
      <c r="C6" s="23">
        <v>14</v>
      </c>
      <c r="D6" s="23">
        <v>18.399999999999999</v>
      </c>
      <c r="E6" s="33" t="s">
        <v>23</v>
      </c>
      <c r="G6" s="33"/>
      <c r="H6" s="135"/>
      <c r="I6" s="135"/>
      <c r="J6" s="135"/>
      <c r="K6" s="135"/>
    </row>
    <row r="7" spans="1:14">
      <c r="A7" s="268" t="s">
        <v>24</v>
      </c>
      <c r="B7" s="23">
        <v>-3.3</v>
      </c>
      <c r="C7" s="23">
        <v>12.1</v>
      </c>
      <c r="D7" s="23">
        <v>18.5</v>
      </c>
      <c r="E7" s="33"/>
      <c r="G7" s="33"/>
      <c r="H7" s="135"/>
      <c r="I7" s="135"/>
      <c r="J7" s="135"/>
      <c r="K7" s="135"/>
    </row>
    <row r="8" spans="1:14">
      <c r="A8" s="268" t="s">
        <v>25</v>
      </c>
      <c r="B8" s="23">
        <v>-2.1</v>
      </c>
      <c r="C8" s="23">
        <v>8.6</v>
      </c>
      <c r="D8" s="23">
        <v>12.7</v>
      </c>
      <c r="E8" s="33" t="s">
        <v>25</v>
      </c>
      <c r="G8" s="33"/>
      <c r="H8" s="135"/>
      <c r="I8" s="135"/>
      <c r="J8" s="135"/>
      <c r="K8" s="135"/>
    </row>
    <row r="9" spans="1:14">
      <c r="A9" s="15" t="s">
        <v>26</v>
      </c>
      <c r="B9" s="23">
        <v>-2.2999999999999998</v>
      </c>
      <c r="C9" s="23">
        <v>14.8</v>
      </c>
      <c r="D9" s="23">
        <v>14.5</v>
      </c>
      <c r="E9" s="33"/>
      <c r="G9" s="33"/>
      <c r="H9" s="135"/>
      <c r="I9" s="135"/>
      <c r="J9" s="135"/>
      <c r="K9" s="135"/>
    </row>
    <row r="10" spans="1:14">
      <c r="A10" s="15" t="s">
        <v>27</v>
      </c>
      <c r="B10" s="23">
        <v>-4.5</v>
      </c>
      <c r="C10" s="23">
        <v>6.3</v>
      </c>
      <c r="D10" s="23">
        <v>17.899999999999999</v>
      </c>
      <c r="E10" s="33" t="s">
        <v>27</v>
      </c>
      <c r="G10" s="33"/>
      <c r="H10" s="135"/>
      <c r="I10" s="135"/>
      <c r="J10" s="135"/>
      <c r="K10" s="135"/>
    </row>
    <row r="11" spans="1:14">
      <c r="A11" s="15" t="s">
        <v>104</v>
      </c>
      <c r="B11" s="23">
        <v>-3.8</v>
      </c>
      <c r="C11" s="23">
        <v>7.4</v>
      </c>
      <c r="D11" s="23">
        <v>9.6999999999999993</v>
      </c>
      <c r="E11" s="33"/>
      <c r="G11" s="33"/>
      <c r="H11" s="135"/>
      <c r="I11" s="135"/>
      <c r="J11" s="135"/>
      <c r="K11" s="135"/>
    </row>
    <row r="12" spans="1:14">
      <c r="A12" s="15" t="s">
        <v>129</v>
      </c>
      <c r="B12" s="23">
        <v>-2.2000000000000002</v>
      </c>
      <c r="C12" s="23">
        <v>8.1</v>
      </c>
      <c r="D12" s="23">
        <v>7.9</v>
      </c>
      <c r="E12" s="33" t="s">
        <v>129</v>
      </c>
      <c r="G12" s="33"/>
      <c r="H12" s="135"/>
      <c r="I12" s="135"/>
      <c r="J12" s="135"/>
      <c r="K12" s="135"/>
    </row>
    <row r="13" spans="1:14">
      <c r="A13" s="15" t="s">
        <v>130</v>
      </c>
      <c r="B13" s="23">
        <v>-3.2</v>
      </c>
      <c r="C13" s="23">
        <v>3.9</v>
      </c>
      <c r="D13" s="23">
        <v>10.7</v>
      </c>
      <c r="E13" s="33"/>
    </row>
    <row r="14" spans="1:14">
      <c r="A14" s="15" t="s">
        <v>131</v>
      </c>
      <c r="B14" s="23">
        <v>-4.5</v>
      </c>
      <c r="C14" s="23">
        <v>12.7</v>
      </c>
      <c r="D14" s="23">
        <v>8.3000000000000007</v>
      </c>
      <c r="E14" s="33" t="s">
        <v>131</v>
      </c>
      <c r="M14" s="33"/>
      <c r="N14" s="33"/>
    </row>
    <row r="15" spans="1:14">
      <c r="A15" s="15" t="s">
        <v>108</v>
      </c>
      <c r="B15" s="23">
        <v>-4.3</v>
      </c>
      <c r="C15" s="23">
        <v>1.6</v>
      </c>
      <c r="D15" s="23">
        <v>4.4000000000000004</v>
      </c>
      <c r="E15" s="33"/>
      <c r="M15" s="33"/>
      <c r="N15" s="33"/>
    </row>
    <row r="16" spans="1:14">
      <c r="A16" s="15" t="s">
        <v>132</v>
      </c>
      <c r="B16" s="23">
        <v>-1.7</v>
      </c>
      <c r="C16" s="23">
        <v>0</v>
      </c>
      <c r="D16" s="23">
        <v>-4</v>
      </c>
      <c r="E16" s="33" t="s">
        <v>132</v>
      </c>
      <c r="L16" s="33"/>
      <c r="M16" s="33"/>
      <c r="N16" s="33"/>
    </row>
    <row r="17" spans="1:14">
      <c r="A17" s="15" t="s">
        <v>133</v>
      </c>
      <c r="B17" s="23">
        <v>-0.6</v>
      </c>
      <c r="C17" s="23">
        <v>-12</v>
      </c>
      <c r="D17" s="23">
        <v>-27.4</v>
      </c>
      <c r="E17" s="33"/>
      <c r="F17" s="25"/>
      <c r="L17" s="229"/>
      <c r="M17" s="25"/>
      <c r="N17" s="33"/>
    </row>
    <row r="18" spans="1:14" s="25" customFormat="1">
      <c r="A18" s="24" t="s">
        <v>134</v>
      </c>
      <c r="B18" s="23">
        <v>-2.2000000000000002</v>
      </c>
      <c r="C18" s="23">
        <v>-5.7</v>
      </c>
      <c r="D18" s="23">
        <v>-17.899999999999999</v>
      </c>
      <c r="E18" s="229" t="s">
        <v>134</v>
      </c>
      <c r="G18" s="14"/>
      <c r="H18" s="14"/>
      <c r="I18" s="14"/>
      <c r="J18" s="14"/>
      <c r="K18" s="14"/>
      <c r="N18" s="229"/>
    </row>
    <row r="19" spans="1:14" s="25" customFormat="1">
      <c r="A19" s="24"/>
      <c r="B19" s="23"/>
      <c r="C19" s="23"/>
      <c r="D19" s="23"/>
      <c r="G19" s="14"/>
      <c r="H19" s="14"/>
      <c r="I19" s="14"/>
      <c r="J19" s="14"/>
      <c r="K19" s="14"/>
    </row>
    <row r="20" spans="1:14" s="25" customFormat="1">
      <c r="A20" s="12"/>
      <c r="B20" s="26"/>
      <c r="C20" s="23"/>
      <c r="D20" s="26"/>
      <c r="E20" s="257"/>
      <c r="G20" s="26" t="str">
        <f>IF(Content!$E$1=1,G21,G22)</f>
        <v>Source: NBU staff estimates.</v>
      </c>
      <c r="H20" s="14"/>
      <c r="I20" s="14"/>
      <c r="J20" s="14"/>
      <c r="K20" s="14"/>
    </row>
    <row r="21" spans="1:14" s="25" customFormat="1">
      <c r="A21" s="22"/>
      <c r="B21" s="16"/>
      <c r="C21" s="23"/>
      <c r="D21" s="16"/>
      <c r="G21" s="27" t="s">
        <v>41</v>
      </c>
      <c r="H21" s="269"/>
      <c r="I21" s="33"/>
      <c r="J21" s="33"/>
      <c r="K21" s="33"/>
    </row>
    <row r="22" spans="1:14" s="25" customFormat="1">
      <c r="A22" s="15"/>
      <c r="B22" s="23"/>
      <c r="C22" s="23"/>
      <c r="D22" s="23"/>
      <c r="G22" s="27" t="s">
        <v>42</v>
      </c>
      <c r="H22" s="270"/>
      <c r="I22" s="229"/>
      <c r="J22" s="229"/>
      <c r="K22" s="229"/>
    </row>
    <row r="23" spans="1:14" s="25" customFormat="1">
      <c r="A23" s="15"/>
      <c r="B23" s="23"/>
      <c r="C23" s="23"/>
      <c r="D23" s="23"/>
      <c r="G23" s="229"/>
      <c r="H23" s="270"/>
      <c r="I23" s="229"/>
      <c r="J23" s="229"/>
      <c r="K23" s="229"/>
    </row>
    <row r="24" spans="1:14" s="25" customFormat="1">
      <c r="A24" s="15"/>
      <c r="B24" s="23"/>
      <c r="C24" s="23"/>
      <c r="D24" s="23"/>
      <c r="G24" s="270"/>
      <c r="H24" s="270"/>
      <c r="I24" s="229"/>
      <c r="J24" s="229"/>
      <c r="K24" s="229"/>
    </row>
    <row r="25" spans="1:14" s="25" customFormat="1">
      <c r="A25" s="15"/>
      <c r="B25" s="23"/>
      <c r="C25" s="23"/>
      <c r="D25" s="23"/>
      <c r="G25" s="270"/>
      <c r="H25" s="270"/>
    </row>
    <row r="26" spans="1:14" s="25" customFormat="1">
      <c r="A26" s="15"/>
      <c r="B26" s="23"/>
      <c r="C26" s="23"/>
      <c r="D26" s="23"/>
      <c r="G26" s="270"/>
      <c r="H26" s="270"/>
    </row>
    <row r="27" spans="1:14" s="25" customFormat="1">
      <c r="A27" s="15"/>
      <c r="B27" s="23"/>
      <c r="C27" s="23"/>
      <c r="D27" s="23"/>
      <c r="G27" s="270"/>
      <c r="H27" s="270"/>
    </row>
    <row r="28" spans="1:14" s="25" customFormat="1">
      <c r="A28" s="15"/>
      <c r="B28" s="23"/>
      <c r="C28" s="23"/>
      <c r="D28" s="23"/>
    </row>
    <row r="29" spans="1:14" s="25" customFormat="1">
      <c r="A29" s="15"/>
      <c r="B29" s="23"/>
      <c r="C29" s="23"/>
      <c r="D29" s="23"/>
    </row>
    <row r="30" spans="1:14" s="25" customFormat="1">
      <c r="A30" s="15"/>
      <c r="B30" s="23"/>
      <c r="C30" s="23"/>
      <c r="D30" s="23"/>
    </row>
    <row r="31" spans="1:14" s="25" customFormat="1">
      <c r="A31" s="15"/>
      <c r="B31" s="23"/>
      <c r="C31" s="23"/>
      <c r="D31" s="23"/>
      <c r="F31" s="14"/>
      <c r="L31" s="14"/>
      <c r="M31" s="14"/>
    </row>
    <row r="32" spans="1:14" s="25" customFormat="1">
      <c r="A32" s="15"/>
      <c r="B32" s="23"/>
      <c r="C32" s="23"/>
      <c r="D32" s="23"/>
      <c r="F32" s="14"/>
      <c r="L32" s="14"/>
      <c r="M32" s="14"/>
    </row>
    <row r="33" spans="1:13" s="25" customFormat="1">
      <c r="A33" s="15"/>
      <c r="B33" s="23"/>
      <c r="C33" s="23"/>
      <c r="D33" s="23"/>
      <c r="F33" s="14"/>
      <c r="L33" s="14"/>
      <c r="M33" s="14"/>
    </row>
    <row r="34" spans="1:13">
      <c r="B34" s="23"/>
      <c r="C34" s="23"/>
      <c r="D34" s="23"/>
      <c r="G34" s="25"/>
      <c r="H34" s="25"/>
      <c r="I34" s="25"/>
      <c r="J34" s="25"/>
      <c r="K34" s="25"/>
    </row>
    <row r="35" spans="1:13">
      <c r="B35" s="23"/>
      <c r="C35" s="23"/>
      <c r="D35" s="23"/>
      <c r="G35" s="25"/>
      <c r="H35" s="25"/>
      <c r="I35" s="25"/>
      <c r="J35" s="25"/>
      <c r="K35" s="25"/>
    </row>
    <row r="36" spans="1:13">
      <c r="B36" s="23"/>
      <c r="C36" s="23"/>
      <c r="D36" s="23"/>
      <c r="G36" s="25"/>
      <c r="H36" s="25"/>
      <c r="I36" s="25"/>
      <c r="J36" s="25"/>
      <c r="K36" s="25"/>
    </row>
    <row r="37" spans="1:13">
      <c r="B37" s="23"/>
      <c r="C37" s="23"/>
      <c r="D37" s="23"/>
      <c r="G37" s="25"/>
      <c r="H37" s="25"/>
      <c r="I37" s="25"/>
      <c r="J37" s="25"/>
      <c r="K37" s="25"/>
    </row>
    <row r="38" spans="1:13">
      <c r="B38" s="23"/>
      <c r="C38" s="23"/>
      <c r="D38" s="23"/>
      <c r="G38" s="25"/>
      <c r="H38" s="25"/>
      <c r="I38" s="25"/>
      <c r="J38" s="25"/>
      <c r="K38" s="25"/>
    </row>
    <row r="39" spans="1:13">
      <c r="B39" s="23"/>
      <c r="C39" s="23"/>
      <c r="D39" s="23"/>
      <c r="G39" s="25"/>
      <c r="H39" s="25"/>
      <c r="I39" s="25"/>
      <c r="J39" s="25"/>
      <c r="K39" s="25"/>
    </row>
    <row r="40" spans="1:13">
      <c r="B40" s="23"/>
      <c r="C40" s="23"/>
      <c r="D40" s="23"/>
      <c r="G40" s="25"/>
      <c r="H40" s="25"/>
      <c r="I40" s="25"/>
      <c r="J40" s="25"/>
      <c r="K40" s="25"/>
    </row>
    <row r="41" spans="1:13">
      <c r="B41" s="23"/>
      <c r="C41" s="23"/>
      <c r="D41" s="23"/>
    </row>
    <row r="42" spans="1:13">
      <c r="B42" s="23"/>
      <c r="C42" s="23"/>
      <c r="D42" s="23"/>
    </row>
    <row r="43" spans="1:13">
      <c r="B43" s="23"/>
      <c r="C43" s="23"/>
      <c r="D43" s="23"/>
    </row>
    <row r="44" spans="1:13">
      <c r="B44" s="23"/>
      <c r="C44" s="23"/>
      <c r="D44" s="23"/>
    </row>
    <row r="45" spans="1:13">
      <c r="B45" s="23"/>
      <c r="C45" s="23"/>
      <c r="D45" s="23"/>
    </row>
    <row r="46" spans="1:13">
      <c r="B46" s="23"/>
      <c r="C46" s="23"/>
      <c r="D46" s="23"/>
    </row>
    <row r="47" spans="1:13">
      <c r="B47" s="23"/>
      <c r="C47" s="23"/>
      <c r="D47" s="23"/>
    </row>
    <row r="48" spans="1:13">
      <c r="B48" s="23"/>
      <c r="C48" s="23"/>
      <c r="D48" s="23"/>
    </row>
    <row r="49" spans="2:4">
      <c r="B49" s="23"/>
      <c r="C49" s="23"/>
      <c r="D49" s="23"/>
    </row>
    <row r="50" spans="2:4">
      <c r="B50" s="23"/>
      <c r="C50" s="23"/>
      <c r="D50" s="23"/>
    </row>
    <row r="51" spans="2:4">
      <c r="B51" s="23"/>
      <c r="C51" s="23"/>
      <c r="D51" s="23"/>
    </row>
    <row r="52" spans="2:4">
      <c r="B52" s="23"/>
      <c r="C52" s="23"/>
      <c r="D52" s="23"/>
    </row>
    <row r="53" spans="2:4">
      <c r="B53" s="23"/>
      <c r="C53" s="23"/>
      <c r="D53" s="23"/>
    </row>
    <row r="54" spans="2:4">
      <c r="B54" s="23"/>
      <c r="C54" s="23"/>
      <c r="D54" s="23"/>
    </row>
    <row r="55" spans="2:4">
      <c r="B55" s="23"/>
      <c r="C55" s="23"/>
      <c r="D55" s="23"/>
    </row>
    <row r="56" spans="2:4">
      <c r="B56" s="23"/>
      <c r="C56" s="23"/>
      <c r="D56" s="23"/>
    </row>
    <row r="57" spans="2:4">
      <c r="B57" s="23"/>
      <c r="C57" s="23"/>
      <c r="D57" s="23"/>
    </row>
    <row r="58" spans="2:4">
      <c r="B58" s="23"/>
      <c r="C58" s="23"/>
      <c r="D58" s="23"/>
    </row>
    <row r="59" spans="2:4">
      <c r="B59" s="23"/>
      <c r="C59" s="23"/>
      <c r="D59" s="23"/>
    </row>
    <row r="60" spans="2:4">
      <c r="B60" s="23"/>
      <c r="C60" s="23"/>
      <c r="D60" s="23"/>
    </row>
    <row r="61" spans="2:4">
      <c r="B61" s="23"/>
      <c r="C61" s="23"/>
      <c r="D61" s="23"/>
    </row>
    <row r="62" spans="2:4">
      <c r="B62" s="23"/>
      <c r="C62" s="23"/>
      <c r="D62" s="23"/>
    </row>
    <row r="63" spans="2:4">
      <c r="B63" s="23"/>
      <c r="C63" s="23"/>
      <c r="D63" s="23"/>
    </row>
    <row r="64" spans="2:4">
      <c r="B64" s="23"/>
      <c r="C64" s="23"/>
      <c r="D64" s="23"/>
    </row>
    <row r="65" spans="2:4">
      <c r="B65" s="23"/>
      <c r="C65" s="23"/>
      <c r="D65" s="23"/>
    </row>
    <row r="66" spans="2:4">
      <c r="B66" s="23"/>
      <c r="C66" s="23"/>
      <c r="D66" s="23"/>
    </row>
    <row r="67" spans="2:4">
      <c r="B67" s="23"/>
      <c r="C67" s="23"/>
      <c r="D67" s="23"/>
    </row>
    <row r="68" spans="2:4">
      <c r="B68" s="23"/>
      <c r="C68" s="23"/>
      <c r="D68" s="23"/>
    </row>
    <row r="69" spans="2:4">
      <c r="B69" s="23"/>
      <c r="C69" s="23"/>
      <c r="D69" s="23"/>
    </row>
    <row r="70" spans="2:4">
      <c r="B70" s="23"/>
      <c r="C70" s="23"/>
      <c r="D70" s="23"/>
    </row>
    <row r="71" spans="2:4">
      <c r="B71" s="23"/>
      <c r="C71" s="23"/>
      <c r="D71" s="23"/>
    </row>
    <row r="72" spans="2:4">
      <c r="B72" s="23"/>
      <c r="C72" s="23"/>
      <c r="D72" s="23"/>
    </row>
    <row r="73" spans="2:4">
      <c r="B73" s="23"/>
      <c r="C73" s="23"/>
      <c r="D73" s="23"/>
    </row>
    <row r="74" spans="2:4">
      <c r="B74" s="23"/>
      <c r="C74" s="23"/>
      <c r="D74" s="23"/>
    </row>
    <row r="75" spans="2:4">
      <c r="B75" s="23"/>
      <c r="C75" s="23"/>
      <c r="D75" s="23"/>
    </row>
    <row r="76" spans="2:4">
      <c r="B76" s="23"/>
      <c r="C76" s="23"/>
      <c r="D76" s="23"/>
    </row>
    <row r="77" spans="2:4">
      <c r="B77" s="23"/>
      <c r="C77" s="23"/>
      <c r="D77" s="23"/>
    </row>
    <row r="78" spans="2:4">
      <c r="B78" s="23"/>
      <c r="C78" s="23"/>
      <c r="D78" s="23"/>
    </row>
    <row r="79" spans="2:4">
      <c r="B79" s="23"/>
      <c r="C79" s="23"/>
      <c r="D79" s="23"/>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55"/>
  <sheetViews>
    <sheetView showGridLines="0" zoomScale="98" zoomScaleNormal="98" zoomScalePageLayoutView="98" workbookViewId="0"/>
  </sheetViews>
  <sheetFormatPr defaultColWidth="9.28515625" defaultRowHeight="12.75"/>
  <cols>
    <col min="1" max="1" width="26.28515625" style="20" customWidth="1"/>
    <col min="2" max="2" width="18.140625" style="20" hidden="1" customWidth="1"/>
    <col min="3" max="3" width="13.85546875" style="20" hidden="1" customWidth="1"/>
    <col min="4" max="4" width="9.28515625" style="20" customWidth="1"/>
    <col min="5" max="5" width="13.28515625" style="20" customWidth="1"/>
    <col min="6" max="6" width="8.28515625" style="20" customWidth="1"/>
    <col min="7" max="16384" width="9.28515625" style="20"/>
  </cols>
  <sheetData>
    <row r="1" spans="1:27">
      <c r="A1" s="12" t="s">
        <v>60</v>
      </c>
      <c r="B1" s="12"/>
      <c r="C1" s="12"/>
      <c r="D1" s="775" t="str">
        <f>IF(Content!$E$1=1,D3,D4)</f>
        <v>By prices</v>
      </c>
      <c r="E1" s="775"/>
      <c r="F1" s="775"/>
      <c r="G1" s="775" t="str">
        <f>IF(Content!$E$1=1,G3,G4)</f>
        <v>By volumes</v>
      </c>
      <c r="H1" s="775"/>
      <c r="I1" s="775"/>
      <c r="J1" s="263"/>
      <c r="K1" s="264" t="str">
        <f>IF(Content!$E$1=1,K3,K4)</f>
        <v>Annual change in volumes and prices of selected export goods*, USD bn</v>
      </c>
      <c r="L1" s="263"/>
      <c r="M1" s="263"/>
      <c r="N1" s="263"/>
    </row>
    <row r="2" spans="1:27">
      <c r="A2" s="12"/>
      <c r="B2" s="12"/>
      <c r="C2" s="12"/>
      <c r="D2" s="295" t="s">
        <v>132</v>
      </c>
      <c r="E2" s="295" t="s">
        <v>133</v>
      </c>
      <c r="F2" s="295" t="s">
        <v>134</v>
      </c>
      <c r="G2" s="295" t="s">
        <v>132</v>
      </c>
      <c r="H2" s="295" t="s">
        <v>133</v>
      </c>
      <c r="I2" s="295" t="s">
        <v>134</v>
      </c>
      <c r="J2" s="263"/>
      <c r="K2" s="264"/>
      <c r="L2" s="263"/>
      <c r="M2" s="263"/>
      <c r="N2" s="263"/>
    </row>
    <row r="3" spans="1:27" s="35" customFormat="1" hidden="1">
      <c r="A3" s="34"/>
      <c r="B3" s="34"/>
      <c r="C3" s="34"/>
      <c r="D3" s="776" t="s">
        <v>371</v>
      </c>
      <c r="E3" s="776"/>
      <c r="F3" s="776"/>
      <c r="G3" s="777" t="s">
        <v>71</v>
      </c>
      <c r="H3" s="777"/>
      <c r="I3" s="777"/>
      <c r="K3" s="35" t="s">
        <v>506</v>
      </c>
    </row>
    <row r="4" spans="1:27" s="35" customFormat="1" hidden="1">
      <c r="D4" s="777" t="s">
        <v>220</v>
      </c>
      <c r="E4" s="777"/>
      <c r="F4" s="777"/>
      <c r="G4" s="777" t="s">
        <v>221</v>
      </c>
      <c r="H4" s="777"/>
      <c r="I4" s="777"/>
      <c r="J4" s="290"/>
      <c r="K4" s="35" t="s">
        <v>519</v>
      </c>
      <c r="L4" s="290"/>
      <c r="M4" s="290"/>
      <c r="N4" s="290"/>
      <c r="O4" s="290"/>
      <c r="P4" s="290"/>
      <c r="Q4" s="290"/>
      <c r="R4" s="290"/>
      <c r="S4" s="290"/>
      <c r="T4" s="290"/>
      <c r="U4" s="290"/>
      <c r="V4" s="290"/>
      <c r="W4" s="290"/>
      <c r="X4" s="290"/>
      <c r="Y4" s="132"/>
      <c r="Z4" s="132"/>
      <c r="AA4" s="131"/>
    </row>
    <row r="5" spans="1:27">
      <c r="A5" s="264" t="str">
        <f>IF(Content!$E$1=1,B5,C5)</f>
        <v>Wheat&amp;barley</v>
      </c>
      <c r="B5" s="130" t="s">
        <v>557</v>
      </c>
      <c r="C5" s="130" t="s">
        <v>558</v>
      </c>
      <c r="D5" s="291">
        <v>-0.06</v>
      </c>
      <c r="E5" s="291">
        <v>-0.01</v>
      </c>
      <c r="F5" s="291">
        <v>0.17</v>
      </c>
      <c r="G5" s="358">
        <v>0.1</v>
      </c>
      <c r="H5" s="358">
        <v>0.17</v>
      </c>
      <c r="I5" s="358">
        <v>0</v>
      </c>
      <c r="J5" s="265"/>
      <c r="K5" s="263"/>
      <c r="L5" s="265"/>
      <c r="M5" s="265"/>
      <c r="N5" s="265"/>
      <c r="O5" s="128"/>
      <c r="P5" s="128"/>
      <c r="Q5" s="128"/>
      <c r="R5" s="128"/>
      <c r="S5" s="128"/>
      <c r="T5" s="128"/>
      <c r="V5" s="129"/>
      <c r="W5" s="128"/>
      <c r="X5" s="128"/>
      <c r="Y5" s="128"/>
      <c r="Z5" s="128"/>
      <c r="AA5" s="128"/>
    </row>
    <row r="6" spans="1:27">
      <c r="A6" s="264" t="str">
        <f>IF(Content!$E$1=1,B6,C6)</f>
        <v>Corn</v>
      </c>
      <c r="B6" s="130" t="s">
        <v>502</v>
      </c>
      <c r="C6" s="130" t="s">
        <v>503</v>
      </c>
      <c r="D6" s="291">
        <v>0.05</v>
      </c>
      <c r="E6" s="291">
        <v>0.06</v>
      </c>
      <c r="F6" s="358">
        <v>0.01</v>
      </c>
      <c r="G6" s="358">
        <v>0.1</v>
      </c>
      <c r="H6" s="358">
        <v>-0.44</v>
      </c>
      <c r="I6" s="358">
        <v>-0.23</v>
      </c>
      <c r="J6" s="129"/>
      <c r="L6" s="129"/>
      <c r="M6" s="129"/>
      <c r="N6" s="129"/>
      <c r="O6" s="128"/>
      <c r="P6" s="129"/>
      <c r="Q6" s="128"/>
      <c r="R6" s="128"/>
      <c r="S6" s="128"/>
      <c r="T6" s="128"/>
      <c r="V6" s="129"/>
      <c r="W6" s="129"/>
      <c r="X6" s="129"/>
      <c r="Y6" s="129"/>
      <c r="Z6" s="129"/>
      <c r="AA6" s="129"/>
    </row>
    <row r="7" spans="1:27">
      <c r="A7" s="264" t="str">
        <f>IF(Content!$E$1=1,B7,C7)</f>
        <v>Oils&amp;oilcakes</v>
      </c>
      <c r="B7" s="130" t="s">
        <v>961</v>
      </c>
      <c r="C7" s="130" t="s">
        <v>962</v>
      </c>
      <c r="D7" s="291">
        <v>0.09</v>
      </c>
      <c r="E7" s="291">
        <v>7.0000000000000007E-2</v>
      </c>
      <c r="F7" s="358">
        <v>7.0000000000000007E-2</v>
      </c>
      <c r="G7" s="358">
        <v>0.2</v>
      </c>
      <c r="H7" s="358">
        <v>0.23</v>
      </c>
      <c r="I7" s="358">
        <v>0.02</v>
      </c>
      <c r="J7" s="129"/>
      <c r="L7" s="129"/>
      <c r="M7" s="129"/>
      <c r="N7" s="129"/>
      <c r="O7" s="128"/>
      <c r="P7" s="129"/>
      <c r="Q7" s="128"/>
      <c r="R7" s="128"/>
      <c r="S7" s="128"/>
      <c r="T7" s="128"/>
      <c r="V7" s="129"/>
      <c r="W7" s="129"/>
      <c r="X7" s="129"/>
      <c r="Y7" s="129"/>
      <c r="Z7" s="129"/>
      <c r="AA7" s="129"/>
    </row>
    <row r="8" spans="1:27">
      <c r="A8" s="264" t="str">
        <f>IF(Content!$E$1=1,B8,C8)</f>
        <v>Oilseeds</v>
      </c>
      <c r="B8" s="130" t="s">
        <v>724</v>
      </c>
      <c r="C8" s="130" t="s">
        <v>725</v>
      </c>
      <c r="D8" s="291">
        <v>0</v>
      </c>
      <c r="E8" s="291">
        <v>0.02</v>
      </c>
      <c r="F8" s="358">
        <v>0.05</v>
      </c>
      <c r="G8" s="358">
        <v>-0.13</v>
      </c>
      <c r="H8" s="358">
        <v>-0.18</v>
      </c>
      <c r="I8" s="358">
        <v>-0.37</v>
      </c>
      <c r="J8" s="129"/>
      <c r="L8" s="129"/>
      <c r="M8" s="129"/>
      <c r="N8" s="129"/>
      <c r="O8" s="128"/>
      <c r="P8" s="129"/>
      <c r="Q8" s="128"/>
      <c r="R8" s="128"/>
      <c r="S8" s="128"/>
      <c r="T8" s="128"/>
      <c r="V8" s="129"/>
      <c r="W8" s="129"/>
      <c r="X8" s="129"/>
      <c r="Y8" s="129"/>
      <c r="Z8" s="129"/>
      <c r="AA8" s="129"/>
    </row>
    <row r="9" spans="1:27">
      <c r="A9" s="264" t="str">
        <f>IF(Content!$E$1=1,B9,C9)</f>
        <v>Ores</v>
      </c>
      <c r="B9" s="130" t="s">
        <v>963</v>
      </c>
      <c r="C9" s="130" t="s">
        <v>967</v>
      </c>
      <c r="D9" s="291">
        <v>-0.02</v>
      </c>
      <c r="E9" s="291">
        <v>-0.14000000000000001</v>
      </c>
      <c r="F9" s="358">
        <v>-0.12</v>
      </c>
      <c r="G9" s="358">
        <v>0.15</v>
      </c>
      <c r="H9" s="358">
        <v>0.15</v>
      </c>
      <c r="I9" s="358">
        <v>0.11</v>
      </c>
      <c r="J9" s="129"/>
      <c r="L9" s="129"/>
      <c r="M9" s="129"/>
      <c r="N9" s="129"/>
      <c r="O9" s="129"/>
      <c r="P9" s="129"/>
      <c r="Q9" s="128"/>
      <c r="R9" s="128"/>
      <c r="S9" s="128"/>
      <c r="T9" s="128"/>
      <c r="V9" s="129"/>
      <c r="W9" s="129"/>
      <c r="X9" s="129"/>
      <c r="Y9" s="129"/>
      <c r="Z9" s="129"/>
      <c r="AA9" s="129"/>
    </row>
    <row r="10" spans="1:27">
      <c r="A10" s="264" t="str">
        <f>IF(Content!$E$1=1,B10,C10)</f>
        <v>Wood products&amp;Industrials</v>
      </c>
      <c r="B10" s="130" t="s">
        <v>964</v>
      </c>
      <c r="C10" s="130" t="s">
        <v>965</v>
      </c>
      <c r="D10" s="291">
        <v>0.02</v>
      </c>
      <c r="E10" s="291">
        <v>-0.02</v>
      </c>
      <c r="F10" s="358">
        <v>0.01</v>
      </c>
      <c r="G10" s="358">
        <v>-0.05</v>
      </c>
      <c r="H10" s="358">
        <v>-0.03</v>
      </c>
      <c r="I10" s="358">
        <v>0.04</v>
      </c>
      <c r="J10" s="129"/>
      <c r="L10" s="129"/>
      <c r="M10" s="129"/>
      <c r="N10" s="129"/>
      <c r="O10" s="129"/>
      <c r="P10" s="129"/>
      <c r="Q10" s="128"/>
      <c r="R10" s="128"/>
      <c r="S10" s="128"/>
      <c r="T10" s="128"/>
      <c r="V10" s="129"/>
      <c r="W10" s="129"/>
      <c r="X10" s="129"/>
      <c r="Y10" s="129"/>
      <c r="Z10" s="129"/>
      <c r="AA10" s="129"/>
    </row>
    <row r="11" spans="1:27">
      <c r="A11" s="264" t="str">
        <f>IF(Content!$E$1=1,B11,C11)</f>
        <v>Ferrous metals</v>
      </c>
      <c r="B11" s="130" t="s">
        <v>504</v>
      </c>
      <c r="C11" s="130" t="s">
        <v>505</v>
      </c>
      <c r="D11" s="291">
        <v>-0.28999999999999998</v>
      </c>
      <c r="E11" s="291">
        <v>-0.36</v>
      </c>
      <c r="F11" s="358">
        <v>-0.5</v>
      </c>
      <c r="G11" s="358">
        <v>-0.06</v>
      </c>
      <c r="H11" s="358">
        <v>-0.18</v>
      </c>
      <c r="I11" s="358">
        <v>0.2</v>
      </c>
      <c r="J11" s="129"/>
      <c r="L11" s="129"/>
      <c r="M11" s="129"/>
      <c r="N11" s="129"/>
      <c r="O11" s="128"/>
      <c r="P11" s="129"/>
      <c r="Q11" s="128"/>
      <c r="R11" s="128"/>
      <c r="S11" s="128"/>
      <c r="T11" s="128"/>
      <c r="V11" s="129"/>
      <c r="W11" s="129"/>
      <c r="X11" s="129"/>
      <c r="Y11" s="129"/>
      <c r="Z11" s="129"/>
      <c r="AA11" s="129"/>
    </row>
    <row r="12" spans="1:27">
      <c r="A12" s="264" t="str">
        <f>IF(Content!$E$1=1,B12,C12)</f>
        <v>Others</v>
      </c>
      <c r="B12" s="130" t="s">
        <v>54</v>
      </c>
      <c r="C12" s="130" t="s">
        <v>53</v>
      </c>
      <c r="D12" s="291">
        <v>0.04</v>
      </c>
      <c r="E12" s="291">
        <v>-0.01</v>
      </c>
      <c r="F12" s="358">
        <v>0</v>
      </c>
      <c r="G12" s="358">
        <v>-0.16</v>
      </c>
      <c r="H12" s="358">
        <v>-0.19</v>
      </c>
      <c r="I12" s="358">
        <v>-0.02</v>
      </c>
      <c r="J12" s="129"/>
      <c r="L12" s="129"/>
      <c r="M12" s="129"/>
      <c r="N12" s="129"/>
      <c r="O12" s="128"/>
      <c r="P12" s="129"/>
      <c r="Q12" s="128"/>
      <c r="R12" s="128"/>
      <c r="S12" s="128"/>
      <c r="T12" s="128"/>
      <c r="V12" s="129"/>
      <c r="W12" s="129"/>
      <c r="X12" s="129"/>
      <c r="Y12" s="129"/>
      <c r="Z12" s="129"/>
      <c r="AA12" s="129"/>
    </row>
    <row r="13" spans="1:27">
      <c r="A13" s="264" t="str">
        <f>IF(Content!$E$1=1,B13,C13)</f>
        <v>Total</v>
      </c>
      <c r="B13" s="130" t="s">
        <v>559</v>
      </c>
      <c r="C13" s="130" t="s">
        <v>526</v>
      </c>
      <c r="D13" s="291">
        <v>-0.17</v>
      </c>
      <c r="E13" s="291">
        <v>-0.41</v>
      </c>
      <c r="F13" s="291">
        <v>-0.32</v>
      </c>
      <c r="G13" s="358">
        <v>0.14000000000000001</v>
      </c>
      <c r="H13" s="358">
        <v>-0.46</v>
      </c>
      <c r="I13" s="358">
        <v>-0.25</v>
      </c>
      <c r="J13" s="129"/>
      <c r="L13" s="128"/>
      <c r="M13" s="128"/>
      <c r="N13" s="128"/>
      <c r="O13" s="128"/>
      <c r="P13" s="128"/>
      <c r="Q13" s="128"/>
      <c r="R13" s="128"/>
      <c r="S13" s="128"/>
      <c r="T13" s="128"/>
      <c r="V13" s="129"/>
      <c r="W13" s="128"/>
      <c r="X13" s="128"/>
      <c r="Y13" s="128"/>
      <c r="Z13" s="128"/>
      <c r="AA13" s="128"/>
    </row>
    <row r="14" spans="1:27">
      <c r="A14" s="264"/>
      <c r="B14" s="264"/>
      <c r="C14" s="264"/>
      <c r="D14" s="266"/>
      <c r="E14" s="266"/>
      <c r="F14" s="266"/>
      <c r="G14" s="266"/>
      <c r="H14" s="266"/>
      <c r="I14" s="266"/>
      <c r="J14" s="21"/>
      <c r="O14" s="128"/>
      <c r="Q14" s="128"/>
      <c r="R14" s="128"/>
      <c r="S14" s="128"/>
      <c r="T14" s="128"/>
      <c r="V14" s="129"/>
    </row>
    <row r="15" spans="1:27">
      <c r="A15" s="264"/>
      <c r="B15" s="264"/>
      <c r="C15" s="264"/>
      <c r="D15" s="266"/>
      <c r="E15" s="266"/>
      <c r="F15" s="266"/>
      <c r="G15" s="266"/>
      <c r="H15" s="266"/>
      <c r="I15" s="266"/>
      <c r="J15" s="21"/>
      <c r="O15" s="128"/>
      <c r="Q15" s="128"/>
      <c r="R15" s="128"/>
      <c r="S15" s="128"/>
      <c r="T15" s="128"/>
      <c r="V15" s="129"/>
    </row>
    <row r="16" spans="1:27">
      <c r="A16" s="264"/>
      <c r="B16" s="264"/>
      <c r="C16" s="264"/>
      <c r="D16" s="266"/>
      <c r="E16" s="266"/>
      <c r="F16" s="266"/>
      <c r="G16" s="266"/>
      <c r="H16" s="266"/>
      <c r="I16" s="266"/>
      <c r="J16" s="21"/>
      <c r="O16" s="128"/>
      <c r="Q16" s="128"/>
      <c r="R16" s="128"/>
      <c r="S16" s="128"/>
      <c r="T16" s="128"/>
      <c r="V16" s="129"/>
    </row>
    <row r="17" spans="1:22">
      <c r="A17" s="264"/>
      <c r="B17" s="264"/>
      <c r="C17" s="264"/>
      <c r="D17" s="266"/>
      <c r="E17" s="266"/>
      <c r="F17" s="266"/>
      <c r="G17" s="266"/>
      <c r="H17" s="266"/>
      <c r="I17" s="266"/>
      <c r="J17" s="21"/>
      <c r="O17" s="128"/>
      <c r="Q17" s="128"/>
      <c r="R17" s="128"/>
      <c r="S17" s="128"/>
      <c r="T17" s="128"/>
      <c r="V17" s="129"/>
    </row>
    <row r="18" spans="1:22">
      <c r="A18" s="264"/>
      <c r="B18" s="264"/>
      <c r="C18" s="264"/>
      <c r="D18" s="266"/>
      <c r="E18" s="266"/>
      <c r="F18" s="266"/>
      <c r="G18" s="266"/>
      <c r="H18" s="266"/>
      <c r="I18" s="266"/>
      <c r="J18" s="21"/>
      <c r="O18" s="128"/>
      <c r="Q18" s="128"/>
      <c r="R18" s="128"/>
      <c r="S18" s="128"/>
      <c r="T18" s="128"/>
      <c r="V18" s="129"/>
    </row>
    <row r="19" spans="1:22">
      <c r="A19" s="263"/>
      <c r="B19" s="263"/>
      <c r="C19" s="263"/>
      <c r="D19" s="263"/>
      <c r="E19" s="263"/>
      <c r="F19" s="263"/>
      <c r="G19" s="263"/>
      <c r="H19" s="263"/>
      <c r="I19" s="263"/>
      <c r="N19" s="263"/>
      <c r="O19" s="263"/>
    </row>
    <row r="20" spans="1:22" s="35" customFormat="1">
      <c r="A20" s="263"/>
      <c r="B20" s="263"/>
      <c r="C20" s="263"/>
      <c r="D20" s="263"/>
      <c r="E20" s="263"/>
      <c r="F20" s="263"/>
      <c r="G20" s="263"/>
      <c r="H20" s="263"/>
      <c r="I20" s="263"/>
      <c r="K20" s="263" t="str">
        <f>IF(Content!$E$1=1,K24,K25)</f>
        <v>* 78% of goods exports.</v>
      </c>
      <c r="L20" s="263"/>
      <c r="M20" s="263"/>
      <c r="N20" s="263"/>
      <c r="O20" s="263"/>
    </row>
    <row r="21" spans="1:22" s="35" customFormat="1">
      <c r="K21" s="264" t="str">
        <f>IF(Content!$E$1=1,K22,K23)</f>
        <v>Source: SCSU, NBU staff estimates.</v>
      </c>
      <c r="L21" s="263"/>
      <c r="M21" s="263"/>
      <c r="N21" s="263"/>
      <c r="O21" s="263"/>
    </row>
    <row r="22" spans="1:22">
      <c r="K22" s="27" t="s">
        <v>560</v>
      </c>
      <c r="L22" s="263"/>
      <c r="M22" s="263"/>
      <c r="N22" s="263"/>
      <c r="O22" s="263"/>
    </row>
    <row r="23" spans="1:22">
      <c r="D23" s="288"/>
      <c r="E23" s="288"/>
      <c r="F23" s="288"/>
      <c r="G23" s="288"/>
      <c r="H23" s="288"/>
      <c r="I23" s="288"/>
      <c r="K23" s="27" t="s">
        <v>561</v>
      </c>
      <c r="L23" s="263"/>
      <c r="M23" s="263"/>
      <c r="N23" s="263"/>
      <c r="O23" s="263"/>
    </row>
    <row r="24" spans="1:22">
      <c r="D24" s="288"/>
      <c r="E24" s="288"/>
      <c r="F24" s="288"/>
      <c r="G24" s="288"/>
      <c r="H24" s="288"/>
      <c r="I24" s="288"/>
      <c r="K24" s="35" t="s">
        <v>1583</v>
      </c>
      <c r="L24" s="263"/>
      <c r="M24" s="263"/>
      <c r="N24" s="263"/>
      <c r="O24" s="263"/>
    </row>
    <row r="25" spans="1:22">
      <c r="D25" s="288"/>
      <c r="E25" s="288"/>
      <c r="F25" s="288"/>
      <c r="G25" s="288"/>
      <c r="H25" s="288"/>
      <c r="I25" s="288"/>
      <c r="K25" s="35" t="s">
        <v>966</v>
      </c>
      <c r="L25" s="263"/>
      <c r="M25" s="263"/>
      <c r="N25" s="263"/>
      <c r="O25" s="263"/>
    </row>
    <row r="26" spans="1:22">
      <c r="D26" s="288"/>
      <c r="E26" s="288"/>
      <c r="F26" s="288"/>
      <c r="G26" s="288"/>
      <c r="H26" s="288"/>
      <c r="I26" s="288"/>
      <c r="K26" s="263"/>
      <c r="L26" s="263"/>
      <c r="M26" s="263"/>
      <c r="N26" s="263"/>
      <c r="O26" s="263"/>
    </row>
    <row r="27" spans="1:22">
      <c r="D27" s="288"/>
      <c r="E27" s="288"/>
      <c r="F27" s="288"/>
      <c r="G27" s="288"/>
      <c r="H27" s="288"/>
      <c r="I27" s="288"/>
      <c r="K27" s="263"/>
      <c r="L27" s="263"/>
      <c r="M27" s="263"/>
      <c r="N27" s="263"/>
      <c r="O27" s="263"/>
    </row>
    <row r="28" spans="1:22">
      <c r="D28" s="288"/>
      <c r="E28" s="288"/>
      <c r="F28" s="288"/>
      <c r="G28" s="288"/>
      <c r="H28" s="288"/>
      <c r="I28" s="288"/>
      <c r="K28" s="263"/>
      <c r="L28" s="263"/>
      <c r="M28" s="263"/>
      <c r="N28" s="263"/>
      <c r="O28" s="263"/>
    </row>
    <row r="29" spans="1:22">
      <c r="D29" s="288"/>
      <c r="E29" s="288"/>
      <c r="F29" s="288"/>
      <c r="G29" s="288"/>
      <c r="H29" s="288"/>
      <c r="I29" s="288"/>
      <c r="K29" s="263"/>
      <c r="L29" s="263"/>
      <c r="M29" s="263"/>
      <c r="N29" s="263"/>
      <c r="O29" s="263"/>
    </row>
    <row r="30" spans="1:22">
      <c r="D30" s="288"/>
      <c r="E30" s="288"/>
      <c r="F30" s="288"/>
      <c r="G30" s="288"/>
      <c r="H30" s="288"/>
      <c r="I30" s="288"/>
      <c r="K30" s="263"/>
      <c r="L30" s="263"/>
      <c r="M30" s="263"/>
      <c r="N30" s="263"/>
      <c r="O30" s="263"/>
    </row>
    <row r="31" spans="1:22">
      <c r="K31" s="263"/>
      <c r="L31" s="263"/>
      <c r="M31" s="263"/>
      <c r="N31" s="263"/>
      <c r="O31" s="263"/>
    </row>
    <row r="32" spans="1:22">
      <c r="K32" s="263"/>
      <c r="L32" s="263"/>
      <c r="M32" s="263"/>
    </row>
    <row r="35" spans="1:26">
      <c r="D35" s="288"/>
      <c r="E35" s="288"/>
      <c r="F35" s="288"/>
      <c r="G35" s="288"/>
      <c r="H35" s="288"/>
      <c r="I35" s="288"/>
    </row>
    <row r="36" spans="1:26">
      <c r="D36" s="288"/>
      <c r="E36" s="288"/>
      <c r="F36" s="288"/>
      <c r="G36" s="288"/>
      <c r="H36" s="288"/>
      <c r="I36" s="288"/>
      <c r="O36" s="21"/>
      <c r="Q36" s="21"/>
      <c r="S36" s="21"/>
      <c r="U36" s="21"/>
      <c r="W36" s="21"/>
      <c r="Y36" s="21"/>
    </row>
    <row r="37" spans="1:26">
      <c r="D37" s="288"/>
      <c r="E37" s="288"/>
      <c r="F37" s="288"/>
      <c r="G37" s="288"/>
      <c r="H37" s="288"/>
      <c r="I37" s="288"/>
      <c r="M37" s="21"/>
      <c r="O37" s="21"/>
      <c r="Q37" s="21"/>
      <c r="S37" s="21"/>
      <c r="U37" s="21"/>
      <c r="W37" s="21"/>
      <c r="Y37" s="21"/>
    </row>
    <row r="38" spans="1:26">
      <c r="D38" s="288"/>
      <c r="E38" s="288"/>
      <c r="F38" s="288"/>
      <c r="G38" s="288"/>
      <c r="H38" s="288"/>
      <c r="I38" s="288"/>
      <c r="M38" s="21"/>
      <c r="O38" s="21"/>
      <c r="Q38" s="21"/>
      <c r="S38" s="21"/>
      <c r="U38" s="21"/>
      <c r="W38" s="21"/>
      <c r="Y38" s="21"/>
    </row>
    <row r="39" spans="1:26">
      <c r="D39" s="288"/>
      <c r="E39" s="288"/>
      <c r="F39" s="288"/>
      <c r="G39" s="288"/>
      <c r="H39" s="288"/>
      <c r="I39" s="288"/>
      <c r="M39" s="21"/>
      <c r="N39" s="357"/>
      <c r="O39" s="780"/>
      <c r="P39" s="780"/>
      <c r="Q39" s="780"/>
      <c r="R39" s="780"/>
      <c r="S39" s="780"/>
      <c r="T39" s="780"/>
      <c r="U39" s="780"/>
      <c r="V39" s="780"/>
      <c r="W39" s="780"/>
      <c r="X39" s="780"/>
      <c r="Y39" s="778"/>
      <c r="Z39" s="779"/>
    </row>
    <row r="40" spans="1:26">
      <c r="D40" s="288"/>
      <c r="E40" s="288"/>
      <c r="F40" s="288"/>
      <c r="G40" s="288"/>
      <c r="H40" s="288"/>
      <c r="I40" s="288"/>
      <c r="L40" s="289"/>
      <c r="M40" s="357"/>
    </row>
    <row r="41" spans="1:26" s="35" customFormat="1">
      <c r="A41" s="130"/>
      <c r="B41" s="130"/>
      <c r="C41" s="130"/>
      <c r="D41" s="288"/>
      <c r="E41" s="288"/>
      <c r="F41" s="288"/>
      <c r="G41" s="288"/>
      <c r="H41" s="288"/>
      <c r="I41" s="288"/>
      <c r="K41" s="20"/>
      <c r="L41" s="20"/>
      <c r="M41" s="20"/>
      <c r="N41" s="133"/>
      <c r="O41" s="133"/>
      <c r="P41" s="133"/>
      <c r="Q41" s="133"/>
      <c r="R41" s="133"/>
      <c r="S41" s="133"/>
      <c r="T41" s="133"/>
      <c r="U41" s="133"/>
      <c r="V41" s="133"/>
      <c r="W41" s="133"/>
      <c r="X41" s="133"/>
      <c r="Y41" s="133"/>
      <c r="Z41" s="133"/>
    </row>
    <row r="42" spans="1:26" s="35" customFormat="1">
      <c r="A42" s="130"/>
      <c r="B42" s="130"/>
      <c r="C42" s="130"/>
      <c r="D42" s="288"/>
      <c r="E42" s="288"/>
      <c r="F42" s="288"/>
      <c r="G42" s="288"/>
      <c r="H42" s="288"/>
      <c r="I42" s="288"/>
      <c r="L42" s="133"/>
      <c r="M42" s="133"/>
      <c r="N42" s="133"/>
      <c r="O42" s="133"/>
      <c r="P42" s="133"/>
      <c r="Q42" s="133"/>
      <c r="R42" s="133"/>
      <c r="S42" s="133"/>
      <c r="T42" s="133"/>
      <c r="U42" s="133"/>
      <c r="V42" s="133"/>
      <c r="W42" s="133"/>
      <c r="X42" s="133"/>
      <c r="Y42" s="133"/>
      <c r="Z42" s="133"/>
    </row>
    <row r="43" spans="1:26">
      <c r="A43" s="26"/>
      <c r="B43" s="26"/>
      <c r="C43" s="26"/>
      <c r="D43" s="288"/>
      <c r="E43" s="288"/>
      <c r="F43" s="288"/>
      <c r="G43" s="288"/>
      <c r="H43" s="288"/>
      <c r="I43" s="288"/>
      <c r="K43" s="133"/>
      <c r="L43" s="133"/>
      <c r="M43" s="133"/>
      <c r="N43" s="21"/>
      <c r="O43" s="21"/>
      <c r="P43" s="21"/>
      <c r="Q43" s="21"/>
      <c r="R43" s="21"/>
      <c r="S43" s="21"/>
      <c r="T43" s="21"/>
      <c r="U43" s="21"/>
      <c r="V43" s="21"/>
      <c r="W43" s="21"/>
      <c r="X43" s="21"/>
      <c r="Y43" s="21"/>
      <c r="Z43" s="21"/>
    </row>
    <row r="44" spans="1:26">
      <c r="A44" s="26"/>
      <c r="B44" s="26"/>
      <c r="C44" s="26"/>
      <c r="K44" s="21"/>
      <c r="L44" s="21"/>
      <c r="M44" s="21"/>
      <c r="N44" s="21"/>
      <c r="O44" s="21"/>
      <c r="P44" s="21"/>
      <c r="Q44" s="21"/>
      <c r="R44" s="21"/>
      <c r="S44" s="21"/>
      <c r="T44" s="21"/>
      <c r="U44" s="21"/>
      <c r="V44" s="21"/>
      <c r="W44" s="21"/>
      <c r="X44" s="21"/>
      <c r="Y44" s="21"/>
      <c r="Z44" s="21"/>
    </row>
    <row r="45" spans="1:26">
      <c r="A45" s="26"/>
      <c r="B45" s="26"/>
      <c r="C45" s="26"/>
      <c r="K45" s="21"/>
      <c r="L45" s="21"/>
      <c r="M45" s="21"/>
      <c r="N45" s="21"/>
      <c r="O45" s="21"/>
      <c r="P45" s="21"/>
      <c r="Q45" s="21"/>
      <c r="R45" s="21"/>
      <c r="S45" s="21"/>
      <c r="T45" s="21"/>
      <c r="U45" s="21"/>
      <c r="V45" s="21"/>
      <c r="W45" s="21"/>
      <c r="X45" s="21"/>
      <c r="Y45" s="21"/>
      <c r="Z45" s="21"/>
    </row>
    <row r="46" spans="1:26">
      <c r="A46" s="26"/>
      <c r="B46" s="26"/>
      <c r="C46" s="26"/>
      <c r="K46" s="289"/>
      <c r="L46" s="21"/>
      <c r="M46" s="21"/>
      <c r="N46" s="21"/>
      <c r="O46" s="21"/>
      <c r="P46" s="21"/>
      <c r="Q46" s="21"/>
      <c r="R46" s="21"/>
      <c r="S46" s="21"/>
      <c r="T46" s="21"/>
      <c r="U46" s="21"/>
      <c r="V46" s="21"/>
      <c r="W46" s="21"/>
      <c r="X46" s="21"/>
      <c r="Y46" s="21"/>
      <c r="Z46" s="21"/>
    </row>
    <row r="47" spans="1:26">
      <c r="L47" s="21"/>
      <c r="M47" s="21"/>
    </row>
    <row r="48" spans="1:26">
      <c r="J48" s="289"/>
      <c r="K48" s="21"/>
    </row>
    <row r="49" spans="8:11">
      <c r="K49" s="21"/>
    </row>
    <row r="50" spans="8:11">
      <c r="J50" s="21"/>
      <c r="K50" s="21"/>
    </row>
    <row r="51" spans="8:11">
      <c r="J51" s="21"/>
      <c r="K51" s="21"/>
    </row>
    <row r="52" spans="8:11">
      <c r="J52" s="21"/>
      <c r="K52" s="21"/>
    </row>
    <row r="53" spans="8:11">
      <c r="J53" s="21"/>
      <c r="K53" s="21"/>
    </row>
    <row r="54" spans="8:11">
      <c r="J54" s="21"/>
    </row>
    <row r="55" spans="8:11">
      <c r="H55" s="21"/>
      <c r="I55" s="21"/>
      <c r="J55" s="21"/>
    </row>
  </sheetData>
  <mergeCells count="12">
    <mergeCell ref="Y39:Z39"/>
    <mergeCell ref="O39:P39"/>
    <mergeCell ref="Q39:R39"/>
    <mergeCell ref="S39:T39"/>
    <mergeCell ref="U39:V39"/>
    <mergeCell ref="W39:X39"/>
    <mergeCell ref="G1:I1"/>
    <mergeCell ref="D1:F1"/>
    <mergeCell ref="D3:F3"/>
    <mergeCell ref="D4:F4"/>
    <mergeCell ref="G3:I3"/>
    <mergeCell ref="G4:I4"/>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55"/>
  <sheetViews>
    <sheetView showGridLines="0" zoomScaleNormal="189" zoomScalePageLayoutView="98" workbookViewId="0"/>
  </sheetViews>
  <sheetFormatPr defaultColWidth="9.28515625" defaultRowHeight="12.75"/>
  <cols>
    <col min="1" max="1" width="11.28515625" style="20" bestFit="1" customWidth="1"/>
    <col min="2" max="3" width="11.28515625" style="20" hidden="1" customWidth="1"/>
    <col min="4" max="4" width="11.28515625" style="20" customWidth="1"/>
    <col min="5" max="10" width="10.28515625" style="20" customWidth="1"/>
    <col min="11" max="16384" width="9.28515625" style="20"/>
  </cols>
  <sheetData>
    <row r="1" spans="1:30">
      <c r="A1" s="12" t="s">
        <v>60</v>
      </c>
      <c r="B1" s="12"/>
      <c r="C1" s="12"/>
      <c r="D1" s="129" t="str">
        <f>IF(Content!$E$1=1,D2,D3)</f>
        <v>Household appliances and motorcars</v>
      </c>
      <c r="E1" s="129" t="str">
        <f>IF(Content!$E$1=1,E2,E3)</f>
        <v>Other non-energy imports</v>
      </c>
      <c r="F1" s="129" t="str">
        <f>IF(Content!$E$1=1,F2,F3)</f>
        <v>Index of propensity to consume, p. (RHS)</v>
      </c>
      <c r="G1" s="129" t="str">
        <f>IF(Content!$E$1=1,G2,G3)</f>
        <v>Business expectation index, p. (RHS)</v>
      </c>
      <c r="H1" s="129"/>
      <c r="I1" s="129"/>
      <c r="J1" s="129"/>
      <c r="N1" s="26" t="str">
        <f>IF(Content!$E$1=1,N3,N4)</f>
        <v>Non-energy imports and selected indicators of domestic demand</v>
      </c>
    </row>
    <row r="2" spans="1:30" s="35" customFormat="1" hidden="1">
      <c r="A2" s="34"/>
      <c r="B2" s="34"/>
      <c r="C2" s="34"/>
      <c r="D2" s="493" t="s">
        <v>968</v>
      </c>
      <c r="E2" s="493" t="s">
        <v>970</v>
      </c>
      <c r="F2" s="493" t="s">
        <v>972</v>
      </c>
      <c r="G2" s="493" t="s">
        <v>974</v>
      </c>
      <c r="H2" s="493"/>
      <c r="I2" s="493"/>
      <c r="J2" s="493"/>
      <c r="K2" s="493"/>
      <c r="L2" s="263"/>
      <c r="M2" s="20"/>
      <c r="N2" s="26"/>
      <c r="O2" s="20"/>
      <c r="P2" s="20"/>
      <c r="Q2" s="20"/>
    </row>
    <row r="3" spans="1:30" s="35" customFormat="1" hidden="1">
      <c r="D3" s="131" t="s">
        <v>969</v>
      </c>
      <c r="E3" s="131" t="s">
        <v>971</v>
      </c>
      <c r="F3" s="131" t="s">
        <v>973</v>
      </c>
      <c r="G3" s="131" t="s">
        <v>975</v>
      </c>
      <c r="H3" s="131"/>
      <c r="I3" s="131"/>
      <c r="J3" s="131"/>
      <c r="K3" s="131"/>
      <c r="L3" s="356"/>
      <c r="N3" s="35" t="s">
        <v>976</v>
      </c>
      <c r="R3" s="290"/>
      <c r="S3" s="290"/>
      <c r="T3" s="290"/>
      <c r="U3" s="290"/>
      <c r="V3" s="290"/>
      <c r="W3" s="290"/>
      <c r="X3" s="290"/>
      <c r="Y3" s="290"/>
      <c r="Z3" s="290"/>
      <c r="AA3" s="290"/>
      <c r="AB3" s="132"/>
      <c r="AC3" s="132"/>
      <c r="AD3" s="131"/>
    </row>
    <row r="4" spans="1:30">
      <c r="A4" s="264" t="s">
        <v>25</v>
      </c>
      <c r="B4" s="130" t="s">
        <v>726</v>
      </c>
      <c r="C4" s="130" t="s">
        <v>733</v>
      </c>
      <c r="D4" s="267">
        <v>8.6999999999999993</v>
      </c>
      <c r="E4" s="267">
        <v>18.3</v>
      </c>
      <c r="F4" s="267">
        <v>62.5</v>
      </c>
      <c r="G4" s="267">
        <v>120.6</v>
      </c>
      <c r="H4" s="494" t="s">
        <v>25</v>
      </c>
      <c r="I4" s="358"/>
      <c r="J4" s="358"/>
      <c r="K4" s="359"/>
      <c r="L4" s="131"/>
      <c r="M4" s="290"/>
      <c r="N4" s="35" t="s">
        <v>977</v>
      </c>
      <c r="O4" s="290"/>
      <c r="P4" s="290"/>
      <c r="Q4" s="290"/>
      <c r="R4" s="128"/>
      <c r="S4" s="128"/>
      <c r="T4" s="128"/>
      <c r="U4" s="128"/>
      <c r="V4" s="128"/>
      <c r="W4" s="128"/>
      <c r="Y4" s="129"/>
      <c r="Z4" s="128"/>
      <c r="AA4" s="128"/>
      <c r="AB4" s="128"/>
      <c r="AC4" s="128"/>
      <c r="AD4" s="128"/>
    </row>
    <row r="5" spans="1:30">
      <c r="A5" s="264" t="s">
        <v>26</v>
      </c>
      <c r="B5" s="130" t="s">
        <v>727</v>
      </c>
      <c r="C5" s="130" t="s">
        <v>734</v>
      </c>
      <c r="D5" s="267">
        <v>6.2</v>
      </c>
      <c r="E5" s="267">
        <v>13.3</v>
      </c>
      <c r="F5" s="267">
        <v>69.099999999999994</v>
      </c>
      <c r="G5" s="267">
        <v>118.3</v>
      </c>
      <c r="H5" s="494"/>
      <c r="I5" s="358"/>
      <c r="J5" s="358"/>
      <c r="K5" s="359"/>
      <c r="L5" s="296"/>
      <c r="M5" s="128"/>
      <c r="O5" s="128"/>
      <c r="P5" s="128"/>
      <c r="Q5" s="128"/>
      <c r="R5" s="128"/>
      <c r="S5" s="129"/>
      <c r="T5" s="128"/>
      <c r="U5" s="128"/>
      <c r="V5" s="128"/>
      <c r="W5" s="128"/>
      <c r="Y5" s="129"/>
      <c r="Z5" s="129"/>
      <c r="AA5" s="129"/>
      <c r="AB5" s="129"/>
      <c r="AC5" s="129"/>
      <c r="AD5" s="129"/>
    </row>
    <row r="6" spans="1:30">
      <c r="A6" s="264" t="s">
        <v>27</v>
      </c>
      <c r="B6" s="130" t="s">
        <v>728</v>
      </c>
      <c r="C6" s="130" t="s">
        <v>735</v>
      </c>
      <c r="D6" s="267">
        <v>9</v>
      </c>
      <c r="E6" s="267">
        <v>15.5</v>
      </c>
      <c r="F6" s="267">
        <v>69.599999999999994</v>
      </c>
      <c r="G6" s="267">
        <v>117.2</v>
      </c>
      <c r="H6" s="494" t="s">
        <v>27</v>
      </c>
      <c r="I6" s="358"/>
      <c r="J6" s="358"/>
      <c r="K6" s="359"/>
      <c r="L6" s="296"/>
      <c r="M6" s="129"/>
      <c r="O6" s="129"/>
      <c r="P6" s="129"/>
      <c r="Q6" s="129"/>
      <c r="R6" s="128"/>
      <c r="S6" s="129"/>
      <c r="T6" s="128"/>
      <c r="U6" s="128"/>
      <c r="V6" s="128"/>
      <c r="W6" s="128"/>
      <c r="Y6" s="129"/>
      <c r="Z6" s="129"/>
      <c r="AA6" s="129"/>
      <c r="AB6" s="129"/>
      <c r="AC6" s="129"/>
      <c r="AD6" s="129"/>
    </row>
    <row r="7" spans="1:30">
      <c r="A7" s="264" t="s">
        <v>104</v>
      </c>
      <c r="B7" s="130" t="s">
        <v>729</v>
      </c>
      <c r="C7" s="130" t="s">
        <v>69</v>
      </c>
      <c r="D7" s="267">
        <v>20</v>
      </c>
      <c r="E7" s="267">
        <v>8.3000000000000007</v>
      </c>
      <c r="F7" s="267">
        <v>68.3</v>
      </c>
      <c r="G7" s="267">
        <v>117.3</v>
      </c>
      <c r="H7" s="494"/>
      <c r="I7" s="358"/>
      <c r="J7" s="358"/>
      <c r="K7" s="359"/>
      <c r="L7" s="296"/>
      <c r="M7" s="129"/>
      <c r="O7" s="129"/>
      <c r="P7" s="129"/>
      <c r="Q7" s="129"/>
      <c r="R7" s="128"/>
      <c r="S7" s="129"/>
      <c r="T7" s="128"/>
      <c r="U7" s="128"/>
      <c r="V7" s="128"/>
      <c r="W7" s="128"/>
      <c r="Y7" s="129"/>
      <c r="Z7" s="129"/>
      <c r="AA7" s="129"/>
      <c r="AB7" s="129"/>
      <c r="AC7" s="129"/>
      <c r="AD7" s="129"/>
    </row>
    <row r="8" spans="1:30">
      <c r="A8" s="264" t="s">
        <v>129</v>
      </c>
      <c r="B8" s="130" t="s">
        <v>730</v>
      </c>
      <c r="C8" s="130" t="s">
        <v>638</v>
      </c>
      <c r="D8" s="267">
        <v>43.6</v>
      </c>
      <c r="E8" s="267">
        <v>7.6</v>
      </c>
      <c r="F8" s="267">
        <v>75</v>
      </c>
      <c r="G8" s="267">
        <v>119.7</v>
      </c>
      <c r="H8" s="494" t="s">
        <v>129</v>
      </c>
      <c r="I8" s="358"/>
      <c r="J8" s="358"/>
      <c r="K8" s="359"/>
      <c r="L8" s="296"/>
      <c r="M8" s="129"/>
      <c r="O8" s="129"/>
      <c r="P8" s="129"/>
      <c r="Q8" s="129"/>
      <c r="R8" s="129"/>
      <c r="S8" s="129"/>
      <c r="T8" s="128"/>
      <c r="U8" s="128"/>
      <c r="V8" s="128"/>
      <c r="W8" s="128"/>
      <c r="Y8" s="129"/>
      <c r="Z8" s="129"/>
      <c r="AA8" s="129"/>
      <c r="AB8" s="129"/>
      <c r="AC8" s="129"/>
      <c r="AD8" s="129"/>
    </row>
    <row r="9" spans="1:30">
      <c r="A9" s="264" t="s">
        <v>130</v>
      </c>
      <c r="B9" s="130" t="s">
        <v>731</v>
      </c>
      <c r="C9" s="130" t="s">
        <v>736</v>
      </c>
      <c r="D9" s="267">
        <v>22.1</v>
      </c>
      <c r="E9" s="267">
        <v>11.8</v>
      </c>
      <c r="F9" s="267">
        <v>80.7</v>
      </c>
      <c r="G9" s="267">
        <v>117.8</v>
      </c>
      <c r="H9" s="494"/>
      <c r="I9" s="358"/>
      <c r="J9" s="358"/>
      <c r="K9" s="359"/>
      <c r="L9" s="296"/>
      <c r="M9" s="129"/>
      <c r="O9" s="129"/>
      <c r="P9" s="129"/>
      <c r="Q9" s="129"/>
      <c r="R9" s="128"/>
      <c r="S9" s="129"/>
      <c r="T9" s="128"/>
      <c r="U9" s="128"/>
      <c r="V9" s="128"/>
      <c r="W9" s="128"/>
      <c r="Y9" s="129"/>
      <c r="Z9" s="129"/>
      <c r="AA9" s="129"/>
      <c r="AB9" s="129"/>
      <c r="AC9" s="129"/>
      <c r="AD9" s="129"/>
    </row>
    <row r="10" spans="1:30">
      <c r="A10" s="264" t="s">
        <v>131</v>
      </c>
      <c r="B10" s="130" t="s">
        <v>732</v>
      </c>
      <c r="C10" s="130" t="s">
        <v>737</v>
      </c>
      <c r="D10" s="267">
        <v>33.9</v>
      </c>
      <c r="E10" s="267">
        <v>11.7</v>
      </c>
      <c r="F10" s="267">
        <v>88.6</v>
      </c>
      <c r="G10" s="267">
        <v>115.3</v>
      </c>
      <c r="H10" s="494" t="s">
        <v>131</v>
      </c>
      <c r="I10" s="358"/>
      <c r="J10" s="358"/>
      <c r="K10" s="359"/>
      <c r="L10" s="297"/>
      <c r="M10" s="129"/>
      <c r="O10" s="129"/>
      <c r="P10" s="129"/>
      <c r="Q10" s="129"/>
      <c r="R10" s="128"/>
      <c r="S10" s="129"/>
      <c r="T10" s="128"/>
      <c r="U10" s="128"/>
      <c r="V10" s="128"/>
      <c r="W10" s="128"/>
      <c r="Y10" s="129"/>
      <c r="Z10" s="129"/>
      <c r="AA10" s="129"/>
      <c r="AB10" s="129"/>
      <c r="AC10" s="129"/>
      <c r="AD10" s="129"/>
    </row>
    <row r="11" spans="1:30">
      <c r="A11" s="264" t="s">
        <v>108</v>
      </c>
      <c r="B11" s="130" t="s">
        <v>54</v>
      </c>
      <c r="C11" s="130" t="s">
        <v>53</v>
      </c>
      <c r="D11" s="267">
        <v>23.2</v>
      </c>
      <c r="E11" s="267">
        <v>9.4</v>
      </c>
      <c r="F11" s="267">
        <v>90.9</v>
      </c>
      <c r="G11" s="267">
        <v>112</v>
      </c>
      <c r="H11" s="494"/>
      <c r="I11" s="358"/>
      <c r="J11" s="358"/>
      <c r="K11" s="360"/>
      <c r="L11" s="296"/>
      <c r="M11" s="129"/>
      <c r="O11" s="129"/>
      <c r="P11" s="129"/>
      <c r="Q11" s="129"/>
      <c r="R11" s="128"/>
      <c r="S11" s="128"/>
      <c r="T11" s="128"/>
      <c r="U11" s="128"/>
      <c r="V11" s="128"/>
      <c r="W11" s="128"/>
      <c r="Y11" s="129"/>
      <c r="Z11" s="128"/>
      <c r="AA11" s="128"/>
      <c r="AB11" s="128"/>
      <c r="AC11" s="128"/>
      <c r="AD11" s="128"/>
    </row>
    <row r="12" spans="1:30">
      <c r="A12" s="264" t="s">
        <v>109</v>
      </c>
      <c r="B12" s="130" t="s">
        <v>559</v>
      </c>
      <c r="C12" s="130" t="s">
        <v>526</v>
      </c>
      <c r="D12" s="267">
        <v>1.4</v>
      </c>
      <c r="E12" s="266">
        <v>-1.9</v>
      </c>
      <c r="F12" s="266">
        <v>78.099999999999994</v>
      </c>
      <c r="G12" s="266">
        <v>110.5</v>
      </c>
      <c r="H12" s="495" t="s">
        <v>109</v>
      </c>
      <c r="I12" s="291"/>
      <c r="J12" s="291"/>
      <c r="K12" s="360"/>
      <c r="L12" s="133"/>
      <c r="M12" s="129"/>
      <c r="O12" s="128"/>
      <c r="P12" s="128"/>
      <c r="Q12" s="128"/>
      <c r="R12" s="128"/>
      <c r="T12" s="128"/>
      <c r="U12" s="128"/>
      <c r="V12" s="128"/>
      <c r="W12" s="128"/>
      <c r="Y12" s="129"/>
    </row>
    <row r="13" spans="1:30">
      <c r="A13" s="26" t="s">
        <v>133</v>
      </c>
      <c r="B13" s="26"/>
      <c r="C13" s="26"/>
      <c r="D13" s="497">
        <v>-6.6</v>
      </c>
      <c r="E13" s="23">
        <v>-23.5</v>
      </c>
      <c r="F13" s="23">
        <v>54.7</v>
      </c>
      <c r="G13" s="23">
        <v>90.8</v>
      </c>
      <c r="H13" s="496"/>
      <c r="I13" s="23"/>
      <c r="J13" s="23"/>
      <c r="K13" s="133"/>
      <c r="L13" s="133"/>
      <c r="M13" s="21"/>
      <c r="R13" s="128"/>
      <c r="T13" s="128"/>
      <c r="U13" s="128"/>
      <c r="V13" s="128"/>
      <c r="W13" s="128"/>
      <c r="Y13" s="129"/>
    </row>
    <row r="14" spans="1:30">
      <c r="A14" s="26" t="s">
        <v>134</v>
      </c>
      <c r="B14" s="26"/>
      <c r="C14" s="26"/>
      <c r="D14" s="497">
        <v>6.9</v>
      </c>
      <c r="E14" s="23">
        <v>-13.1</v>
      </c>
      <c r="F14" s="23">
        <v>74</v>
      </c>
      <c r="G14" s="23">
        <v>100.8</v>
      </c>
      <c r="H14" s="496" t="s">
        <v>134</v>
      </c>
      <c r="I14" s="23"/>
      <c r="J14" s="23"/>
      <c r="K14" s="133"/>
      <c r="L14" s="133"/>
      <c r="M14" s="21"/>
      <c r="R14" s="128"/>
      <c r="T14" s="128"/>
      <c r="U14" s="128"/>
      <c r="V14" s="128"/>
      <c r="W14" s="128"/>
      <c r="Y14" s="129"/>
    </row>
    <row r="15" spans="1:30">
      <c r="A15" s="26"/>
      <c r="B15" s="26"/>
      <c r="C15" s="26"/>
      <c r="D15" s="26"/>
      <c r="E15" s="23"/>
      <c r="F15" s="23"/>
      <c r="G15" s="23"/>
      <c r="H15" s="23"/>
      <c r="I15" s="23"/>
      <c r="J15" s="23"/>
      <c r="K15" s="133"/>
      <c r="L15" s="133"/>
      <c r="M15" s="21"/>
      <c r="R15" s="128"/>
      <c r="T15" s="128"/>
      <c r="U15" s="128"/>
      <c r="V15" s="128"/>
      <c r="W15" s="128"/>
      <c r="Y15" s="129"/>
    </row>
    <row r="16" spans="1:30">
      <c r="E16" s="21"/>
      <c r="F16" s="21"/>
      <c r="G16" s="21"/>
      <c r="H16" s="21"/>
      <c r="I16" s="21"/>
      <c r="J16" s="21"/>
      <c r="K16" s="133"/>
      <c r="L16" s="133"/>
      <c r="M16" s="21"/>
      <c r="R16" s="128"/>
      <c r="T16" s="128"/>
      <c r="U16" s="128"/>
      <c r="V16" s="128"/>
      <c r="W16" s="128"/>
      <c r="Y16" s="129"/>
    </row>
    <row r="17" spans="1:25">
      <c r="E17" s="21"/>
      <c r="F17" s="21"/>
      <c r="G17" s="21"/>
      <c r="H17" s="21"/>
      <c r="I17" s="21"/>
      <c r="J17" s="21"/>
      <c r="K17" s="324"/>
      <c r="L17" s="133"/>
      <c r="M17" s="21"/>
      <c r="R17" s="128"/>
      <c r="T17" s="128"/>
      <c r="U17" s="128"/>
      <c r="V17" s="128"/>
      <c r="W17" s="128"/>
      <c r="Y17" s="129"/>
    </row>
    <row r="18" spans="1:25">
      <c r="A18" s="295"/>
      <c r="B18" s="295"/>
      <c r="C18" s="295"/>
      <c r="D18" s="295"/>
      <c r="E18" s="21"/>
      <c r="F18" s="21"/>
      <c r="G18" s="21"/>
      <c r="H18" s="21"/>
      <c r="I18" s="21"/>
      <c r="J18" s="21"/>
      <c r="K18" s="35"/>
      <c r="L18" s="324"/>
      <c r="M18" s="21"/>
    </row>
    <row r="19" spans="1:25" s="35" customFormat="1">
      <c r="M19" s="20"/>
      <c r="N19" s="20"/>
      <c r="O19" s="20"/>
      <c r="P19" s="20"/>
      <c r="Q19" s="20"/>
    </row>
    <row r="20" spans="1:25" s="35" customFormat="1">
      <c r="K20" s="20"/>
      <c r="N20" s="26" t="str">
        <f>IF(Content!$E$1=1,N21,N22)</f>
        <v>Source: Info Sapiens, NBU staff estimates.</v>
      </c>
    </row>
    <row r="21" spans="1:25">
      <c r="M21" s="35"/>
      <c r="N21" s="27" t="s">
        <v>978</v>
      </c>
      <c r="O21" s="35"/>
      <c r="P21" s="35"/>
      <c r="Q21" s="35"/>
    </row>
    <row r="22" spans="1:25">
      <c r="N22" s="27" t="s">
        <v>979</v>
      </c>
    </row>
    <row r="23" spans="1:25">
      <c r="N23" s="35"/>
    </row>
    <row r="24" spans="1:25">
      <c r="N24" s="35"/>
    </row>
    <row r="25" spans="1:25">
      <c r="N25" s="263"/>
    </row>
    <row r="35" spans="1:29">
      <c r="R35" s="21"/>
      <c r="T35" s="21"/>
      <c r="V35" s="21"/>
      <c r="X35" s="21"/>
      <c r="Z35" s="21"/>
      <c r="AB35" s="21"/>
    </row>
    <row r="36" spans="1:29">
      <c r="P36" s="21"/>
      <c r="R36" s="21"/>
      <c r="T36" s="21"/>
      <c r="V36" s="21"/>
      <c r="X36" s="21"/>
      <c r="Z36" s="21"/>
      <c r="AB36" s="21"/>
    </row>
    <row r="37" spans="1:29">
      <c r="P37" s="21"/>
      <c r="R37" s="21"/>
      <c r="T37" s="21"/>
      <c r="V37" s="21"/>
      <c r="X37" s="21"/>
      <c r="Z37" s="21"/>
      <c r="AB37" s="21"/>
    </row>
    <row r="38" spans="1:29">
      <c r="P38" s="21"/>
      <c r="R38" s="780"/>
      <c r="S38" s="780"/>
      <c r="T38" s="780"/>
      <c r="U38" s="780"/>
      <c r="V38" s="780"/>
      <c r="W38" s="780"/>
      <c r="X38" s="780"/>
      <c r="Y38" s="780"/>
      <c r="Z38" s="780"/>
      <c r="AA38" s="780"/>
      <c r="AB38" s="778"/>
      <c r="AC38" s="779"/>
    </row>
    <row r="39" spans="1:29">
      <c r="O39" s="289"/>
      <c r="P39" s="780"/>
      <c r="Q39" s="780"/>
    </row>
    <row r="40" spans="1:29" s="35" customFormat="1">
      <c r="A40" s="130"/>
      <c r="B40" s="130"/>
      <c r="C40" s="130"/>
      <c r="D40" s="20"/>
      <c r="E40" s="20"/>
      <c r="F40" s="20"/>
      <c r="G40" s="20"/>
      <c r="H40" s="20"/>
      <c r="I40" s="20"/>
      <c r="J40" s="20"/>
      <c r="K40" s="20"/>
      <c r="L40" s="20"/>
      <c r="M40" s="20"/>
      <c r="N40" s="20"/>
      <c r="O40" s="20"/>
      <c r="P40" s="20"/>
      <c r="Q40" s="20"/>
      <c r="R40" s="133"/>
      <c r="S40" s="133"/>
      <c r="T40" s="133"/>
      <c r="U40" s="133"/>
      <c r="V40" s="133"/>
      <c r="W40" s="133"/>
      <c r="X40" s="133"/>
      <c r="Y40" s="133"/>
      <c r="Z40" s="133"/>
      <c r="AA40" s="133"/>
      <c r="AB40" s="133"/>
      <c r="AC40" s="133"/>
    </row>
    <row r="41" spans="1:29" s="35" customFormat="1">
      <c r="A41" s="130"/>
      <c r="B41" s="130"/>
      <c r="C41" s="130"/>
      <c r="D41" s="20"/>
      <c r="E41" s="20"/>
      <c r="F41" s="20"/>
      <c r="G41" s="20"/>
      <c r="I41" s="20"/>
      <c r="J41" s="20"/>
      <c r="K41" s="20"/>
      <c r="L41" s="20"/>
      <c r="O41" s="133"/>
      <c r="P41" s="133"/>
      <c r="Q41" s="133"/>
      <c r="R41" s="133"/>
      <c r="S41" s="133"/>
      <c r="T41" s="133"/>
      <c r="U41" s="133"/>
      <c r="V41" s="133"/>
      <c r="W41" s="133"/>
      <c r="X41" s="133"/>
      <c r="Y41" s="133"/>
      <c r="Z41" s="133"/>
      <c r="AA41" s="133"/>
      <c r="AB41" s="133"/>
      <c r="AC41" s="133"/>
    </row>
    <row r="42" spans="1:29">
      <c r="A42" s="26"/>
      <c r="B42" s="26"/>
      <c r="C42" s="26"/>
      <c r="M42" s="35"/>
      <c r="N42" s="133"/>
      <c r="O42" s="133"/>
      <c r="P42" s="133"/>
      <c r="Q42" s="133"/>
      <c r="R42" s="21"/>
      <c r="S42" s="21"/>
      <c r="T42" s="21"/>
      <c r="U42" s="21"/>
      <c r="V42" s="21"/>
      <c r="W42" s="21"/>
      <c r="X42" s="21"/>
      <c r="Y42" s="21"/>
      <c r="Z42" s="21"/>
      <c r="AA42" s="21"/>
      <c r="AB42" s="21"/>
      <c r="AC42" s="21"/>
    </row>
    <row r="43" spans="1:29">
      <c r="A43" s="26"/>
      <c r="B43" s="26"/>
      <c r="C43" s="26"/>
      <c r="H43" s="26"/>
      <c r="N43" s="21"/>
      <c r="O43" s="21"/>
      <c r="P43" s="21"/>
      <c r="Q43" s="21"/>
      <c r="R43" s="21"/>
      <c r="S43" s="21"/>
      <c r="T43" s="21"/>
      <c r="U43" s="21"/>
      <c r="V43" s="21"/>
      <c r="W43" s="21"/>
      <c r="X43" s="21"/>
      <c r="Y43" s="21"/>
      <c r="Z43" s="21"/>
      <c r="AA43" s="21"/>
      <c r="AB43" s="21"/>
      <c r="AC43" s="21"/>
    </row>
    <row r="44" spans="1:29">
      <c r="A44" s="26"/>
      <c r="B44" s="26"/>
      <c r="C44" s="26"/>
      <c r="F44" s="21"/>
      <c r="H44" s="26"/>
      <c r="N44" s="21"/>
      <c r="O44" s="21"/>
      <c r="P44" s="21"/>
      <c r="Q44" s="21"/>
      <c r="R44" s="21"/>
      <c r="S44" s="21"/>
      <c r="T44" s="21"/>
      <c r="U44" s="21"/>
      <c r="V44" s="21"/>
      <c r="W44" s="21"/>
      <c r="X44" s="21"/>
      <c r="Y44" s="21"/>
      <c r="Z44" s="21"/>
      <c r="AA44" s="21"/>
      <c r="AB44" s="21"/>
      <c r="AC44" s="21"/>
    </row>
    <row r="45" spans="1:29">
      <c r="A45" s="26"/>
      <c r="B45" s="26"/>
      <c r="C45" s="26"/>
      <c r="D45" s="26"/>
      <c r="E45" s="26"/>
      <c r="F45" s="26"/>
      <c r="G45" s="26"/>
      <c r="H45" s="26"/>
      <c r="I45" s="26"/>
      <c r="J45" s="26"/>
      <c r="K45" s="26"/>
      <c r="L45" s="21"/>
      <c r="N45" s="289"/>
      <c r="O45" s="21"/>
      <c r="P45" s="21"/>
      <c r="Q45" s="21"/>
      <c r="R45" s="21"/>
      <c r="S45" s="21"/>
      <c r="T45" s="21"/>
      <c r="U45" s="21"/>
      <c r="V45" s="21"/>
      <c r="W45" s="21"/>
      <c r="X45" s="21"/>
      <c r="Y45" s="21"/>
      <c r="Z45" s="21"/>
      <c r="AA45" s="21"/>
      <c r="AB45" s="21"/>
      <c r="AC45" s="21"/>
    </row>
    <row r="46" spans="1:29">
      <c r="D46" s="26"/>
      <c r="E46" s="26"/>
      <c r="F46" s="26"/>
      <c r="G46" s="26"/>
      <c r="H46" s="26"/>
      <c r="I46" s="26"/>
      <c r="J46" s="26"/>
      <c r="K46" s="26"/>
      <c r="L46" s="21"/>
      <c r="O46" s="21"/>
      <c r="P46" s="21"/>
      <c r="Q46" s="21"/>
    </row>
    <row r="47" spans="1:29">
      <c r="D47" s="26"/>
      <c r="E47" s="26"/>
      <c r="F47" s="26"/>
      <c r="G47" s="26"/>
      <c r="H47" s="26"/>
      <c r="I47" s="26"/>
      <c r="J47" s="26"/>
      <c r="K47" s="26"/>
      <c r="L47" s="357"/>
      <c r="N47" s="21"/>
    </row>
    <row r="48" spans="1:29">
      <c r="D48" s="26"/>
      <c r="E48" s="26"/>
      <c r="F48" s="26"/>
      <c r="G48" s="26"/>
      <c r="H48" s="26"/>
      <c r="I48" s="26"/>
      <c r="J48" s="26"/>
      <c r="K48" s="26"/>
      <c r="M48" s="357"/>
      <c r="N48" s="21"/>
    </row>
    <row r="49" spans="4:14">
      <c r="D49" s="26"/>
      <c r="E49" s="26"/>
      <c r="F49" s="26"/>
      <c r="G49" s="26"/>
      <c r="H49" s="26"/>
      <c r="I49" s="26"/>
      <c r="J49" s="26"/>
      <c r="K49" s="26"/>
      <c r="L49" s="21"/>
      <c r="N49" s="21"/>
    </row>
    <row r="50" spans="4:14">
      <c r="D50" s="26"/>
      <c r="E50" s="26"/>
      <c r="F50" s="26"/>
      <c r="G50" s="26"/>
      <c r="H50" s="26"/>
      <c r="I50" s="26"/>
      <c r="J50" s="26"/>
      <c r="K50" s="26"/>
      <c r="L50" s="21"/>
      <c r="M50" s="21"/>
      <c r="N50" s="21"/>
    </row>
    <row r="51" spans="4:14">
      <c r="D51" s="26"/>
      <c r="E51" s="26"/>
      <c r="F51" s="26"/>
      <c r="G51" s="26"/>
      <c r="H51" s="26"/>
      <c r="I51" s="26"/>
      <c r="J51" s="26"/>
      <c r="K51" s="26"/>
      <c r="L51" s="21"/>
      <c r="M51" s="21"/>
      <c r="N51" s="21"/>
    </row>
    <row r="52" spans="4:14">
      <c r="K52" s="21"/>
      <c r="L52" s="21"/>
      <c r="M52" s="21"/>
      <c r="N52" s="21"/>
    </row>
    <row r="53" spans="4:14">
      <c r="K53" s="21"/>
      <c r="L53" s="21"/>
      <c r="M53" s="21"/>
    </row>
    <row r="54" spans="4:14">
      <c r="L54" s="21"/>
      <c r="M54" s="21"/>
    </row>
    <row r="55" spans="4:14">
      <c r="M55" s="21"/>
    </row>
  </sheetData>
  <mergeCells count="7">
    <mergeCell ref="AB38:AC38"/>
    <mergeCell ref="P39:Q39"/>
    <mergeCell ref="R38:S38"/>
    <mergeCell ref="T38:U38"/>
    <mergeCell ref="V38:W38"/>
    <mergeCell ref="X38:Y38"/>
    <mergeCell ref="Z38:AA38"/>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44"/>
  <sheetViews>
    <sheetView showGridLines="0" zoomScaleNormal="100" workbookViewId="0"/>
  </sheetViews>
  <sheetFormatPr defaultColWidth="9.140625" defaultRowHeight="12.75"/>
  <cols>
    <col min="1" max="1" width="7.7109375" style="28" bestFit="1" customWidth="1"/>
    <col min="2" max="3" width="11.28515625" style="28" customWidth="1"/>
    <col min="4" max="7" width="9.140625" style="28"/>
    <col min="8" max="8" width="8.28515625" style="27" customWidth="1"/>
    <col min="9" max="12" width="9.140625" style="28"/>
    <col min="13" max="13" width="11.28515625" style="28" customWidth="1"/>
    <col min="14" max="14" width="30.28515625" style="28" customWidth="1"/>
    <col min="15" max="15" width="34.28515625" style="28" customWidth="1"/>
    <col min="16" max="16" width="13.28515625" style="28" customWidth="1"/>
    <col min="17" max="16384" width="9.140625" style="28"/>
  </cols>
  <sheetData>
    <row r="1" spans="1:19">
      <c r="A1" s="12" t="s">
        <v>60</v>
      </c>
      <c r="B1" s="26" t="str">
        <f>IF(Content!$E$1=1,B2,B3)</f>
        <v>By volumes</v>
      </c>
      <c r="C1" s="26" t="str">
        <f>IF(Content!$E$1=1,C2,C3)</f>
        <v>By prices</v>
      </c>
      <c r="D1" s="26" t="str">
        <f>IF(Content!$E$1=1,D2,D3)</f>
        <v>Total</v>
      </c>
      <c r="E1" s="26"/>
      <c r="F1" s="26"/>
      <c r="G1" s="26"/>
      <c r="H1" s="26" t="str">
        <f>IF(Content!$E$1=1,H2,H3)</f>
        <v>Absolute annual change in energy imports, USD bn</v>
      </c>
      <c r="N1" s="27" t="str">
        <f>IF(Content!$E$1=1,N6,N7)</f>
        <v>≈ 15% of machinery imports
≈ 5% of total imports</v>
      </c>
    </row>
    <row r="2" spans="1:19" hidden="1">
      <c r="A2" s="34"/>
      <c r="B2" s="304" t="s">
        <v>371</v>
      </c>
      <c r="C2" s="2" t="s">
        <v>71</v>
      </c>
      <c r="D2" s="2" t="s">
        <v>559</v>
      </c>
      <c r="E2" s="2"/>
      <c r="F2" s="2"/>
      <c r="G2" s="2"/>
      <c r="H2" s="27" t="s">
        <v>980</v>
      </c>
      <c r="I2" s="27"/>
      <c r="J2" s="27"/>
      <c r="K2" s="27"/>
      <c r="N2" s="27"/>
    </row>
    <row r="3" spans="1:19" hidden="1">
      <c r="A3" s="27"/>
      <c r="B3" s="304" t="s">
        <v>221</v>
      </c>
      <c r="C3" s="2" t="s">
        <v>220</v>
      </c>
      <c r="D3" s="2" t="s">
        <v>526</v>
      </c>
      <c r="E3" s="2"/>
      <c r="F3" s="2"/>
      <c r="G3" s="2"/>
      <c r="H3" s="27" t="s">
        <v>981</v>
      </c>
      <c r="I3" s="27"/>
      <c r="J3" s="27"/>
      <c r="K3" s="27"/>
      <c r="N3" s="27"/>
    </row>
    <row r="4" spans="1:19">
      <c r="A4" s="363" t="s">
        <v>25</v>
      </c>
      <c r="B4" s="498">
        <v>0.16</v>
      </c>
      <c r="C4" s="499">
        <v>-0.3</v>
      </c>
      <c r="D4" s="499">
        <v>-0.14000000000000001</v>
      </c>
      <c r="E4" s="501" t="s">
        <v>25</v>
      </c>
      <c r="F4" s="2"/>
      <c r="G4" s="2"/>
      <c r="I4" s="27"/>
      <c r="J4" s="27"/>
      <c r="K4" s="27"/>
      <c r="N4" s="27"/>
    </row>
    <row r="5" spans="1:19">
      <c r="A5" s="363" t="s">
        <v>26</v>
      </c>
      <c r="B5" s="498">
        <v>0.37</v>
      </c>
      <c r="C5" s="499">
        <v>0.16</v>
      </c>
      <c r="D5" s="499">
        <v>0.54</v>
      </c>
      <c r="E5" s="501"/>
      <c r="F5" s="2"/>
      <c r="G5" s="2"/>
      <c r="I5" s="27"/>
      <c r="J5" s="27"/>
      <c r="K5" s="27"/>
      <c r="N5" s="27"/>
    </row>
    <row r="6" spans="1:19" ht="15.75" customHeight="1">
      <c r="A6" s="363" t="s">
        <v>27</v>
      </c>
      <c r="B6" s="500">
        <v>0.88</v>
      </c>
      <c r="C6" s="500">
        <v>-0.09</v>
      </c>
      <c r="D6" s="500">
        <v>0.79</v>
      </c>
      <c r="E6" s="501" t="s">
        <v>27</v>
      </c>
      <c r="F6" s="287"/>
      <c r="G6" s="287"/>
      <c r="H6" s="28"/>
      <c r="J6" s="30"/>
      <c r="K6" s="30"/>
      <c r="L6" s="30"/>
      <c r="M6" s="30"/>
      <c r="N6" s="303" t="s">
        <v>562</v>
      </c>
      <c r="P6" s="30"/>
      <c r="Q6" s="30"/>
      <c r="R6" s="30"/>
      <c r="S6" s="30"/>
    </row>
    <row r="7" spans="1:19" ht="17.25" customHeight="1">
      <c r="A7" s="363" t="s">
        <v>104</v>
      </c>
      <c r="B7" s="500">
        <v>0.69</v>
      </c>
      <c r="C7" s="500">
        <v>-0.32</v>
      </c>
      <c r="D7" s="500">
        <v>0.37</v>
      </c>
      <c r="E7" s="501"/>
      <c r="F7" s="287"/>
      <c r="G7" s="287"/>
      <c r="H7" s="28"/>
      <c r="J7" s="30"/>
      <c r="K7" s="30"/>
      <c r="L7" s="30"/>
      <c r="M7" s="30"/>
      <c r="N7" s="302" t="s">
        <v>563</v>
      </c>
      <c r="P7" s="30"/>
      <c r="Q7" s="30"/>
      <c r="R7" s="30"/>
    </row>
    <row r="8" spans="1:19">
      <c r="A8" s="363" t="s">
        <v>129</v>
      </c>
      <c r="B8" s="500">
        <v>-0.04</v>
      </c>
      <c r="C8" s="500">
        <v>0</v>
      </c>
      <c r="D8" s="500">
        <v>-0.04</v>
      </c>
      <c r="E8" s="501" t="s">
        <v>129</v>
      </c>
      <c r="F8" s="287"/>
      <c r="G8" s="287"/>
      <c r="H8" s="28"/>
      <c r="J8" s="30"/>
      <c r="K8" s="30"/>
      <c r="L8" s="30"/>
      <c r="M8" s="30"/>
      <c r="N8" s="30"/>
      <c r="P8" s="30"/>
      <c r="Q8" s="30"/>
      <c r="R8" s="30"/>
    </row>
    <row r="9" spans="1:19">
      <c r="A9" s="363" t="s">
        <v>130</v>
      </c>
      <c r="B9" s="500">
        <v>-0.39</v>
      </c>
      <c r="C9" s="500">
        <v>0.55000000000000004</v>
      </c>
      <c r="D9" s="500">
        <v>0.16</v>
      </c>
      <c r="E9" s="501"/>
      <c r="F9" s="287"/>
      <c r="G9" s="287"/>
      <c r="H9" s="28"/>
      <c r="J9" s="30"/>
      <c r="K9" s="30"/>
      <c r="L9" s="30"/>
      <c r="M9" s="30"/>
      <c r="N9" s="30"/>
      <c r="P9" s="30"/>
      <c r="Q9" s="30"/>
      <c r="R9" s="30"/>
    </row>
    <row r="10" spans="1:19">
      <c r="A10" s="363" t="s">
        <v>131</v>
      </c>
      <c r="B10" s="500">
        <v>-0.87</v>
      </c>
      <c r="C10" s="500">
        <v>0.63</v>
      </c>
      <c r="D10" s="500">
        <v>-0.24</v>
      </c>
      <c r="E10" s="501" t="s">
        <v>131</v>
      </c>
      <c r="F10" s="287"/>
      <c r="G10" s="287"/>
      <c r="H10" s="28"/>
      <c r="J10" s="30"/>
      <c r="K10" s="30"/>
      <c r="L10" s="30"/>
      <c r="M10" s="30"/>
      <c r="N10" s="30"/>
      <c r="P10" s="30"/>
      <c r="Q10" s="30"/>
      <c r="R10" s="30"/>
    </row>
    <row r="11" spans="1:19">
      <c r="A11" s="364" t="s">
        <v>108</v>
      </c>
      <c r="B11" s="500">
        <v>-0.8</v>
      </c>
      <c r="C11" s="500">
        <v>0.21</v>
      </c>
      <c r="D11" s="500">
        <v>-0.59</v>
      </c>
      <c r="E11" s="501"/>
      <c r="F11" s="287"/>
      <c r="G11" s="287"/>
      <c r="H11" s="28"/>
      <c r="J11" s="30"/>
      <c r="K11" s="30"/>
      <c r="L11" s="30"/>
      <c r="M11" s="30"/>
      <c r="N11" s="30"/>
      <c r="P11" s="30"/>
      <c r="Q11" s="30"/>
      <c r="R11" s="30"/>
    </row>
    <row r="12" spans="1:19">
      <c r="A12" s="362" t="s">
        <v>132</v>
      </c>
      <c r="B12" s="500">
        <v>-0.44</v>
      </c>
      <c r="C12" s="500">
        <v>0.05</v>
      </c>
      <c r="D12" s="500">
        <v>-0.4</v>
      </c>
      <c r="E12" s="502" t="s">
        <v>132</v>
      </c>
      <c r="F12" s="287"/>
      <c r="G12" s="287"/>
      <c r="H12" s="28"/>
      <c r="J12" s="30"/>
      <c r="K12" s="30"/>
      <c r="L12" s="30"/>
      <c r="M12" s="30"/>
      <c r="N12" s="30"/>
      <c r="P12" s="30"/>
      <c r="Q12" s="30"/>
      <c r="R12" s="30"/>
    </row>
    <row r="13" spans="1:19">
      <c r="A13" s="362" t="s">
        <v>133</v>
      </c>
      <c r="B13" s="500">
        <v>-1.2</v>
      </c>
      <c r="C13" s="500">
        <v>-0.26</v>
      </c>
      <c r="D13" s="500">
        <v>-1.46</v>
      </c>
      <c r="E13" s="502"/>
      <c r="F13" s="287"/>
      <c r="G13" s="287"/>
      <c r="H13" s="28"/>
      <c r="J13" s="30"/>
      <c r="K13" s="30"/>
      <c r="L13" s="30"/>
      <c r="M13" s="30"/>
      <c r="N13" s="30"/>
      <c r="P13" s="30"/>
      <c r="Q13" s="30"/>
      <c r="R13" s="30"/>
    </row>
    <row r="14" spans="1:19">
      <c r="A14" s="362" t="s">
        <v>134</v>
      </c>
      <c r="B14" s="500">
        <v>-0.99</v>
      </c>
      <c r="C14" s="500">
        <v>-0.49</v>
      </c>
      <c r="D14" s="500">
        <v>-1.48</v>
      </c>
      <c r="E14" s="502" t="s">
        <v>134</v>
      </c>
      <c r="F14" s="287"/>
      <c r="G14" s="287"/>
      <c r="H14" s="28"/>
      <c r="J14" s="30"/>
      <c r="K14" s="30"/>
      <c r="L14" s="30"/>
      <c r="M14" s="30"/>
      <c r="N14" s="30"/>
      <c r="P14" s="30"/>
      <c r="Q14" s="30"/>
      <c r="R14" s="30"/>
    </row>
    <row r="15" spans="1:19">
      <c r="A15" s="362"/>
      <c r="B15" s="365"/>
      <c r="C15" s="365"/>
      <c r="D15" s="287"/>
      <c r="E15" s="287"/>
      <c r="F15" s="287"/>
      <c r="G15" s="287"/>
      <c r="H15" s="28"/>
      <c r="J15" s="30"/>
      <c r="K15" s="30"/>
      <c r="L15" s="30"/>
      <c r="M15" s="30"/>
      <c r="N15" s="30"/>
      <c r="P15" s="30"/>
      <c r="Q15" s="30"/>
      <c r="R15" s="30"/>
    </row>
    <row r="16" spans="1:19">
      <c r="A16" s="244"/>
      <c r="B16" s="365"/>
      <c r="C16" s="365"/>
      <c r="D16" s="287"/>
      <c r="E16" s="287"/>
      <c r="F16" s="287"/>
      <c r="G16" s="287"/>
      <c r="H16" s="28"/>
      <c r="J16" s="30"/>
      <c r="K16" s="30"/>
      <c r="L16" s="30"/>
      <c r="M16" s="30"/>
      <c r="N16" s="30"/>
      <c r="P16" s="30"/>
      <c r="Q16" s="30"/>
    </row>
    <row r="17" spans="1:21">
      <c r="B17" s="398"/>
      <c r="C17" s="398"/>
      <c r="D17" s="287"/>
      <c r="E17" s="287"/>
      <c r="F17" s="287"/>
      <c r="G17" s="287"/>
      <c r="H17" s="28"/>
      <c r="J17" s="30"/>
      <c r="K17" s="30"/>
      <c r="L17" s="30"/>
      <c r="M17" s="30"/>
      <c r="N17" s="30"/>
    </row>
    <row r="18" spans="1:21">
      <c r="B18" s="398"/>
      <c r="C18" s="398"/>
      <c r="D18" s="287"/>
      <c r="E18" s="287"/>
      <c r="F18" s="287"/>
      <c r="G18" s="287"/>
      <c r="H18" s="26" t="str">
        <f>IF(Content!$E$1=1,H19,H20)</f>
        <v>Source: SCSU, NBU staff estimates.</v>
      </c>
      <c r="J18" s="30"/>
      <c r="K18" s="30"/>
      <c r="L18" s="30"/>
      <c r="M18" s="30"/>
      <c r="N18" s="30"/>
    </row>
    <row r="19" spans="1:21">
      <c r="A19" s="29"/>
      <c r="B19" s="398"/>
      <c r="C19" s="398"/>
      <c r="D19" s="27"/>
      <c r="E19" s="27"/>
      <c r="F19" s="27"/>
      <c r="G19" s="27"/>
      <c r="H19" s="27" t="s">
        <v>560</v>
      </c>
      <c r="J19" s="30"/>
      <c r="K19" s="30"/>
      <c r="L19" s="30"/>
      <c r="M19" s="30"/>
    </row>
    <row r="20" spans="1:21">
      <c r="A20" s="29"/>
      <c r="B20" s="65"/>
      <c r="C20" s="65"/>
      <c r="D20" s="287"/>
      <c r="E20" s="287"/>
      <c r="F20" s="287"/>
      <c r="G20" s="287"/>
      <c r="H20" s="27" t="s">
        <v>561</v>
      </c>
      <c r="J20" s="27"/>
    </row>
    <row r="21" spans="1:21" ht="14.25">
      <c r="A21" s="29"/>
      <c r="B21" s="65"/>
      <c r="C21" s="65"/>
      <c r="D21" s="287"/>
      <c r="E21" s="287"/>
      <c r="F21" s="287"/>
      <c r="G21" s="287"/>
      <c r="N21" s="26"/>
      <c r="O21" s="26"/>
      <c r="P21" s="301"/>
      <c r="Q21" s="301"/>
      <c r="R21" s="300"/>
      <c r="S21" s="301"/>
      <c r="T21" s="300"/>
      <c r="U21" s="298"/>
    </row>
    <row r="22" spans="1:21" ht="14.25">
      <c r="A22" s="29"/>
      <c r="B22" s="65"/>
      <c r="C22" s="65"/>
      <c r="D22" s="65"/>
      <c r="E22" s="287"/>
      <c r="F22" s="287"/>
      <c r="G22" s="287"/>
      <c r="L22" s="298"/>
      <c r="M22" s="26"/>
      <c r="N22" s="30"/>
      <c r="O22" s="30"/>
      <c r="P22" s="301"/>
      <c r="Q22" s="301"/>
      <c r="R22" s="300"/>
      <c r="S22" s="301"/>
      <c r="T22" s="300"/>
      <c r="U22" s="298"/>
    </row>
    <row r="23" spans="1:21" ht="14.25">
      <c r="A23" s="29"/>
      <c r="B23" s="65"/>
      <c r="C23" s="65"/>
      <c r="D23" s="65"/>
      <c r="E23" s="287"/>
      <c r="F23" s="287"/>
      <c r="G23" s="287"/>
      <c r="M23" s="30"/>
      <c r="N23" s="30"/>
      <c r="O23" s="30"/>
      <c r="P23" s="301"/>
      <c r="Q23" s="301"/>
      <c r="R23" s="300"/>
      <c r="S23" s="301"/>
      <c r="T23" s="300"/>
      <c r="U23" s="298"/>
    </row>
    <row r="24" spans="1:21" ht="14.25">
      <c r="A24" s="32"/>
      <c r="B24" s="65"/>
      <c r="C24" s="65"/>
      <c r="D24" s="65"/>
      <c r="E24" s="287"/>
      <c r="F24" s="287"/>
      <c r="G24" s="287"/>
      <c r="M24" s="30"/>
      <c r="N24" s="30"/>
      <c r="O24" s="30"/>
      <c r="P24" s="299"/>
      <c r="Q24" s="299"/>
      <c r="R24" s="299"/>
      <c r="S24" s="299"/>
      <c r="T24" s="299"/>
      <c r="U24" s="298"/>
    </row>
    <row r="25" spans="1:21" ht="14.25">
      <c r="A25" s="29"/>
      <c r="B25" s="65"/>
      <c r="C25" s="65"/>
      <c r="D25" s="65"/>
      <c r="E25" s="287"/>
      <c r="F25" s="287"/>
      <c r="G25" s="287"/>
      <c r="K25" s="137"/>
      <c r="M25" s="30"/>
      <c r="N25" s="30"/>
      <c r="O25" s="30"/>
      <c r="P25" s="299"/>
      <c r="Q25" s="299"/>
      <c r="R25" s="299"/>
      <c r="S25" s="299"/>
      <c r="T25" s="299"/>
      <c r="U25" s="298"/>
    </row>
    <row r="26" spans="1:21" ht="14.25">
      <c r="A26" s="32"/>
      <c r="B26" s="65"/>
      <c r="C26" s="65"/>
      <c r="D26" s="65"/>
      <c r="E26" s="287"/>
      <c r="F26" s="287"/>
      <c r="G26" s="287"/>
      <c r="K26" s="137"/>
      <c r="M26" s="30"/>
      <c r="N26" s="30"/>
      <c r="O26" s="30"/>
      <c r="P26" s="299"/>
      <c r="Q26" s="299"/>
      <c r="R26" s="299"/>
      <c r="S26" s="299"/>
      <c r="T26" s="299"/>
      <c r="U26" s="298"/>
    </row>
    <row r="27" spans="1:21" ht="14.25">
      <c r="A27" s="29"/>
      <c r="B27" s="65"/>
      <c r="C27" s="65"/>
      <c r="D27" s="65"/>
      <c r="E27" s="287"/>
      <c r="F27" s="287"/>
      <c r="G27" s="287"/>
      <c r="K27" s="137"/>
      <c r="M27" s="30"/>
      <c r="N27" s="30"/>
      <c r="O27" s="30"/>
      <c r="P27" s="299"/>
      <c r="Q27" s="299"/>
      <c r="R27" s="299"/>
      <c r="S27" s="299"/>
      <c r="T27" s="299"/>
      <c r="U27" s="298"/>
    </row>
    <row r="28" spans="1:21" ht="14.25">
      <c r="B28" s="65"/>
      <c r="C28" s="65"/>
      <c r="D28" s="19"/>
      <c r="E28" s="27"/>
      <c r="F28" s="27"/>
      <c r="G28" s="27"/>
      <c r="K28" s="137"/>
      <c r="M28" s="30"/>
      <c r="N28" s="30"/>
      <c r="O28" s="30"/>
      <c r="P28" s="299"/>
      <c r="Q28" s="299"/>
      <c r="R28" s="299"/>
      <c r="S28" s="299"/>
      <c r="T28" s="299"/>
      <c r="U28" s="298"/>
    </row>
    <row r="29" spans="1:21" ht="14.25">
      <c r="A29" s="230"/>
      <c r="B29" s="65"/>
      <c r="C29" s="65"/>
      <c r="D29" s="569"/>
      <c r="E29" s="142"/>
      <c r="F29" s="142"/>
      <c r="G29" s="142"/>
      <c r="K29" s="137"/>
      <c r="M29" s="30"/>
      <c r="N29" s="30"/>
      <c r="O29" s="30"/>
      <c r="P29" s="299"/>
      <c r="Q29" s="299"/>
      <c r="R29" s="299"/>
      <c r="S29" s="299"/>
      <c r="T29" s="299"/>
      <c r="U29" s="298"/>
    </row>
    <row r="30" spans="1:21" ht="14.25">
      <c r="B30" s="65"/>
      <c r="C30" s="65"/>
      <c r="D30" s="19"/>
      <c r="K30" s="137"/>
      <c r="M30" s="30"/>
      <c r="N30" s="30"/>
      <c r="O30" s="30"/>
      <c r="P30" s="299"/>
      <c r="Q30" s="299"/>
      <c r="R30" s="299"/>
      <c r="S30" s="299"/>
      <c r="T30" s="299"/>
      <c r="U30" s="298"/>
    </row>
    <row r="31" spans="1:21" ht="14.25">
      <c r="B31" s="398"/>
      <c r="C31" s="65"/>
      <c r="D31" s="19"/>
      <c r="K31" s="137"/>
      <c r="M31" s="30"/>
      <c r="N31" s="30"/>
      <c r="O31" s="30"/>
      <c r="P31" s="299"/>
      <c r="Q31" s="299"/>
      <c r="R31" s="299"/>
      <c r="S31" s="299"/>
      <c r="T31" s="299"/>
      <c r="U31" s="298"/>
    </row>
    <row r="32" spans="1:21" ht="14.25">
      <c r="B32" s="65"/>
      <c r="C32" s="65"/>
      <c r="D32" s="19"/>
      <c r="K32" s="137"/>
      <c r="M32" s="30"/>
      <c r="N32" s="30"/>
      <c r="O32" s="30"/>
      <c r="P32" s="299"/>
      <c r="Q32" s="299"/>
      <c r="R32" s="299"/>
      <c r="S32" s="299"/>
      <c r="T32" s="299"/>
      <c r="U32" s="298"/>
    </row>
    <row r="33" spans="2:21" ht="14.25">
      <c r="B33" s="30"/>
      <c r="C33" s="30"/>
      <c r="K33" s="137"/>
      <c r="M33" s="30"/>
      <c r="N33" s="30"/>
      <c r="O33" s="30"/>
      <c r="P33" s="299"/>
      <c r="Q33" s="299"/>
      <c r="R33" s="299"/>
      <c r="S33" s="299"/>
      <c r="T33" s="299"/>
      <c r="U33" s="298"/>
    </row>
    <row r="34" spans="2:21" ht="14.25">
      <c r="B34" s="30"/>
      <c r="C34" s="30"/>
      <c r="D34" s="30"/>
      <c r="H34" s="28"/>
      <c r="K34" s="137"/>
      <c r="M34" s="30"/>
      <c r="N34" s="30"/>
      <c r="O34" s="30"/>
      <c r="P34" s="299"/>
      <c r="Q34" s="299"/>
      <c r="R34" s="299"/>
      <c r="S34" s="299"/>
      <c r="T34" s="299"/>
      <c r="U34" s="298"/>
    </row>
    <row r="35" spans="2:21" ht="14.25">
      <c r="B35" s="30"/>
      <c r="C35" s="30"/>
      <c r="D35" s="30"/>
      <c r="H35" s="28"/>
      <c r="K35" s="137"/>
      <c r="M35" s="30"/>
      <c r="N35" s="30"/>
      <c r="O35" s="30"/>
      <c r="P35" s="299"/>
      <c r="Q35" s="299"/>
      <c r="R35" s="299"/>
      <c r="S35" s="299"/>
      <c r="T35" s="299"/>
      <c r="U35" s="298"/>
    </row>
    <row r="36" spans="2:21" ht="14.25">
      <c r="B36" s="30"/>
      <c r="C36" s="30"/>
      <c r="D36" s="30"/>
      <c r="H36" s="28"/>
      <c r="K36" s="137"/>
      <c r="M36" s="30"/>
      <c r="N36" s="30"/>
      <c r="O36" s="30"/>
      <c r="P36" s="299"/>
      <c r="Q36" s="299"/>
      <c r="R36" s="299"/>
      <c r="S36" s="299"/>
      <c r="T36" s="299"/>
      <c r="U36" s="298"/>
    </row>
    <row r="37" spans="2:21" ht="14.25">
      <c r="B37" s="30"/>
      <c r="C37" s="30"/>
      <c r="D37" s="30"/>
      <c r="H37" s="28"/>
      <c r="K37" s="137"/>
      <c r="M37" s="30"/>
      <c r="N37" s="30"/>
      <c r="O37" s="30"/>
      <c r="P37" s="299"/>
      <c r="Q37" s="299"/>
      <c r="R37" s="299"/>
      <c r="S37" s="299"/>
      <c r="T37" s="299"/>
      <c r="U37" s="298"/>
    </row>
    <row r="38" spans="2:21">
      <c r="B38" s="30"/>
      <c r="C38" s="30"/>
      <c r="D38" s="30"/>
      <c r="H38" s="28"/>
      <c r="K38" s="137"/>
      <c r="M38" s="30"/>
      <c r="P38" s="137"/>
      <c r="Q38" s="137"/>
      <c r="R38" s="137"/>
      <c r="S38" s="137"/>
      <c r="T38" s="137"/>
    </row>
    <row r="39" spans="2:21">
      <c r="B39" s="30"/>
      <c r="C39" s="30"/>
      <c r="D39" s="30"/>
      <c r="H39" s="28"/>
      <c r="P39" s="137"/>
      <c r="Q39" s="137"/>
      <c r="R39" s="137"/>
      <c r="S39" s="137"/>
      <c r="T39" s="137"/>
    </row>
    <row r="40" spans="2:21">
      <c r="B40" s="30"/>
      <c r="C40" s="30"/>
      <c r="D40" s="30"/>
      <c r="H40" s="28"/>
    </row>
    <row r="41" spans="2:21">
      <c r="B41" s="30"/>
      <c r="C41" s="30"/>
      <c r="D41" s="30"/>
      <c r="H41" s="28"/>
    </row>
    <row r="42" spans="2:21">
      <c r="B42" s="30"/>
      <c r="C42" s="30"/>
      <c r="D42" s="30"/>
      <c r="H42" s="28"/>
    </row>
    <row r="43" spans="2:21">
      <c r="B43" s="30"/>
      <c r="C43" s="30"/>
      <c r="D43" s="30"/>
      <c r="H43" s="28"/>
    </row>
    <row r="44" spans="2:21">
      <c r="B44" s="30"/>
      <c r="C44" s="30"/>
      <c r="D44" s="30"/>
      <c r="H44" s="28"/>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39"/>
  <sheetViews>
    <sheetView showGridLines="0" zoomScaleNormal="184" workbookViewId="0">
      <selection activeCell="L18" sqref="L18"/>
    </sheetView>
  </sheetViews>
  <sheetFormatPr defaultColWidth="9.140625" defaultRowHeight="12.75"/>
  <cols>
    <col min="1" max="1" width="10.28515625" style="28" bestFit="1" customWidth="1"/>
    <col min="2" max="2" width="7.7109375" style="27" hidden="1" customWidth="1"/>
    <col min="3" max="3" width="7.28515625" style="27" hidden="1" customWidth="1"/>
    <col min="4" max="4" width="10.28515625" style="28" customWidth="1"/>
    <col min="5" max="7" width="11.28515625" style="28" customWidth="1"/>
    <col min="8" max="16" width="9.140625" style="28"/>
    <col min="17" max="17" width="8.28515625" style="27" customWidth="1"/>
    <col min="18" max="21" width="9.140625" style="28"/>
    <col min="22" max="22" width="11.28515625" style="28" customWidth="1"/>
    <col min="23" max="23" width="30.28515625" style="28" customWidth="1"/>
    <col min="24" max="24" width="34.28515625" style="28" customWidth="1"/>
    <col min="25" max="25" width="13.28515625" style="28" customWidth="1"/>
    <col min="26" max="16384" width="9.140625" style="28"/>
  </cols>
  <sheetData>
    <row r="1" spans="1:28">
      <c r="A1" s="12" t="s">
        <v>60</v>
      </c>
      <c r="B1" s="34"/>
      <c r="C1" s="34"/>
      <c r="D1" s="12"/>
      <c r="E1" s="26" t="str">
        <f>IF(Content!$E$1=1,E2,E3)</f>
        <v>IT-services</v>
      </c>
      <c r="F1" s="26" t="str">
        <f>IF(Content!$E$1=1,F2,F3)</f>
        <v>Pipeline transport</v>
      </c>
      <c r="G1" s="26" t="str">
        <f>IF(Content!$E$1=1,G2,G3)</f>
        <v>Air transport</v>
      </c>
      <c r="H1" s="26" t="str">
        <f>IF(Content!$E$1=1,H2,H3)</f>
        <v>Other transport</v>
      </c>
      <c r="I1" s="26" t="str">
        <f>IF(Content!$E$1=1,I2,I3)</f>
        <v>Travel services</v>
      </c>
      <c r="J1" s="26" t="str">
        <f>IF(Content!$E$1=1,J2,J3)</f>
        <v>Toll-refining</v>
      </c>
      <c r="K1" s="26" t="str">
        <f>IF(Content!$E$1=1,K2,K3)</f>
        <v>Others</v>
      </c>
      <c r="L1" s="26" t="str">
        <f>IF(Content!$E$1=1,L2,L3)</f>
        <v>Total</v>
      </c>
      <c r="M1" s="26"/>
      <c r="N1" s="26"/>
      <c r="O1" s="26"/>
      <c r="P1" s="26"/>
      <c r="Q1" s="26" t="str">
        <f>IF(Content!$E$1=1,Q2,Q3)</f>
        <v>Contributions to annual change in services trade, pp</v>
      </c>
      <c r="W1" s="27" t="str">
        <f>IF(Content!$E$1=1,W4,W5)</f>
        <v>≈ 15% of machinery imports
≈ 5% of total imports</v>
      </c>
    </row>
    <row r="2" spans="1:28" hidden="1">
      <c r="A2" s="34"/>
      <c r="B2" s="34"/>
      <c r="C2" s="34"/>
      <c r="D2" s="34"/>
      <c r="E2" s="304" t="s">
        <v>738</v>
      </c>
      <c r="F2" s="2" t="s">
        <v>982</v>
      </c>
      <c r="G2" s="2" t="s">
        <v>983</v>
      </c>
      <c r="H2" s="2" t="s">
        <v>984</v>
      </c>
      <c r="I2" s="2" t="s">
        <v>740</v>
      </c>
      <c r="J2" s="2" t="s">
        <v>741</v>
      </c>
      <c r="K2" s="2" t="s">
        <v>54</v>
      </c>
      <c r="L2" s="2" t="s">
        <v>559</v>
      </c>
      <c r="M2" s="2"/>
      <c r="N2" s="2"/>
      <c r="O2" s="2"/>
      <c r="P2" s="2"/>
      <c r="Q2" s="27" t="s">
        <v>746</v>
      </c>
      <c r="R2" s="27"/>
      <c r="S2" s="27"/>
      <c r="T2" s="27"/>
      <c r="W2" s="27"/>
    </row>
    <row r="3" spans="1:28" hidden="1">
      <c r="A3" s="27"/>
      <c r="D3" s="27"/>
      <c r="E3" s="304" t="s">
        <v>739</v>
      </c>
      <c r="F3" s="2" t="s">
        <v>742</v>
      </c>
      <c r="G3" s="2" t="s">
        <v>743</v>
      </c>
      <c r="H3" s="2" t="s">
        <v>744</v>
      </c>
      <c r="I3" s="2" t="s">
        <v>493</v>
      </c>
      <c r="J3" s="2" t="s">
        <v>745</v>
      </c>
      <c r="K3" s="2" t="s">
        <v>53</v>
      </c>
      <c r="L3" s="2" t="s">
        <v>526</v>
      </c>
      <c r="M3" s="2"/>
      <c r="N3" s="2"/>
      <c r="O3" s="2"/>
      <c r="P3" s="2"/>
      <c r="Q3" s="27" t="s">
        <v>1115</v>
      </c>
      <c r="R3" s="27"/>
      <c r="S3" s="27"/>
      <c r="T3" s="27"/>
      <c r="W3" s="27"/>
    </row>
    <row r="4" spans="1:28" ht="15.75" customHeight="1">
      <c r="A4" s="782" t="str">
        <f>IF(Content!$E$1=1,B4,C4)</f>
        <v>Exports</v>
      </c>
      <c r="B4" s="781" t="s">
        <v>170</v>
      </c>
      <c r="C4" s="781" t="s">
        <v>168</v>
      </c>
      <c r="D4" s="29" t="s">
        <v>132</v>
      </c>
      <c r="E4" s="65">
        <v>7.2</v>
      </c>
      <c r="F4" s="65">
        <v>-4.5</v>
      </c>
      <c r="G4" s="65">
        <v>-0.5</v>
      </c>
      <c r="H4" s="65">
        <v>0.4</v>
      </c>
      <c r="I4" s="65">
        <v>-0.1</v>
      </c>
      <c r="J4" s="65">
        <v>-0.5</v>
      </c>
      <c r="K4" s="65">
        <v>2.5</v>
      </c>
      <c r="L4" s="65">
        <v>4.4000000000000004</v>
      </c>
      <c r="M4" s="287"/>
      <c r="N4" s="287"/>
      <c r="O4" s="287"/>
      <c r="P4" s="287"/>
      <c r="Q4" s="28"/>
      <c r="S4" s="30"/>
      <c r="T4" s="30"/>
      <c r="U4" s="30"/>
      <c r="V4" s="30"/>
      <c r="W4" s="303" t="s">
        <v>562</v>
      </c>
      <c r="Y4" s="30"/>
      <c r="Z4" s="30"/>
      <c r="AA4" s="30"/>
      <c r="AB4" s="30"/>
    </row>
    <row r="5" spans="1:28" ht="17.25" customHeight="1">
      <c r="A5" s="782"/>
      <c r="B5" s="781"/>
      <c r="C5" s="781"/>
      <c r="D5" s="32" t="s">
        <v>133</v>
      </c>
      <c r="E5" s="65">
        <v>3.5</v>
      </c>
      <c r="F5" s="65">
        <v>-5.0999999999999996</v>
      </c>
      <c r="G5" s="65">
        <v>-5.2</v>
      </c>
      <c r="H5" s="65">
        <v>-1</v>
      </c>
      <c r="I5" s="65">
        <v>-9.3000000000000007</v>
      </c>
      <c r="J5" s="65">
        <v>-3.3</v>
      </c>
      <c r="K5" s="65">
        <v>-2</v>
      </c>
      <c r="L5" s="65">
        <v>-22.5</v>
      </c>
      <c r="M5" s="287"/>
      <c r="N5" s="287"/>
      <c r="O5" s="287"/>
      <c r="P5" s="287"/>
      <c r="Q5" s="28"/>
      <c r="S5" s="30"/>
      <c r="T5" s="30"/>
      <c r="U5" s="30"/>
      <c r="V5" s="30"/>
      <c r="W5" s="302" t="s">
        <v>563</v>
      </c>
      <c r="Y5" s="30"/>
      <c r="Z5" s="30"/>
      <c r="AA5" s="30"/>
    </row>
    <row r="6" spans="1:28">
      <c r="A6" s="782"/>
      <c r="B6" s="781"/>
      <c r="C6" s="781"/>
      <c r="D6" s="29" t="s">
        <v>134</v>
      </c>
      <c r="E6" s="65">
        <v>4.2</v>
      </c>
      <c r="F6" s="65">
        <v>-2.4</v>
      </c>
      <c r="G6" s="65">
        <v>-6.4</v>
      </c>
      <c r="H6" s="65">
        <v>0.1</v>
      </c>
      <c r="I6" s="65">
        <v>-14.4</v>
      </c>
      <c r="J6" s="65">
        <v>3</v>
      </c>
      <c r="K6" s="65">
        <v>-0.7</v>
      </c>
      <c r="L6" s="65">
        <v>-16.7</v>
      </c>
      <c r="M6" s="287"/>
      <c r="N6" s="287"/>
      <c r="O6" s="287"/>
      <c r="P6" s="287"/>
      <c r="Q6" s="28"/>
      <c r="S6" s="30"/>
      <c r="T6" s="30"/>
      <c r="U6" s="30"/>
      <c r="V6" s="30"/>
      <c r="W6" s="30"/>
      <c r="Y6" s="30"/>
      <c r="Z6" s="30"/>
      <c r="AA6" s="30"/>
    </row>
    <row r="7" spans="1:28">
      <c r="A7" s="783" t="str">
        <f>IF(Content!$E$1=1,B7,C7)</f>
        <v>Imports</v>
      </c>
      <c r="B7" s="781" t="s">
        <v>171</v>
      </c>
      <c r="C7" s="781" t="s">
        <v>169</v>
      </c>
      <c r="D7" s="29" t="s">
        <v>132</v>
      </c>
      <c r="E7" s="65">
        <v>0.8</v>
      </c>
      <c r="F7" s="65">
        <v>-0.5</v>
      </c>
      <c r="G7" s="65">
        <v>-0.8</v>
      </c>
      <c r="H7" s="65">
        <v>-0.1</v>
      </c>
      <c r="I7" s="65">
        <v>-6.7</v>
      </c>
      <c r="J7" s="65">
        <v>-0.2</v>
      </c>
      <c r="K7" s="65">
        <v>-0.8</v>
      </c>
      <c r="L7" s="65">
        <v>-8.3000000000000007</v>
      </c>
      <c r="M7" s="287"/>
      <c r="N7" s="287"/>
      <c r="O7" s="287"/>
      <c r="P7" s="287"/>
      <c r="Q7" s="28"/>
      <c r="S7" s="30"/>
      <c r="T7" s="30"/>
      <c r="U7" s="30"/>
      <c r="V7" s="30"/>
      <c r="W7" s="30"/>
      <c r="Y7" s="30"/>
      <c r="Z7" s="30"/>
      <c r="AA7" s="30"/>
    </row>
    <row r="8" spans="1:28">
      <c r="A8" s="783"/>
      <c r="B8" s="781"/>
      <c r="C8" s="781"/>
      <c r="D8" s="32" t="s">
        <v>133</v>
      </c>
      <c r="E8" s="65">
        <v>-0.4</v>
      </c>
      <c r="F8" s="65">
        <v>-0.2</v>
      </c>
      <c r="G8" s="65">
        <v>-4.0999999999999996</v>
      </c>
      <c r="H8" s="65">
        <v>-1.7</v>
      </c>
      <c r="I8" s="65">
        <v>-42.1</v>
      </c>
      <c r="J8" s="65">
        <v>-0.1</v>
      </c>
      <c r="K8" s="65">
        <v>-6.8</v>
      </c>
      <c r="L8" s="65">
        <v>-55.5</v>
      </c>
      <c r="M8" s="287"/>
      <c r="N8" s="287"/>
      <c r="O8" s="287"/>
      <c r="P8" s="287"/>
      <c r="Q8" s="28"/>
      <c r="S8" s="30"/>
      <c r="T8" s="30"/>
      <c r="U8" s="30"/>
      <c r="V8" s="30"/>
      <c r="W8" s="30"/>
      <c r="Y8" s="30"/>
      <c r="Z8" s="30"/>
      <c r="AA8" s="30"/>
    </row>
    <row r="9" spans="1:28">
      <c r="A9" s="783"/>
      <c r="B9" s="781"/>
      <c r="C9" s="781"/>
      <c r="D9" s="29" t="s">
        <v>134</v>
      </c>
      <c r="E9" s="65">
        <v>0.5</v>
      </c>
      <c r="F9" s="65">
        <v>-0.4</v>
      </c>
      <c r="G9" s="65">
        <v>-3.9</v>
      </c>
      <c r="H9" s="65">
        <v>-0.5</v>
      </c>
      <c r="I9" s="65">
        <v>-31</v>
      </c>
      <c r="J9" s="65">
        <v>-0.3</v>
      </c>
      <c r="K9" s="65">
        <v>-2.6</v>
      </c>
      <c r="L9" s="65">
        <v>-38.1</v>
      </c>
      <c r="M9" s="287"/>
      <c r="N9" s="287"/>
      <c r="O9" s="287"/>
      <c r="P9" s="287"/>
      <c r="Q9" s="28"/>
      <c r="S9" s="30"/>
      <c r="T9" s="30"/>
      <c r="U9" s="30"/>
      <c r="V9" s="30"/>
      <c r="W9" s="30"/>
      <c r="Y9" s="30"/>
      <c r="Z9" s="30"/>
      <c r="AA9" s="30"/>
    </row>
    <row r="10" spans="1:28">
      <c r="A10" s="29"/>
      <c r="B10" s="31"/>
      <c r="C10" s="31"/>
      <c r="D10" s="29"/>
      <c r="E10" s="30"/>
      <c r="F10" s="30"/>
      <c r="G10" s="30"/>
      <c r="H10" s="30"/>
      <c r="I10" s="30"/>
      <c r="J10" s="30"/>
      <c r="K10" s="30"/>
      <c r="L10" s="287"/>
      <c r="M10" s="287"/>
      <c r="N10" s="287"/>
      <c r="O10" s="287"/>
      <c r="P10" s="287"/>
      <c r="Q10" s="28"/>
      <c r="S10" s="30"/>
      <c r="T10" s="30"/>
      <c r="U10" s="30"/>
      <c r="V10" s="30"/>
      <c r="W10" s="30"/>
      <c r="Y10" s="30"/>
      <c r="Z10" s="30"/>
      <c r="AA10" s="30"/>
    </row>
    <row r="11" spans="1:28">
      <c r="E11" s="30"/>
      <c r="F11" s="30"/>
      <c r="G11" s="30"/>
      <c r="H11" s="30"/>
      <c r="I11" s="30"/>
      <c r="J11" s="30"/>
      <c r="K11" s="30"/>
      <c r="L11" s="287"/>
      <c r="M11" s="287"/>
      <c r="N11" s="287"/>
      <c r="O11" s="287"/>
      <c r="P11" s="287"/>
      <c r="Q11" s="28"/>
      <c r="S11" s="30"/>
      <c r="T11" s="30"/>
      <c r="U11" s="30"/>
      <c r="V11" s="30"/>
      <c r="W11" s="30"/>
      <c r="Y11" s="30"/>
      <c r="Z11" s="30"/>
      <c r="AA11" s="30"/>
    </row>
    <row r="12" spans="1:28">
      <c r="A12" s="244"/>
      <c r="B12" s="361"/>
      <c r="C12" s="361"/>
      <c r="D12" s="244"/>
      <c r="E12" s="30"/>
      <c r="F12" s="30"/>
      <c r="G12" s="30"/>
      <c r="H12" s="139"/>
      <c r="I12" s="30"/>
      <c r="J12" s="30"/>
      <c r="K12" s="30"/>
      <c r="L12" s="287"/>
      <c r="M12" s="287"/>
      <c r="N12" s="287"/>
      <c r="O12" s="287"/>
      <c r="P12" s="287"/>
      <c r="Q12" s="28"/>
      <c r="S12" s="30"/>
      <c r="T12" s="30"/>
      <c r="U12" s="30"/>
      <c r="V12" s="30"/>
      <c r="W12" s="30"/>
      <c r="Y12" s="30"/>
      <c r="Z12" s="30"/>
    </row>
    <row r="13" spans="1:28">
      <c r="E13" s="30"/>
      <c r="F13" s="30"/>
      <c r="G13" s="30"/>
      <c r="H13" s="139"/>
      <c r="I13" s="30"/>
      <c r="J13" s="30"/>
      <c r="K13" s="30"/>
      <c r="L13" s="287"/>
      <c r="M13" s="287"/>
      <c r="N13" s="287"/>
      <c r="O13" s="287"/>
      <c r="P13" s="287"/>
      <c r="Q13" s="28"/>
      <c r="S13" s="30"/>
      <c r="T13" s="30"/>
      <c r="U13" s="30"/>
      <c r="V13" s="30"/>
      <c r="W13" s="30"/>
    </row>
    <row r="14" spans="1:28">
      <c r="E14" s="30"/>
      <c r="F14" s="30"/>
      <c r="G14" s="30"/>
      <c r="H14" s="30"/>
      <c r="I14" s="30"/>
      <c r="J14" s="30"/>
      <c r="K14" s="30"/>
      <c r="L14" s="30"/>
      <c r="M14" s="287"/>
      <c r="N14" s="287"/>
      <c r="O14" s="287"/>
      <c r="P14" s="287"/>
      <c r="Q14" s="28"/>
      <c r="S14" s="30"/>
      <c r="T14" s="30"/>
      <c r="U14" s="30"/>
      <c r="V14" s="30"/>
      <c r="W14" s="30"/>
    </row>
    <row r="15" spans="1:28">
      <c r="A15" s="29"/>
      <c r="B15" s="31"/>
      <c r="C15" s="31"/>
      <c r="D15" s="29"/>
      <c r="E15" s="30"/>
      <c r="F15" s="30"/>
      <c r="G15" s="30"/>
      <c r="H15" s="30"/>
      <c r="I15" s="30"/>
      <c r="J15" s="30"/>
      <c r="K15" s="30"/>
      <c r="L15" s="30"/>
      <c r="M15" s="27"/>
      <c r="N15" s="27"/>
      <c r="O15" s="27"/>
      <c r="P15" s="287"/>
      <c r="Q15" s="28"/>
      <c r="S15" s="30"/>
      <c r="T15" s="30"/>
      <c r="U15" s="30"/>
      <c r="V15" s="30"/>
    </row>
    <row r="16" spans="1:28">
      <c r="A16" s="29"/>
      <c r="B16" s="31"/>
      <c r="C16" s="31"/>
      <c r="D16" s="29"/>
      <c r="E16" s="30"/>
      <c r="F16" s="30"/>
      <c r="G16" s="30"/>
      <c r="H16" s="30"/>
      <c r="I16" s="30"/>
      <c r="J16" s="30"/>
      <c r="K16" s="30"/>
      <c r="L16" s="30"/>
      <c r="M16" s="287"/>
      <c r="N16" s="287"/>
      <c r="O16" s="287"/>
      <c r="P16" s="287"/>
      <c r="Q16" s="28"/>
      <c r="S16" s="30"/>
      <c r="T16" s="30"/>
      <c r="U16" s="30"/>
    </row>
    <row r="17" spans="1:30" ht="14.25">
      <c r="A17" s="29"/>
      <c r="B17" s="31"/>
      <c r="C17" s="31"/>
      <c r="D17" s="29"/>
      <c r="E17" s="30"/>
      <c r="F17" s="30"/>
      <c r="G17" s="30"/>
      <c r="H17" s="30"/>
      <c r="I17" s="30"/>
      <c r="J17" s="30"/>
      <c r="K17" s="30"/>
      <c r="L17" s="30"/>
      <c r="M17" s="287"/>
      <c r="N17" s="287"/>
      <c r="O17" s="287"/>
      <c r="P17" s="287"/>
      <c r="Q17" s="28"/>
      <c r="S17" s="30"/>
      <c r="T17" s="30"/>
      <c r="U17" s="30"/>
      <c r="W17" s="26"/>
      <c r="X17" s="26"/>
      <c r="Y17" s="301"/>
      <c r="Z17" s="301"/>
      <c r="AA17" s="300"/>
      <c r="AB17" s="301"/>
      <c r="AC17" s="300"/>
      <c r="AD17" s="298"/>
    </row>
    <row r="18" spans="1:30" ht="14.25">
      <c r="A18" s="32"/>
      <c r="B18" s="31"/>
      <c r="C18" s="31"/>
      <c r="D18" s="32"/>
      <c r="E18" s="30"/>
      <c r="F18" s="30"/>
      <c r="G18" s="30"/>
      <c r="H18" s="30"/>
      <c r="I18" s="30"/>
      <c r="J18" s="30"/>
      <c r="K18" s="30"/>
      <c r="L18" s="30"/>
      <c r="M18" s="287"/>
      <c r="N18" s="287"/>
      <c r="O18" s="287"/>
      <c r="P18" s="287"/>
      <c r="Q18" s="28"/>
      <c r="S18" s="30"/>
      <c r="T18" s="30"/>
      <c r="V18" s="30"/>
      <c r="W18" s="30"/>
      <c r="X18" s="30"/>
      <c r="Y18" s="299"/>
      <c r="Z18" s="299"/>
      <c r="AA18" s="299"/>
      <c r="AB18" s="299"/>
      <c r="AC18" s="299"/>
      <c r="AD18" s="298"/>
    </row>
    <row r="19" spans="1:30" ht="14.25">
      <c r="A19" s="29"/>
      <c r="B19" s="31"/>
      <c r="C19" s="31"/>
      <c r="D19" s="29"/>
      <c r="E19" s="30"/>
      <c r="F19" s="30"/>
      <c r="G19" s="30"/>
      <c r="H19" s="30"/>
      <c r="I19" s="30"/>
      <c r="J19" s="30"/>
      <c r="K19" s="30"/>
      <c r="L19" s="30"/>
      <c r="M19" s="287"/>
      <c r="N19" s="287"/>
      <c r="O19" s="287"/>
      <c r="P19" s="287"/>
      <c r="Q19" s="26" t="str">
        <f>IF(Content!$E$1=1,Q20,Q21)</f>
        <v>Source: NBU staff estimates.</v>
      </c>
      <c r="S19" s="30"/>
      <c r="T19" s="30"/>
      <c r="V19" s="30"/>
      <c r="W19" s="30"/>
      <c r="X19" s="30"/>
      <c r="Y19" s="299"/>
      <c r="Z19" s="299"/>
      <c r="AA19" s="299"/>
      <c r="AB19" s="299"/>
      <c r="AC19" s="299"/>
      <c r="AD19" s="298"/>
    </row>
    <row r="20" spans="1:30" ht="14.25">
      <c r="A20" s="32"/>
      <c r="B20" s="31"/>
      <c r="C20" s="31"/>
      <c r="D20" s="32"/>
      <c r="E20" s="30"/>
      <c r="F20" s="30"/>
      <c r="G20" s="30"/>
      <c r="H20" s="30"/>
      <c r="I20" s="30"/>
      <c r="J20" s="30"/>
      <c r="K20" s="30"/>
      <c r="L20" s="30"/>
      <c r="M20" s="287"/>
      <c r="N20" s="287"/>
      <c r="O20" s="287"/>
      <c r="P20" s="27"/>
      <c r="Q20" s="27" t="s">
        <v>41</v>
      </c>
      <c r="S20" s="30"/>
      <c r="T20" s="30"/>
      <c r="U20" s="298"/>
      <c r="V20" s="30"/>
      <c r="W20" s="30"/>
      <c r="X20" s="30"/>
      <c r="Y20" s="299"/>
      <c r="Z20" s="299"/>
      <c r="AA20" s="299"/>
      <c r="AB20" s="299"/>
      <c r="AC20" s="299"/>
      <c r="AD20" s="298"/>
    </row>
    <row r="21" spans="1:30" ht="14.25">
      <c r="A21" s="29"/>
      <c r="B21" s="31"/>
      <c r="C21" s="31"/>
      <c r="D21" s="29"/>
      <c r="E21" s="30"/>
      <c r="F21" s="30"/>
      <c r="G21" s="30"/>
      <c r="H21" s="30"/>
      <c r="I21" s="30"/>
      <c r="J21" s="30"/>
      <c r="K21" s="30"/>
      <c r="L21" s="30"/>
      <c r="M21" s="287"/>
      <c r="N21" s="287"/>
      <c r="O21" s="287"/>
      <c r="P21" s="287"/>
      <c r="Q21" s="27" t="s">
        <v>42</v>
      </c>
      <c r="S21" s="27"/>
      <c r="V21" s="30"/>
      <c r="W21" s="30"/>
      <c r="X21" s="30"/>
      <c r="Y21" s="299"/>
      <c r="Z21" s="299"/>
      <c r="AA21" s="299"/>
      <c r="AB21" s="299"/>
      <c r="AC21" s="299"/>
      <c r="AD21" s="298"/>
    </row>
    <row r="22" spans="1:30" ht="14.25">
      <c r="E22" s="30"/>
      <c r="F22" s="30"/>
      <c r="G22" s="30"/>
      <c r="H22" s="30"/>
      <c r="I22" s="30"/>
      <c r="J22" s="30"/>
      <c r="K22" s="30"/>
      <c r="L22" s="30"/>
      <c r="M22" s="27"/>
      <c r="N22" s="27"/>
      <c r="O22" s="27"/>
      <c r="P22" s="287"/>
      <c r="V22" s="30"/>
      <c r="W22" s="30"/>
      <c r="X22" s="30"/>
      <c r="Y22" s="299"/>
      <c r="Z22" s="299"/>
      <c r="AA22" s="299"/>
      <c r="AB22" s="299"/>
      <c r="AC22" s="299"/>
      <c r="AD22" s="298"/>
    </row>
    <row r="23" spans="1:30" ht="14.25">
      <c r="A23" s="230"/>
      <c r="B23" s="142"/>
      <c r="C23" s="142"/>
      <c r="D23" s="230"/>
      <c r="E23" s="30"/>
      <c r="F23" s="30"/>
      <c r="G23" s="30"/>
      <c r="H23" s="30"/>
      <c r="I23" s="30"/>
      <c r="J23" s="30"/>
      <c r="K23" s="30"/>
      <c r="L23" s="30"/>
      <c r="M23" s="142"/>
      <c r="N23" s="142"/>
      <c r="O23" s="142"/>
      <c r="P23" s="287"/>
      <c r="V23" s="30"/>
      <c r="W23" s="30"/>
      <c r="X23" s="30"/>
      <c r="Y23" s="299"/>
      <c r="Z23" s="299"/>
      <c r="AA23" s="299"/>
      <c r="AB23" s="299"/>
      <c r="AC23" s="299"/>
      <c r="AD23" s="298"/>
    </row>
    <row r="24" spans="1:30" ht="14.25">
      <c r="E24" s="30"/>
      <c r="F24" s="30"/>
      <c r="G24" s="30"/>
      <c r="H24" s="30"/>
      <c r="I24" s="30"/>
      <c r="J24" s="30"/>
      <c r="K24" s="30"/>
      <c r="L24" s="30"/>
      <c r="P24" s="287"/>
      <c r="V24" s="30"/>
      <c r="W24" s="30"/>
      <c r="X24" s="30"/>
      <c r="Y24" s="299"/>
      <c r="Z24" s="299"/>
      <c r="AA24" s="299"/>
      <c r="AB24" s="299"/>
      <c r="AC24" s="299"/>
      <c r="AD24" s="298"/>
    </row>
    <row r="25" spans="1:30" ht="14.25">
      <c r="E25" s="30"/>
      <c r="F25" s="30"/>
      <c r="G25" s="30"/>
      <c r="H25" s="30"/>
      <c r="I25" s="30"/>
      <c r="J25" s="30"/>
      <c r="K25" s="30"/>
      <c r="L25" s="30"/>
      <c r="P25" s="287"/>
      <c r="V25" s="30"/>
      <c r="W25" s="30"/>
      <c r="X25" s="30"/>
      <c r="Y25" s="299"/>
      <c r="Z25" s="299"/>
      <c r="AA25" s="299"/>
      <c r="AB25" s="299"/>
      <c r="AC25" s="299"/>
      <c r="AD25" s="298"/>
    </row>
    <row r="26" spans="1:30" ht="14.25">
      <c r="E26" s="30"/>
      <c r="F26" s="30"/>
      <c r="G26" s="30"/>
      <c r="H26" s="30"/>
      <c r="I26" s="30"/>
      <c r="J26" s="30"/>
      <c r="K26" s="30"/>
      <c r="L26" s="30"/>
      <c r="P26" s="287"/>
      <c r="T26" s="137"/>
      <c r="V26" s="30"/>
      <c r="W26" s="30"/>
      <c r="X26" s="30"/>
      <c r="Y26" s="299"/>
      <c r="Z26" s="299"/>
      <c r="AA26" s="299"/>
      <c r="AB26" s="299"/>
      <c r="AC26" s="299"/>
      <c r="AD26" s="298"/>
    </row>
    <row r="27" spans="1:30" ht="14.25">
      <c r="E27" s="30"/>
      <c r="F27" s="30"/>
      <c r="G27" s="30"/>
      <c r="H27" s="30"/>
      <c r="I27" s="30"/>
      <c r="J27" s="30"/>
      <c r="K27" s="30"/>
      <c r="L27" s="30"/>
      <c r="P27" s="287"/>
      <c r="T27" s="137"/>
      <c r="V27" s="30"/>
      <c r="W27" s="30"/>
      <c r="X27" s="30"/>
      <c r="Y27" s="299"/>
      <c r="Z27" s="299"/>
      <c r="AA27" s="299"/>
      <c r="AB27" s="299"/>
      <c r="AC27" s="299"/>
      <c r="AD27" s="298"/>
    </row>
    <row r="28" spans="1:30" ht="14.25">
      <c r="E28" s="30"/>
      <c r="F28" s="30"/>
      <c r="G28" s="30"/>
      <c r="H28" s="30"/>
      <c r="I28" s="30"/>
      <c r="J28" s="30"/>
      <c r="K28" s="30"/>
      <c r="L28" s="30"/>
      <c r="P28" s="287"/>
      <c r="T28" s="137"/>
      <c r="V28" s="30"/>
      <c r="W28" s="30"/>
      <c r="X28" s="30"/>
      <c r="Y28" s="299"/>
      <c r="Z28" s="299"/>
      <c r="AA28" s="299"/>
      <c r="AB28" s="299"/>
      <c r="AC28" s="299"/>
      <c r="AD28" s="298"/>
    </row>
    <row r="29" spans="1:30" ht="14.25">
      <c r="E29" s="30"/>
      <c r="F29" s="30"/>
      <c r="G29" s="30"/>
      <c r="H29" s="30"/>
      <c r="I29" s="30"/>
      <c r="J29" s="30"/>
      <c r="K29" s="30"/>
      <c r="L29" s="30"/>
      <c r="P29" s="27"/>
      <c r="T29" s="137"/>
      <c r="V29" s="30"/>
      <c r="W29" s="30"/>
      <c r="X29" s="30"/>
      <c r="Y29" s="299"/>
      <c r="Z29" s="299"/>
      <c r="AA29" s="299"/>
      <c r="AB29" s="299"/>
      <c r="AC29" s="299"/>
      <c r="AD29" s="298"/>
    </row>
    <row r="30" spans="1:30" ht="14.25">
      <c r="E30" s="30"/>
      <c r="F30" s="30"/>
      <c r="G30" s="30"/>
      <c r="H30" s="30"/>
      <c r="I30" s="30"/>
      <c r="J30" s="30"/>
      <c r="K30" s="30"/>
      <c r="L30" s="30"/>
      <c r="P30" s="142"/>
      <c r="T30" s="137"/>
      <c r="V30" s="30"/>
      <c r="W30" s="30"/>
      <c r="X30" s="30"/>
      <c r="Y30" s="299"/>
      <c r="Z30" s="299"/>
      <c r="AA30" s="299"/>
      <c r="AB30" s="299"/>
      <c r="AC30" s="299"/>
      <c r="AD30" s="298"/>
    </row>
    <row r="31" spans="1:30" ht="14.25">
      <c r="E31" s="30"/>
      <c r="F31" s="30"/>
      <c r="G31" s="30"/>
      <c r="H31" s="30"/>
      <c r="I31" s="30"/>
      <c r="J31" s="30"/>
      <c r="K31" s="30"/>
      <c r="L31" s="30"/>
      <c r="T31" s="137"/>
      <c r="V31" s="30"/>
      <c r="W31" s="30"/>
      <c r="X31" s="30"/>
      <c r="Y31" s="299"/>
      <c r="Z31" s="299"/>
      <c r="AA31" s="299"/>
      <c r="AB31" s="299"/>
      <c r="AC31" s="299"/>
      <c r="AD31" s="298"/>
    </row>
    <row r="32" spans="1:30">
      <c r="E32" s="30"/>
      <c r="F32" s="30"/>
      <c r="G32" s="30"/>
      <c r="H32" s="30"/>
      <c r="I32" s="30"/>
      <c r="J32" s="30"/>
      <c r="K32" s="30"/>
      <c r="L32" s="30"/>
      <c r="T32" s="137"/>
      <c r="V32" s="30"/>
      <c r="Y32" s="137"/>
      <c r="Z32" s="137"/>
      <c r="AA32" s="137"/>
      <c r="AB32" s="137"/>
      <c r="AC32" s="137"/>
    </row>
    <row r="33" spans="5:29">
      <c r="E33" s="30"/>
      <c r="F33" s="30"/>
      <c r="G33" s="30"/>
      <c r="H33" s="30"/>
      <c r="I33" s="30"/>
      <c r="J33" s="30"/>
      <c r="K33" s="30"/>
      <c r="L33" s="30"/>
      <c r="T33" s="137"/>
      <c r="Y33" s="137"/>
      <c r="Z33" s="137"/>
      <c r="AA33" s="137"/>
      <c r="AB33" s="137"/>
      <c r="AC33" s="137"/>
    </row>
    <row r="34" spans="5:29">
      <c r="E34" s="30"/>
      <c r="F34" s="30"/>
      <c r="G34" s="30"/>
      <c r="H34" s="30"/>
      <c r="I34" s="30"/>
      <c r="J34" s="30"/>
      <c r="K34" s="30"/>
      <c r="L34" s="30"/>
      <c r="T34" s="137"/>
    </row>
    <row r="35" spans="5:29">
      <c r="E35" s="30"/>
      <c r="F35" s="30"/>
      <c r="G35" s="30"/>
      <c r="H35" s="30"/>
      <c r="I35" s="30"/>
      <c r="J35" s="30"/>
      <c r="K35" s="30"/>
      <c r="L35" s="30"/>
      <c r="T35" s="137"/>
    </row>
    <row r="36" spans="5:29">
      <c r="E36" s="30"/>
      <c r="F36" s="30"/>
      <c r="G36" s="30"/>
      <c r="H36" s="30"/>
      <c r="I36" s="30"/>
      <c r="J36" s="30"/>
      <c r="K36" s="30"/>
      <c r="L36" s="30"/>
      <c r="T36" s="137"/>
    </row>
    <row r="37" spans="5:29">
      <c r="E37" s="30"/>
      <c r="F37" s="30"/>
      <c r="G37" s="30"/>
      <c r="H37" s="30"/>
      <c r="I37" s="30"/>
      <c r="J37" s="30"/>
      <c r="K37" s="30"/>
      <c r="L37" s="30"/>
      <c r="T37" s="137"/>
    </row>
    <row r="38" spans="5:29">
      <c r="E38" s="30"/>
      <c r="F38" s="30"/>
      <c r="G38" s="30"/>
      <c r="H38" s="30"/>
      <c r="I38" s="30"/>
      <c r="J38" s="30"/>
      <c r="K38" s="30"/>
      <c r="L38" s="30"/>
      <c r="T38" s="137"/>
    </row>
    <row r="39" spans="5:29">
      <c r="E39" s="30"/>
      <c r="F39" s="30"/>
      <c r="G39" s="30"/>
      <c r="H39" s="30"/>
      <c r="I39" s="30"/>
      <c r="J39" s="30"/>
      <c r="K39" s="30"/>
      <c r="L39" s="30"/>
      <c r="T39" s="137"/>
    </row>
  </sheetData>
  <mergeCells count="6">
    <mergeCell ref="B4:B6"/>
    <mergeCell ref="C4:C6"/>
    <mergeCell ref="A4:A6"/>
    <mergeCell ref="B7:B9"/>
    <mergeCell ref="C7:C9"/>
    <mergeCell ref="A7:A9"/>
  </mergeCells>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5">
    <tabColor theme="7"/>
  </sheetPr>
  <dimension ref="A1:W40"/>
  <sheetViews>
    <sheetView showGridLines="0" zoomScaleNormal="100" workbookViewId="0"/>
  </sheetViews>
  <sheetFormatPr defaultColWidth="8.42578125" defaultRowHeight="12.75"/>
  <cols>
    <col min="1" max="1" width="8.42578125" style="412"/>
    <col min="2" max="2" width="10.7109375" style="412" customWidth="1"/>
    <col min="3" max="3" width="10.42578125" style="412" customWidth="1"/>
    <col min="4" max="4" width="8.42578125" style="412"/>
    <col min="5" max="5" width="9.28515625" style="412" customWidth="1"/>
    <col min="6" max="16384" width="8.42578125" style="412"/>
  </cols>
  <sheetData>
    <row r="1" spans="1:23">
      <c r="A1" s="483" t="s">
        <v>60</v>
      </c>
      <c r="B1" s="264" t="str">
        <f>IF(Content!$E$1=1,B2,B3)</f>
        <v>Financial account</v>
      </c>
      <c r="C1" s="264" t="str">
        <f>IF(Content!$E$1=1,C2,C3)</f>
        <v>Public sector</v>
      </c>
      <c r="D1" s="264" t="str">
        <f>IF(Content!$E$1=1,D2,D3)</f>
        <v>Banks</v>
      </c>
      <c r="E1" s="264" t="str">
        <f>IF(Content!$E$1=1,E2,E3)</f>
        <v>Other sectors*</v>
      </c>
      <c r="F1" s="200"/>
      <c r="G1" s="264" t="str">
        <f>IF(Content!$E$1=1,G2,G3)</f>
        <v>Financial account: net external liabilities, USD bn</v>
      </c>
      <c r="N1" s="130" t="str">
        <f>IF(Content!$E$1=1,N2,N3)</f>
        <v>Financial account</v>
      </c>
      <c r="S1" s="483"/>
      <c r="T1" s="411"/>
      <c r="U1" s="411"/>
      <c r="V1" s="411"/>
      <c r="W1" s="411"/>
    </row>
    <row r="2" spans="1:23" s="487" customFormat="1" hidden="1">
      <c r="A2" s="492"/>
      <c r="B2" s="487" t="s">
        <v>76</v>
      </c>
      <c r="C2" s="487" t="s">
        <v>424</v>
      </c>
      <c r="D2" s="487" t="s">
        <v>31</v>
      </c>
      <c r="E2" s="487" t="s">
        <v>929</v>
      </c>
      <c r="G2" s="487" t="s">
        <v>958</v>
      </c>
      <c r="N2" s="487" t="s">
        <v>76</v>
      </c>
      <c r="S2" s="492"/>
    </row>
    <row r="3" spans="1:23" s="487" customFormat="1" hidden="1">
      <c r="B3" s="487" t="s">
        <v>79</v>
      </c>
      <c r="C3" s="487" t="s">
        <v>425</v>
      </c>
      <c r="D3" s="487" t="s">
        <v>35</v>
      </c>
      <c r="E3" s="487" t="s">
        <v>928</v>
      </c>
      <c r="G3" s="487" t="s">
        <v>913</v>
      </c>
      <c r="N3" s="487" t="s">
        <v>79</v>
      </c>
    </row>
    <row r="4" spans="1:23">
      <c r="A4" s="413" t="s">
        <v>21</v>
      </c>
      <c r="B4" s="415">
        <v>0.4</v>
      </c>
      <c r="C4" s="415">
        <v>0.04</v>
      </c>
      <c r="D4" s="415">
        <v>-0.7</v>
      </c>
      <c r="E4" s="418">
        <v>1.04</v>
      </c>
      <c r="F4" s="413"/>
      <c r="K4" s="415"/>
      <c r="L4" s="415"/>
      <c r="M4" s="415"/>
      <c r="O4" s="415"/>
      <c r="P4" s="415"/>
      <c r="Q4" s="415"/>
      <c r="S4" s="413"/>
      <c r="T4" s="415"/>
      <c r="U4" s="415"/>
      <c r="V4" s="415"/>
      <c r="W4" s="418"/>
    </row>
    <row r="5" spans="1:23">
      <c r="A5" s="413" t="s">
        <v>22</v>
      </c>
      <c r="B5" s="415">
        <v>1.9</v>
      </c>
      <c r="C5" s="415">
        <v>0.6</v>
      </c>
      <c r="D5" s="415">
        <v>-0.4</v>
      </c>
      <c r="E5" s="418">
        <v>1.7</v>
      </c>
      <c r="F5" s="413"/>
      <c r="K5" s="415"/>
      <c r="L5" s="415"/>
      <c r="M5" s="415"/>
      <c r="N5" s="415"/>
      <c r="O5" s="415"/>
      <c r="P5" s="415"/>
      <c r="Q5" s="415"/>
      <c r="S5" s="413"/>
      <c r="T5" s="415"/>
      <c r="U5" s="415"/>
      <c r="V5" s="415"/>
      <c r="W5" s="418"/>
    </row>
    <row r="6" spans="1:23">
      <c r="A6" s="413" t="s">
        <v>23</v>
      </c>
      <c r="B6" s="415">
        <v>2</v>
      </c>
      <c r="C6" s="415">
        <v>1.4</v>
      </c>
      <c r="D6" s="415">
        <v>-0.4</v>
      </c>
      <c r="E6" s="418">
        <v>1</v>
      </c>
      <c r="F6" s="413"/>
      <c r="K6" s="415"/>
      <c r="L6" s="415"/>
      <c r="M6" s="415"/>
      <c r="N6" s="415"/>
      <c r="O6" s="415"/>
      <c r="P6" s="415"/>
      <c r="Q6" s="415"/>
      <c r="S6" s="413"/>
      <c r="T6" s="415"/>
      <c r="U6" s="415"/>
      <c r="V6" s="415"/>
      <c r="W6" s="418"/>
    </row>
    <row r="7" spans="1:23">
      <c r="A7" s="413" t="s">
        <v>24</v>
      </c>
      <c r="B7" s="415">
        <v>1.8</v>
      </c>
      <c r="C7" s="415">
        <v>0.1</v>
      </c>
      <c r="D7" s="415">
        <v>1.6</v>
      </c>
      <c r="E7" s="418">
        <v>0</v>
      </c>
      <c r="F7" s="413"/>
      <c r="K7" s="415"/>
      <c r="L7" s="415"/>
      <c r="M7" s="415"/>
      <c r="N7" s="415"/>
      <c r="O7" s="415"/>
      <c r="P7" s="415"/>
      <c r="Q7" s="415"/>
      <c r="S7" s="413"/>
      <c r="T7" s="415"/>
      <c r="U7" s="415"/>
      <c r="V7" s="415"/>
      <c r="W7" s="418"/>
    </row>
    <row r="8" spans="1:23">
      <c r="A8" s="413" t="s">
        <v>25</v>
      </c>
      <c r="B8" s="415">
        <v>1.7</v>
      </c>
      <c r="C8" s="415">
        <v>0.2</v>
      </c>
      <c r="D8" s="415">
        <v>-0.1</v>
      </c>
      <c r="E8" s="418">
        <v>1.5</v>
      </c>
      <c r="F8" s="413"/>
      <c r="K8" s="415"/>
      <c r="L8" s="415"/>
      <c r="M8" s="415"/>
      <c r="N8" s="415"/>
      <c r="O8" s="415"/>
      <c r="P8" s="415"/>
      <c r="Q8" s="415"/>
      <c r="S8" s="413"/>
      <c r="T8" s="415"/>
      <c r="U8" s="415"/>
      <c r="V8" s="415"/>
      <c r="W8" s="418"/>
    </row>
    <row r="9" spans="1:23">
      <c r="A9" s="413" t="s">
        <v>26</v>
      </c>
      <c r="B9" s="415">
        <v>0.9</v>
      </c>
      <c r="C9" s="415">
        <v>-0.2</v>
      </c>
      <c r="D9" s="415">
        <v>0.1</v>
      </c>
      <c r="E9" s="418">
        <v>1</v>
      </c>
      <c r="F9" s="413"/>
      <c r="K9" s="415"/>
      <c r="L9" s="415"/>
      <c r="M9" s="415"/>
      <c r="N9" s="415"/>
      <c r="O9" s="415"/>
      <c r="P9" s="415"/>
      <c r="Q9" s="415"/>
      <c r="S9" s="413"/>
      <c r="T9" s="415"/>
      <c r="U9" s="415"/>
      <c r="V9" s="415"/>
      <c r="W9" s="418"/>
    </row>
    <row r="10" spans="1:23">
      <c r="A10" s="413" t="s">
        <v>27</v>
      </c>
      <c r="B10" s="415">
        <v>1.3</v>
      </c>
      <c r="C10" s="415">
        <v>0.6</v>
      </c>
      <c r="D10" s="415">
        <v>-0.3</v>
      </c>
      <c r="E10" s="418">
        <v>1</v>
      </c>
      <c r="F10" s="413"/>
      <c r="K10" s="415"/>
      <c r="L10" s="415"/>
      <c r="M10" s="415"/>
      <c r="N10" s="415"/>
      <c r="O10" s="415"/>
      <c r="P10" s="415"/>
      <c r="Q10" s="415"/>
      <c r="S10" s="413"/>
      <c r="T10" s="415"/>
      <c r="U10" s="415"/>
      <c r="V10" s="415"/>
      <c r="W10" s="418"/>
    </row>
    <row r="11" spans="1:23">
      <c r="A11" s="413" t="s">
        <v>104</v>
      </c>
      <c r="B11" s="415">
        <v>5.4</v>
      </c>
      <c r="C11" s="415">
        <v>2.2999999999999998</v>
      </c>
      <c r="D11" s="415">
        <v>1.1000000000000001</v>
      </c>
      <c r="E11" s="418">
        <v>1.9</v>
      </c>
      <c r="F11" s="413"/>
      <c r="K11" s="415"/>
      <c r="L11" s="415"/>
      <c r="M11" s="415"/>
      <c r="N11" s="415"/>
      <c r="O11" s="415"/>
      <c r="P11" s="415"/>
      <c r="Q11" s="415"/>
      <c r="S11" s="413"/>
      <c r="T11" s="415"/>
      <c r="U11" s="415"/>
      <c r="V11" s="415"/>
      <c r="W11" s="418"/>
    </row>
    <row r="12" spans="1:23">
      <c r="A12" s="413" t="s">
        <v>129</v>
      </c>
      <c r="B12" s="415">
        <v>0.9</v>
      </c>
      <c r="C12" s="415">
        <v>1.5</v>
      </c>
      <c r="D12" s="415">
        <v>-0.6</v>
      </c>
      <c r="E12" s="418">
        <v>0.1</v>
      </c>
      <c r="F12" s="413"/>
      <c r="K12" s="415"/>
      <c r="L12" s="415"/>
      <c r="M12" s="415"/>
      <c r="N12" s="415"/>
      <c r="O12" s="415"/>
      <c r="P12" s="415"/>
      <c r="Q12" s="415"/>
      <c r="S12" s="413"/>
      <c r="T12" s="415"/>
      <c r="U12" s="415"/>
      <c r="V12" s="415"/>
      <c r="W12" s="418"/>
    </row>
    <row r="13" spans="1:23">
      <c r="A13" s="413" t="s">
        <v>130</v>
      </c>
      <c r="B13" s="415">
        <v>1.7</v>
      </c>
      <c r="C13" s="415">
        <v>1.6</v>
      </c>
      <c r="D13" s="415">
        <v>-1.5</v>
      </c>
      <c r="E13" s="418">
        <v>1.6</v>
      </c>
      <c r="F13" s="413"/>
      <c r="G13" s="416"/>
      <c r="K13" s="415"/>
      <c r="L13" s="415"/>
      <c r="M13" s="415"/>
      <c r="N13" s="415"/>
      <c r="O13" s="415"/>
      <c r="P13" s="415"/>
      <c r="Q13" s="415"/>
      <c r="S13" s="413"/>
      <c r="T13" s="415"/>
      <c r="U13" s="415"/>
      <c r="V13" s="415"/>
      <c r="W13" s="418"/>
    </row>
    <row r="14" spans="1:23">
      <c r="A14" s="413" t="s">
        <v>131</v>
      </c>
      <c r="B14" s="415">
        <v>5.0999999999999996</v>
      </c>
      <c r="C14" s="415">
        <v>0.9</v>
      </c>
      <c r="D14" s="415">
        <v>-1.1000000000000001</v>
      </c>
      <c r="E14" s="418">
        <v>5.3</v>
      </c>
      <c r="F14" s="413"/>
      <c r="K14" s="415"/>
      <c r="L14" s="415"/>
      <c r="M14" s="415"/>
      <c r="N14" s="415"/>
      <c r="O14" s="415"/>
      <c r="P14" s="415"/>
      <c r="Q14" s="415"/>
      <c r="S14" s="413"/>
      <c r="T14" s="415"/>
      <c r="U14" s="415"/>
      <c r="V14" s="415"/>
      <c r="W14" s="418"/>
    </row>
    <row r="15" spans="1:23">
      <c r="A15" s="413" t="s">
        <v>108</v>
      </c>
      <c r="B15" s="415">
        <v>2.2999999999999998</v>
      </c>
      <c r="C15" s="415">
        <v>1.3</v>
      </c>
      <c r="D15" s="415">
        <v>-1.5</v>
      </c>
      <c r="E15" s="418">
        <v>2.5</v>
      </c>
      <c r="F15" s="413"/>
      <c r="K15" s="415"/>
      <c r="L15" s="415"/>
      <c r="M15" s="415"/>
      <c r="N15" s="415"/>
      <c r="O15" s="415"/>
      <c r="P15" s="415"/>
      <c r="Q15" s="415"/>
      <c r="S15" s="413"/>
      <c r="T15" s="415"/>
      <c r="U15" s="415"/>
      <c r="V15" s="415"/>
      <c r="W15" s="418"/>
    </row>
    <row r="16" spans="1:23">
      <c r="A16" s="413" t="s">
        <v>132</v>
      </c>
      <c r="B16" s="415">
        <v>-2.4</v>
      </c>
      <c r="C16" s="415">
        <v>1.3</v>
      </c>
      <c r="D16" s="415">
        <v>-1.6</v>
      </c>
      <c r="E16" s="418">
        <v>-2.1</v>
      </c>
      <c r="F16" s="413"/>
      <c r="G16" s="489" t="str">
        <f>IF(Content!$E$1=1,G17,G18)</f>
        <v>* Including net errors and omissions</v>
      </c>
      <c r="K16" s="415"/>
      <c r="L16" s="415"/>
      <c r="M16" s="415"/>
      <c r="N16" s="415"/>
      <c r="O16" s="415"/>
      <c r="P16" s="415"/>
      <c r="Q16" s="415"/>
      <c r="S16" s="413"/>
      <c r="T16" s="415"/>
      <c r="U16" s="415"/>
      <c r="V16" s="415"/>
      <c r="W16" s="418"/>
    </row>
    <row r="17" spans="1:23">
      <c r="A17" s="413" t="s">
        <v>133</v>
      </c>
      <c r="B17" s="415">
        <v>-0.4</v>
      </c>
      <c r="C17" s="415">
        <v>-1.2</v>
      </c>
      <c r="D17" s="415">
        <v>0.5</v>
      </c>
      <c r="E17" s="418">
        <v>0.3</v>
      </c>
      <c r="F17" s="413"/>
      <c r="G17" s="487" t="s">
        <v>1400</v>
      </c>
      <c r="K17" s="415"/>
      <c r="L17" s="415"/>
      <c r="M17" s="415"/>
      <c r="N17" s="415"/>
      <c r="O17" s="415"/>
      <c r="P17" s="415"/>
      <c r="Q17" s="415"/>
      <c r="S17" s="413"/>
      <c r="T17" s="415"/>
      <c r="U17" s="415"/>
      <c r="V17" s="415"/>
      <c r="W17" s="418"/>
    </row>
    <row r="18" spans="1:23">
      <c r="A18" s="413" t="s">
        <v>134</v>
      </c>
      <c r="B18" s="415">
        <v>-2</v>
      </c>
      <c r="C18" s="415">
        <v>-1.7</v>
      </c>
      <c r="D18" s="415">
        <v>-1.1000000000000001</v>
      </c>
      <c r="E18" s="418">
        <v>0.8</v>
      </c>
      <c r="G18" s="487" t="s">
        <v>1401</v>
      </c>
      <c r="K18" s="415"/>
      <c r="L18" s="415"/>
      <c r="M18" s="415"/>
      <c r="N18" s="415"/>
      <c r="O18" s="415"/>
      <c r="P18" s="415"/>
      <c r="Q18" s="415"/>
      <c r="S18" s="484"/>
      <c r="T18" s="485"/>
      <c r="U18" s="486"/>
      <c r="V18" s="486"/>
      <c r="W18" s="486"/>
    </row>
    <row r="19" spans="1:23">
      <c r="A19" s="413"/>
      <c r="B19" s="415"/>
      <c r="C19" s="415"/>
      <c r="D19" s="415"/>
      <c r="E19" s="418"/>
      <c r="K19" s="415"/>
      <c r="L19" s="415"/>
      <c r="M19" s="415"/>
      <c r="N19" s="415"/>
      <c r="O19" s="415"/>
      <c r="P19" s="415"/>
      <c r="Q19" s="415"/>
      <c r="S19" s="484"/>
      <c r="T19" s="485"/>
      <c r="U19" s="486"/>
      <c r="V19" s="486"/>
      <c r="W19" s="486"/>
    </row>
    <row r="20" spans="1:23" ht="13.5" customHeight="1">
      <c r="A20" s="413"/>
      <c r="B20" s="414"/>
      <c r="C20" s="414"/>
      <c r="D20" s="414"/>
      <c r="G20" s="264" t="str">
        <f>IF(Content!$E$1=1,G21,G22)</f>
        <v>Source: NBU.</v>
      </c>
      <c r="K20" s="415"/>
      <c r="L20" s="415"/>
      <c r="M20" s="415"/>
      <c r="N20" s="415"/>
      <c r="O20" s="415"/>
      <c r="P20" s="415"/>
      <c r="S20" s="413"/>
      <c r="T20" s="414"/>
      <c r="U20" s="414"/>
      <c r="V20" s="414"/>
    </row>
    <row r="21" spans="1:23">
      <c r="A21" s="413"/>
      <c r="B21" s="414"/>
      <c r="C21" s="414"/>
      <c r="D21" s="414"/>
      <c r="G21" s="488" t="s">
        <v>43</v>
      </c>
      <c r="N21" s="415"/>
      <c r="O21" s="415"/>
      <c r="P21" s="415"/>
      <c r="S21" s="413"/>
      <c r="T21" s="414"/>
      <c r="U21" s="414"/>
      <c r="V21" s="414"/>
    </row>
    <row r="22" spans="1:23">
      <c r="A22" s="413"/>
      <c r="B22" s="414"/>
      <c r="C22" s="414"/>
      <c r="D22" s="414"/>
      <c r="G22" s="488" t="s">
        <v>44</v>
      </c>
      <c r="N22" s="415"/>
      <c r="O22" s="415"/>
      <c r="P22" s="415"/>
    </row>
    <row r="23" spans="1:23">
      <c r="A23" s="413"/>
      <c r="B23" s="414"/>
      <c r="C23" s="414"/>
      <c r="D23" s="414"/>
    </row>
    <row r="24" spans="1:23">
      <c r="A24" s="417"/>
      <c r="B24" s="414"/>
      <c r="C24" s="414"/>
      <c r="D24" s="414"/>
    </row>
    <row r="25" spans="1:23">
      <c r="A25" s="417"/>
      <c r="B25" s="414"/>
      <c r="C25" s="414"/>
      <c r="D25" s="414"/>
    </row>
    <row r="26" spans="1:23">
      <c r="A26" s="417"/>
      <c r="B26" s="414"/>
      <c r="C26" s="414"/>
      <c r="D26" s="414"/>
    </row>
    <row r="27" spans="1:23">
      <c r="A27" s="417"/>
      <c r="B27" s="414"/>
      <c r="C27" s="414"/>
      <c r="D27" s="414"/>
    </row>
    <row r="28" spans="1:23">
      <c r="A28" s="417"/>
      <c r="B28" s="414"/>
      <c r="C28" s="414"/>
      <c r="D28" s="414"/>
    </row>
    <row r="29" spans="1:23">
      <c r="A29" s="417"/>
      <c r="B29" s="414"/>
      <c r="C29" s="414"/>
      <c r="D29" s="414"/>
    </row>
    <row r="30" spans="1:23">
      <c r="A30" s="417"/>
      <c r="B30" s="414"/>
      <c r="C30" s="414"/>
      <c r="D30" s="414"/>
    </row>
    <row r="31" spans="1:23">
      <c r="A31" s="417"/>
      <c r="B31" s="414"/>
      <c r="C31" s="414"/>
      <c r="D31" s="414"/>
    </row>
    <row r="32" spans="1:23">
      <c r="A32" s="417"/>
    </row>
    <row r="33" spans="1:5">
      <c r="A33" s="417"/>
      <c r="B33" s="415"/>
      <c r="C33" s="415"/>
      <c r="D33" s="415"/>
      <c r="E33" s="415"/>
    </row>
    <row r="34" spans="1:5">
      <c r="B34" s="415"/>
      <c r="C34" s="415"/>
      <c r="D34" s="415"/>
      <c r="E34" s="415"/>
    </row>
    <row r="35" spans="1:5">
      <c r="B35" s="415"/>
      <c r="C35" s="415"/>
      <c r="D35" s="415"/>
      <c r="E35" s="415"/>
    </row>
    <row r="36" spans="1:5">
      <c r="B36" s="415"/>
      <c r="C36" s="415"/>
      <c r="D36" s="415"/>
      <c r="E36" s="415"/>
    </row>
    <row r="37" spans="1:5">
      <c r="B37" s="415"/>
      <c r="C37" s="415"/>
      <c r="D37" s="415"/>
      <c r="E37" s="415"/>
    </row>
    <row r="38" spans="1:5">
      <c r="B38" s="415"/>
      <c r="C38" s="415"/>
      <c r="D38" s="415"/>
      <c r="E38" s="415"/>
    </row>
    <row r="39" spans="1:5">
      <c r="B39" s="415"/>
      <c r="C39" s="415"/>
      <c r="D39" s="415"/>
      <c r="E39" s="415"/>
    </row>
    <row r="40" spans="1:5">
      <c r="B40" s="415"/>
      <c r="C40" s="415"/>
      <c r="D40" s="415"/>
      <c r="E40" s="415"/>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7"/>
  </sheetPr>
  <dimension ref="A1:T63"/>
  <sheetViews>
    <sheetView showGridLines="0" zoomScaleNormal="100" workbookViewId="0"/>
  </sheetViews>
  <sheetFormatPr defaultColWidth="9.28515625" defaultRowHeight="12.75"/>
  <cols>
    <col min="1" max="1" width="9.28515625" style="272"/>
    <col min="2" max="2" width="9.28515625" style="272" customWidth="1"/>
    <col min="3" max="8" width="13.42578125" style="272" customWidth="1"/>
    <col min="9" max="16384" width="9.28515625" style="272"/>
  </cols>
  <sheetData>
    <row r="1" spans="1:20">
      <c r="A1" s="245" t="s">
        <v>60</v>
      </c>
      <c r="B1" s="264" t="str">
        <f>IF(Content!$E$1=1,B2,B3)</f>
        <v>International reserves (RHS)</v>
      </c>
      <c r="C1" s="264" t="str">
        <f>IF(Content!$E$1=1,C2,C3)</f>
        <v>IMF</v>
      </c>
      <c r="D1" s="264" t="str">
        <f>IF(Content!$E$1=1,D2,D3)</f>
        <v>Other creditors</v>
      </c>
      <c r="E1" s="264" t="str">
        <f>IF(Content!$E$1=1,E2,E3)</f>
        <v>NBU interventions</v>
      </c>
      <c r="F1" s="264" t="str">
        <f>IF(Content!$E$1=1,F2,F3)</f>
        <v>Other (incl. price and exchange rate revaluations)</v>
      </c>
      <c r="G1" s="264" t="str">
        <f>IF(Content!$E$1=1,G2,G3)</f>
        <v>Change in reserves</v>
      </c>
      <c r="H1" s="1"/>
      <c r="J1" s="264" t="str">
        <f>IF(Content!$E$1=1,J2,J3)</f>
        <v>Change in reserves, USD bn</v>
      </c>
      <c r="N1" s="130" t="str">
        <f>IF(Content!$E$1=1,N2,N3)</f>
        <v>Gross international reserves (RHS)</v>
      </c>
      <c r="O1" s="130" t="str">
        <f>IF(Content!$E$1=1,O2,O3)</f>
        <v>(+) net borrowings (-) net repayments</v>
      </c>
    </row>
    <row r="2" spans="1:20" hidden="1">
      <c r="B2" s="78" t="s">
        <v>930</v>
      </c>
      <c r="C2" s="33" t="s">
        <v>931</v>
      </c>
      <c r="D2" s="78" t="s">
        <v>932</v>
      </c>
      <c r="E2" s="33" t="s">
        <v>933</v>
      </c>
      <c r="F2" s="33" t="s">
        <v>934</v>
      </c>
      <c r="G2" s="78" t="s">
        <v>935</v>
      </c>
      <c r="H2" s="490"/>
      <c r="I2" s="464"/>
      <c r="J2" s="490" t="s">
        <v>945</v>
      </c>
      <c r="K2" s="490"/>
      <c r="L2" s="490"/>
      <c r="M2" s="490"/>
      <c r="N2" s="2" t="s">
        <v>936</v>
      </c>
      <c r="O2" s="491" t="s">
        <v>937</v>
      </c>
      <c r="P2" s="78"/>
    </row>
    <row r="3" spans="1:20" hidden="1">
      <c r="B3" s="78" t="s">
        <v>938</v>
      </c>
      <c r="C3" s="33" t="s">
        <v>939</v>
      </c>
      <c r="D3" s="78" t="s">
        <v>940</v>
      </c>
      <c r="E3" s="33" t="s">
        <v>941</v>
      </c>
      <c r="F3" s="33" t="s">
        <v>942</v>
      </c>
      <c r="G3" s="78" t="s">
        <v>1114</v>
      </c>
      <c r="H3" s="490"/>
      <c r="I3" s="464"/>
      <c r="J3" s="490" t="s">
        <v>946</v>
      </c>
      <c r="K3" s="490"/>
      <c r="L3" s="490"/>
      <c r="M3" s="490"/>
      <c r="N3" s="490" t="s">
        <v>943</v>
      </c>
      <c r="O3" s="491" t="s">
        <v>1118</v>
      </c>
      <c r="P3" s="490"/>
    </row>
    <row r="4" spans="1:20">
      <c r="A4" s="397" t="s">
        <v>17</v>
      </c>
      <c r="B4" s="481">
        <v>12.7</v>
      </c>
      <c r="C4" s="482">
        <v>0</v>
      </c>
      <c r="D4" s="482">
        <v>-0.11</v>
      </c>
      <c r="E4" s="482">
        <v>-0.24</v>
      </c>
      <c r="F4" s="482">
        <v>-0.24</v>
      </c>
      <c r="G4" s="482">
        <v>-0.57999999999999996</v>
      </c>
      <c r="H4" s="465"/>
      <c r="I4" s="464"/>
      <c r="J4" s="465"/>
      <c r="K4" s="464"/>
      <c r="L4" s="464"/>
      <c r="M4" s="464"/>
      <c r="P4" s="466"/>
      <c r="Q4" s="466"/>
      <c r="R4" s="466"/>
      <c r="S4" s="466"/>
      <c r="T4" s="466"/>
    </row>
    <row r="5" spans="1:20">
      <c r="A5" s="397" t="s">
        <v>18</v>
      </c>
      <c r="B5" s="481">
        <v>14</v>
      </c>
      <c r="C5" s="482">
        <v>0</v>
      </c>
      <c r="D5" s="482">
        <v>0.53</v>
      </c>
      <c r="E5" s="482">
        <v>1.44</v>
      </c>
      <c r="F5" s="482">
        <v>-0.71</v>
      </c>
      <c r="G5" s="482">
        <v>1.26</v>
      </c>
      <c r="H5" s="465"/>
      <c r="I5" s="464"/>
      <c r="J5" s="465"/>
      <c r="K5" s="464"/>
      <c r="L5" s="464"/>
      <c r="M5" s="464"/>
      <c r="P5" s="466"/>
      <c r="Q5" s="466"/>
      <c r="R5" s="466"/>
      <c r="S5" s="466"/>
      <c r="T5" s="466"/>
    </row>
    <row r="6" spans="1:20">
      <c r="A6" s="397" t="s">
        <v>365</v>
      </c>
      <c r="B6" s="481">
        <v>15.6</v>
      </c>
      <c r="C6" s="482">
        <v>1</v>
      </c>
      <c r="D6" s="482">
        <v>0.34</v>
      </c>
      <c r="E6" s="482">
        <v>0.12</v>
      </c>
      <c r="F6" s="482">
        <v>0.15</v>
      </c>
      <c r="G6" s="482">
        <v>1.61</v>
      </c>
      <c r="H6" s="396"/>
      <c r="I6" s="464"/>
      <c r="J6" s="465"/>
      <c r="K6" s="464"/>
      <c r="L6" s="464"/>
      <c r="M6" s="464"/>
      <c r="N6" s="464"/>
      <c r="O6" s="466"/>
      <c r="P6" s="466"/>
      <c r="Q6" s="466"/>
      <c r="R6" s="466"/>
      <c r="S6" s="466"/>
      <c r="T6" s="466"/>
    </row>
    <row r="7" spans="1:20">
      <c r="A7" s="397" t="s">
        <v>944</v>
      </c>
      <c r="B7" s="481">
        <v>15.5</v>
      </c>
      <c r="C7" s="482">
        <v>0</v>
      </c>
      <c r="D7" s="482">
        <v>0.16</v>
      </c>
      <c r="E7" s="482">
        <v>0.24</v>
      </c>
      <c r="F7" s="482">
        <v>-0.44</v>
      </c>
      <c r="G7" s="482">
        <v>-0.05</v>
      </c>
      <c r="H7" s="396"/>
      <c r="I7" s="464"/>
      <c r="J7" s="465"/>
      <c r="K7" s="464"/>
      <c r="L7" s="464"/>
      <c r="M7" s="464"/>
      <c r="N7" s="464"/>
      <c r="O7" s="466"/>
      <c r="P7" s="466"/>
      <c r="Q7" s="466"/>
      <c r="R7" s="466"/>
      <c r="S7" s="466"/>
      <c r="T7" s="466"/>
    </row>
    <row r="8" spans="1:20">
      <c r="A8" s="397" t="s">
        <v>21</v>
      </c>
      <c r="B8" s="481">
        <v>15.1</v>
      </c>
      <c r="C8" s="482">
        <v>0</v>
      </c>
      <c r="D8" s="482">
        <v>-0.79</v>
      </c>
      <c r="E8" s="482">
        <v>0.13</v>
      </c>
      <c r="F8" s="482">
        <v>0.24</v>
      </c>
      <c r="G8" s="482">
        <v>-0.42</v>
      </c>
      <c r="H8" s="396"/>
      <c r="I8" s="464"/>
      <c r="J8" s="465"/>
      <c r="K8" s="464"/>
      <c r="L8" s="464"/>
      <c r="M8" s="464"/>
      <c r="N8" s="464"/>
      <c r="O8" s="466"/>
      <c r="P8" s="466"/>
      <c r="Q8" s="466"/>
      <c r="R8" s="466"/>
      <c r="S8" s="466"/>
      <c r="T8" s="466"/>
    </row>
    <row r="9" spans="1:20">
      <c r="A9" s="397" t="s">
        <v>22</v>
      </c>
      <c r="B9" s="481">
        <v>18</v>
      </c>
      <c r="C9" s="482">
        <v>1</v>
      </c>
      <c r="D9" s="482">
        <v>0.3</v>
      </c>
      <c r="E9" s="482">
        <v>1.22</v>
      </c>
      <c r="F9" s="482">
        <v>0.32</v>
      </c>
      <c r="G9" s="482">
        <v>2.85</v>
      </c>
      <c r="H9" s="396"/>
      <c r="I9" s="464"/>
      <c r="J9" s="465"/>
      <c r="K9" s="464"/>
      <c r="L9" s="464"/>
      <c r="M9" s="464"/>
      <c r="N9" s="464"/>
      <c r="O9" s="466"/>
      <c r="P9" s="466"/>
      <c r="Q9" s="466"/>
      <c r="R9" s="466"/>
      <c r="S9" s="466"/>
      <c r="T9" s="466"/>
    </row>
    <row r="10" spans="1:20">
      <c r="A10" s="272" t="s">
        <v>23</v>
      </c>
      <c r="B10" s="481">
        <v>18.600000000000001</v>
      </c>
      <c r="C10" s="482">
        <v>-0.36</v>
      </c>
      <c r="D10" s="482">
        <v>0.6</v>
      </c>
      <c r="E10" s="482">
        <v>0.1</v>
      </c>
      <c r="F10" s="482">
        <v>0.33</v>
      </c>
      <c r="G10" s="482">
        <v>0.67</v>
      </c>
      <c r="H10" s="396"/>
      <c r="I10" s="464"/>
      <c r="J10" s="465"/>
      <c r="K10" s="464"/>
      <c r="L10" s="464"/>
      <c r="M10" s="464"/>
      <c r="N10" s="464"/>
      <c r="O10" s="466"/>
      <c r="P10" s="466"/>
      <c r="Q10" s="466"/>
      <c r="R10" s="466"/>
      <c r="S10" s="466"/>
      <c r="T10" s="466"/>
    </row>
    <row r="11" spans="1:20">
      <c r="A11" s="272" t="s">
        <v>24</v>
      </c>
      <c r="B11" s="481">
        <v>18.8</v>
      </c>
      <c r="C11" s="482">
        <v>-0.52</v>
      </c>
      <c r="D11" s="482">
        <v>0.57999999999999996</v>
      </c>
      <c r="E11" s="482">
        <v>-0.19</v>
      </c>
      <c r="F11" s="482">
        <v>0.3</v>
      </c>
      <c r="G11" s="482">
        <v>0.17</v>
      </c>
      <c r="H11" s="396"/>
      <c r="J11" s="396"/>
      <c r="K11" s="464"/>
      <c r="L11" s="464"/>
      <c r="M11" s="464"/>
      <c r="N11" s="464"/>
      <c r="O11" s="464"/>
      <c r="P11" s="464"/>
      <c r="Q11" s="464"/>
      <c r="R11" s="464"/>
      <c r="S11" s="464"/>
      <c r="T11" s="464"/>
    </row>
    <row r="12" spans="1:20">
      <c r="A12" s="272" t="s">
        <v>25</v>
      </c>
      <c r="B12" s="481">
        <v>18.2</v>
      </c>
      <c r="C12" s="482">
        <v>-0.54</v>
      </c>
      <c r="D12" s="482">
        <v>-0.97</v>
      </c>
      <c r="E12" s="482">
        <v>0.76</v>
      </c>
      <c r="F12" s="482">
        <v>0.14000000000000001</v>
      </c>
      <c r="G12" s="482">
        <v>-0.62</v>
      </c>
      <c r="H12" s="396"/>
      <c r="J12" s="396"/>
      <c r="K12" s="464"/>
      <c r="L12" s="464"/>
      <c r="M12" s="464"/>
      <c r="N12" s="464"/>
      <c r="O12" s="464"/>
      <c r="P12" s="464"/>
      <c r="Q12" s="464"/>
      <c r="R12" s="464"/>
      <c r="S12" s="464"/>
      <c r="T12" s="464"/>
    </row>
    <row r="13" spans="1:20">
      <c r="A13" s="272" t="s">
        <v>26</v>
      </c>
      <c r="B13" s="481">
        <v>18</v>
      </c>
      <c r="C13" s="482">
        <v>-0.53</v>
      </c>
      <c r="D13" s="482">
        <v>7.0000000000000007E-2</v>
      </c>
      <c r="E13" s="482">
        <v>0.51</v>
      </c>
      <c r="F13" s="482">
        <v>-0.27</v>
      </c>
      <c r="G13" s="482">
        <v>-0.21</v>
      </c>
      <c r="H13" s="396"/>
      <c r="J13" s="396"/>
      <c r="K13" s="464"/>
      <c r="L13" s="464"/>
      <c r="M13" s="464"/>
      <c r="N13" s="464"/>
      <c r="O13" s="464"/>
      <c r="P13" s="464"/>
      <c r="Q13" s="464"/>
      <c r="R13" s="464"/>
      <c r="S13" s="464"/>
      <c r="T13" s="464"/>
    </row>
    <row r="14" spans="1:20">
      <c r="A14" s="272" t="s">
        <v>27</v>
      </c>
      <c r="B14" s="481">
        <v>16.600000000000001</v>
      </c>
      <c r="C14" s="482">
        <v>-0.52</v>
      </c>
      <c r="D14" s="482">
        <v>-0.06</v>
      </c>
      <c r="E14" s="482">
        <v>-0.66</v>
      </c>
      <c r="F14" s="482">
        <v>-0.1</v>
      </c>
      <c r="G14" s="482">
        <v>-1.34</v>
      </c>
      <c r="H14" s="396"/>
      <c r="J14" s="396"/>
      <c r="K14" s="464"/>
      <c r="L14" s="464"/>
      <c r="M14" s="464"/>
      <c r="N14" s="464"/>
      <c r="O14" s="464"/>
      <c r="P14" s="464"/>
      <c r="Q14" s="464"/>
      <c r="R14" s="464"/>
      <c r="S14" s="464"/>
      <c r="T14" s="464"/>
    </row>
    <row r="15" spans="1:20">
      <c r="A15" s="272" t="s">
        <v>104</v>
      </c>
      <c r="B15" s="481">
        <v>20.8</v>
      </c>
      <c r="C15" s="482">
        <v>0.87</v>
      </c>
      <c r="D15" s="482">
        <v>2.4500000000000002</v>
      </c>
      <c r="E15" s="482">
        <v>0.77</v>
      </c>
      <c r="F15" s="482">
        <v>0.09</v>
      </c>
      <c r="G15" s="482">
        <v>4.18</v>
      </c>
      <c r="H15" s="396"/>
      <c r="J15" s="396"/>
      <c r="K15" s="464"/>
      <c r="L15" s="464"/>
      <c r="M15" s="464"/>
      <c r="N15" s="464"/>
      <c r="O15" s="464"/>
      <c r="P15" s="464"/>
      <c r="Q15" s="464"/>
      <c r="R15" s="464"/>
      <c r="S15" s="464"/>
      <c r="T15" s="464"/>
    </row>
    <row r="16" spans="1:20">
      <c r="A16" s="272" t="s">
        <v>129</v>
      </c>
      <c r="B16" s="481">
        <v>20.6</v>
      </c>
      <c r="C16" s="482">
        <v>-0.52</v>
      </c>
      <c r="D16" s="482">
        <v>-0.39</v>
      </c>
      <c r="E16" s="482">
        <v>0.62</v>
      </c>
      <c r="F16" s="482">
        <v>0.09</v>
      </c>
      <c r="G16" s="482">
        <v>-0.19</v>
      </c>
      <c r="H16" s="396"/>
      <c r="J16" s="396"/>
      <c r="K16" s="464"/>
      <c r="L16" s="464"/>
      <c r="M16" s="464"/>
      <c r="N16" s="464"/>
      <c r="O16" s="464"/>
      <c r="P16" s="464"/>
      <c r="Q16" s="464"/>
      <c r="R16" s="464"/>
      <c r="S16" s="464"/>
      <c r="T16" s="464"/>
    </row>
    <row r="17" spans="1:20">
      <c r="A17" s="272" t="s">
        <v>130</v>
      </c>
      <c r="B17" s="481">
        <v>20.6</v>
      </c>
      <c r="C17" s="482">
        <v>-0.51</v>
      </c>
      <c r="D17" s="482">
        <v>-0.56999999999999995</v>
      </c>
      <c r="E17" s="482">
        <v>0.78</v>
      </c>
      <c r="F17" s="482">
        <v>0.31</v>
      </c>
      <c r="G17" s="482">
        <v>0.01</v>
      </c>
      <c r="H17" s="396"/>
      <c r="J17" s="396"/>
      <c r="K17" s="464"/>
      <c r="L17" s="464"/>
      <c r="M17" s="464"/>
      <c r="N17" s="464"/>
      <c r="O17" s="464"/>
      <c r="P17" s="464"/>
      <c r="Q17" s="464"/>
      <c r="R17" s="464"/>
      <c r="S17" s="464"/>
      <c r="T17" s="464"/>
    </row>
    <row r="18" spans="1:20">
      <c r="A18" s="272" t="s">
        <v>131</v>
      </c>
      <c r="B18" s="481">
        <v>21.4</v>
      </c>
      <c r="C18" s="482">
        <v>-0.56000000000000005</v>
      </c>
      <c r="D18" s="482">
        <v>-1.05</v>
      </c>
      <c r="E18" s="482">
        <v>2.5</v>
      </c>
      <c r="F18" s="482">
        <v>-0.09</v>
      </c>
      <c r="G18" s="482">
        <v>0.8</v>
      </c>
      <c r="H18" s="396"/>
      <c r="J18" s="396"/>
      <c r="K18" s="464"/>
      <c r="L18" s="464"/>
      <c r="M18" s="464"/>
      <c r="N18" s="464"/>
      <c r="O18" s="464"/>
      <c r="P18" s="464"/>
      <c r="Q18" s="464"/>
      <c r="R18" s="464"/>
      <c r="S18" s="464"/>
      <c r="T18" s="464"/>
    </row>
    <row r="19" spans="1:20">
      <c r="A19" s="272" t="s">
        <v>108</v>
      </c>
      <c r="B19" s="481">
        <v>25.3</v>
      </c>
      <c r="C19" s="482">
        <v>0</v>
      </c>
      <c r="D19" s="482">
        <v>-0.32</v>
      </c>
      <c r="E19" s="482">
        <v>4.03</v>
      </c>
      <c r="F19" s="482">
        <v>0.16</v>
      </c>
      <c r="G19" s="482">
        <v>3.86</v>
      </c>
      <c r="H19" s="396"/>
      <c r="J19" s="396"/>
      <c r="K19" s="464"/>
      <c r="L19" s="464"/>
      <c r="M19" s="464"/>
      <c r="N19" s="464"/>
      <c r="O19" s="464"/>
      <c r="P19" s="464"/>
      <c r="Q19" s="464"/>
      <c r="R19" s="464"/>
      <c r="S19" s="464"/>
      <c r="T19" s="464"/>
    </row>
    <row r="20" spans="1:20">
      <c r="A20" s="272" t="s">
        <v>132</v>
      </c>
      <c r="B20" s="481">
        <v>24.9</v>
      </c>
      <c r="C20" s="482">
        <v>-0.55000000000000004</v>
      </c>
      <c r="D20" s="482">
        <v>1.24</v>
      </c>
      <c r="E20" s="482">
        <v>-1.4</v>
      </c>
      <c r="F20" s="482">
        <v>0.33</v>
      </c>
      <c r="G20" s="482">
        <v>-0.38</v>
      </c>
      <c r="H20" s="396"/>
      <c r="J20" s="396"/>
    </row>
    <row r="21" spans="1:20">
      <c r="A21" s="272" t="s">
        <v>133</v>
      </c>
      <c r="B21" s="481">
        <v>28.5</v>
      </c>
      <c r="C21" s="482">
        <v>2.08</v>
      </c>
      <c r="D21" s="482">
        <v>-1.42</v>
      </c>
      <c r="E21" s="482">
        <v>2.5</v>
      </c>
      <c r="F21" s="482">
        <v>0.44</v>
      </c>
      <c r="G21" s="482">
        <v>3.59</v>
      </c>
      <c r="H21" s="396"/>
      <c r="J21" s="264" t="str">
        <f>IF(Content!$E$1=1,J22,J23)</f>
        <v>Source: NBU staff calculations.</v>
      </c>
    </row>
    <row r="22" spans="1:20">
      <c r="A22" s="272" t="s">
        <v>134</v>
      </c>
      <c r="B22" s="481">
        <v>26.5</v>
      </c>
      <c r="C22" s="482">
        <v>-0.62</v>
      </c>
      <c r="D22" s="482">
        <v>-1.95</v>
      </c>
      <c r="E22" s="482">
        <v>-0.1</v>
      </c>
      <c r="F22" s="482">
        <v>0.69</v>
      </c>
      <c r="G22" s="482">
        <v>-2</v>
      </c>
      <c r="H22" s="396"/>
      <c r="J22" s="78" t="s">
        <v>41</v>
      </c>
    </row>
    <row r="23" spans="1:20">
      <c r="C23" s="396"/>
      <c r="D23" s="396"/>
      <c r="E23" s="396"/>
      <c r="F23" s="396"/>
      <c r="G23" s="396"/>
      <c r="H23" s="396"/>
      <c r="J23" s="78" t="s">
        <v>959</v>
      </c>
    </row>
    <row r="24" spans="1:20">
      <c r="C24" s="396"/>
      <c r="D24" s="396"/>
      <c r="E24" s="396"/>
      <c r="F24" s="396"/>
      <c r="G24" s="396"/>
      <c r="H24" s="396"/>
      <c r="J24" s="396"/>
    </row>
    <row r="25" spans="1:20">
      <c r="C25" s="396"/>
      <c r="D25" s="396"/>
      <c r="E25" s="396"/>
      <c r="F25" s="396"/>
      <c r="G25" s="396"/>
      <c r="H25" s="396"/>
      <c r="J25" s="396"/>
    </row>
    <row r="26" spans="1:20">
      <c r="C26" s="396"/>
      <c r="D26" s="396"/>
      <c r="E26" s="396"/>
      <c r="F26" s="396"/>
      <c r="G26" s="396"/>
      <c r="H26" s="396"/>
    </row>
    <row r="27" spans="1:20">
      <c r="C27" s="396"/>
      <c r="D27" s="396"/>
      <c r="E27" s="396"/>
      <c r="F27" s="396"/>
      <c r="G27" s="396"/>
      <c r="H27" s="396"/>
    </row>
    <row r="28" spans="1:20">
      <c r="C28" s="396"/>
      <c r="D28" s="396"/>
      <c r="E28" s="396"/>
      <c r="F28" s="396"/>
      <c r="G28" s="396"/>
      <c r="H28" s="396"/>
    </row>
    <row r="29" spans="1:20">
      <c r="C29" s="396"/>
      <c r="D29" s="396"/>
      <c r="E29" s="396"/>
      <c r="F29" s="396"/>
      <c r="G29" s="396"/>
      <c r="H29" s="396"/>
    </row>
    <row r="30" spans="1:20">
      <c r="C30" s="396"/>
      <c r="D30" s="396"/>
      <c r="E30" s="396"/>
      <c r="F30" s="396"/>
      <c r="G30" s="396"/>
      <c r="H30" s="396"/>
    </row>
    <row r="31" spans="1:20">
      <c r="C31" s="396"/>
      <c r="D31" s="396"/>
      <c r="E31" s="396"/>
      <c r="F31" s="396"/>
      <c r="G31" s="396"/>
      <c r="H31" s="396"/>
    </row>
    <row r="32" spans="1:20">
      <c r="C32" s="396"/>
      <c r="D32" s="396"/>
      <c r="E32" s="396"/>
      <c r="F32" s="396"/>
      <c r="G32" s="396"/>
      <c r="H32" s="396"/>
    </row>
    <row r="33" spans="3:8">
      <c r="C33" s="396"/>
      <c r="D33" s="396"/>
      <c r="E33" s="396"/>
      <c r="F33" s="396"/>
      <c r="G33" s="396"/>
      <c r="H33" s="396"/>
    </row>
    <row r="34" spans="3:8">
      <c r="C34" s="396"/>
      <c r="D34" s="396"/>
      <c r="E34" s="396"/>
      <c r="F34" s="396"/>
      <c r="G34" s="396"/>
      <c r="H34" s="396"/>
    </row>
    <row r="35" spans="3:8">
      <c r="C35" s="396"/>
      <c r="D35" s="396"/>
      <c r="E35" s="396"/>
      <c r="F35" s="396"/>
      <c r="G35" s="396"/>
      <c r="H35" s="396"/>
    </row>
    <row r="36" spans="3:8">
      <c r="C36" s="396"/>
      <c r="D36" s="396"/>
      <c r="E36" s="396"/>
      <c r="F36" s="396"/>
      <c r="G36" s="396"/>
      <c r="H36" s="396"/>
    </row>
    <row r="37" spans="3:8">
      <c r="C37" s="396"/>
      <c r="D37" s="396"/>
      <c r="E37" s="396"/>
      <c r="F37" s="396"/>
      <c r="G37" s="396"/>
      <c r="H37" s="396"/>
    </row>
    <row r="38" spans="3:8">
      <c r="C38" s="396"/>
      <c r="D38" s="396"/>
      <c r="E38" s="396"/>
      <c r="F38" s="396"/>
      <c r="G38" s="396"/>
      <c r="H38" s="396"/>
    </row>
    <row r="39" spans="3:8">
      <c r="C39" s="396"/>
      <c r="D39" s="396"/>
      <c r="E39" s="396"/>
      <c r="F39" s="396"/>
      <c r="G39" s="396"/>
      <c r="H39" s="396"/>
    </row>
    <row r="40" spans="3:8">
      <c r="C40" s="396"/>
      <c r="D40" s="396"/>
      <c r="E40" s="396"/>
      <c r="F40" s="396"/>
      <c r="G40" s="396"/>
      <c r="H40" s="396"/>
    </row>
    <row r="41" spans="3:8">
      <c r="C41" s="396"/>
      <c r="D41" s="396"/>
      <c r="E41" s="396"/>
      <c r="F41" s="396"/>
      <c r="G41" s="396"/>
      <c r="H41" s="396"/>
    </row>
    <row r="42" spans="3:8">
      <c r="C42" s="396"/>
      <c r="D42" s="396"/>
      <c r="E42" s="396"/>
      <c r="F42" s="396"/>
      <c r="G42" s="396"/>
      <c r="H42" s="396"/>
    </row>
    <row r="43" spans="3:8">
      <c r="C43" s="396"/>
      <c r="D43" s="396"/>
      <c r="E43" s="396"/>
      <c r="F43" s="396"/>
      <c r="G43" s="396"/>
      <c r="H43" s="396"/>
    </row>
    <row r="44" spans="3:8">
      <c r="C44" s="396"/>
      <c r="D44" s="396"/>
      <c r="E44" s="396"/>
      <c r="F44" s="396"/>
      <c r="G44" s="396"/>
      <c r="H44" s="396"/>
    </row>
    <row r="45" spans="3:8">
      <c r="C45" s="396"/>
      <c r="D45" s="396"/>
      <c r="E45" s="396"/>
      <c r="F45" s="396"/>
      <c r="G45" s="396"/>
      <c r="H45" s="396"/>
    </row>
    <row r="46" spans="3:8">
      <c r="C46" s="396"/>
      <c r="D46" s="396"/>
      <c r="E46" s="396"/>
      <c r="F46" s="396"/>
      <c r="G46" s="396"/>
      <c r="H46" s="396"/>
    </row>
    <row r="47" spans="3:8">
      <c r="C47" s="396"/>
      <c r="D47" s="396"/>
      <c r="E47" s="396"/>
      <c r="F47" s="396"/>
      <c r="G47" s="396"/>
      <c r="H47" s="396"/>
    </row>
    <row r="48" spans="3:8">
      <c r="C48" s="396"/>
      <c r="D48" s="396"/>
      <c r="E48" s="396"/>
      <c r="F48" s="396"/>
      <c r="G48" s="396"/>
      <c r="H48" s="396"/>
    </row>
    <row r="49" spans="3:8">
      <c r="C49" s="396"/>
      <c r="D49" s="396"/>
      <c r="E49" s="396"/>
      <c r="F49" s="396"/>
      <c r="H49" s="396"/>
    </row>
    <row r="50" spans="3:8">
      <c r="D50" s="396"/>
    </row>
    <row r="51" spans="3:8">
      <c r="D51" s="396"/>
    </row>
    <row r="52" spans="3:8">
      <c r="D52" s="396"/>
    </row>
    <row r="53" spans="3:8">
      <c r="D53" s="396"/>
    </row>
    <row r="54" spans="3:8">
      <c r="D54" s="396"/>
    </row>
    <row r="55" spans="3:8">
      <c r="D55" s="396"/>
    </row>
    <row r="56" spans="3:8">
      <c r="D56" s="396"/>
    </row>
    <row r="57" spans="3:8">
      <c r="D57" s="396"/>
    </row>
    <row r="58" spans="3:8">
      <c r="D58" s="396"/>
    </row>
    <row r="59" spans="3:8">
      <c r="D59" s="396"/>
    </row>
    <row r="60" spans="3:8">
      <c r="D60" s="396"/>
    </row>
    <row r="61" spans="3:8">
      <c r="D61" s="396"/>
    </row>
    <row r="62" spans="3:8">
      <c r="D62" s="396"/>
    </row>
    <row r="63" spans="3:8">
      <c r="D63" s="396"/>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0"/>
  <sheetViews>
    <sheetView showGridLines="0" workbookViewId="0"/>
  </sheetViews>
  <sheetFormatPr defaultColWidth="8.7109375" defaultRowHeight="12.75"/>
  <cols>
    <col min="1" max="16384" width="8.7109375" style="542"/>
  </cols>
  <sheetData>
    <row r="1" spans="1:14">
      <c r="A1" s="12" t="s">
        <v>60</v>
      </c>
      <c r="F1" s="542" t="str">
        <f>IF(Content!$E$1=1,F2,F3)</f>
        <v>Global Manufacturing PMI and Manufacturing PMI of selected countries</v>
      </c>
      <c r="N1" s="679"/>
    </row>
    <row r="2" spans="1:14" hidden="1">
      <c r="A2" s="12"/>
      <c r="F2" s="543" t="s">
        <v>588</v>
      </c>
      <c r="N2" s="679"/>
    </row>
    <row r="3" spans="1:14" hidden="1">
      <c r="F3" s="543" t="s">
        <v>1525</v>
      </c>
    </row>
    <row r="4" spans="1:14">
      <c r="A4" s="680"/>
      <c r="B4" s="544"/>
      <c r="C4" s="681"/>
      <c r="D4" s="681"/>
    </row>
    <row r="5" spans="1:14">
      <c r="A5" s="680"/>
      <c r="B5" s="682" t="str">
        <f>IF(Content!$E$1=1,B6,B7)</f>
        <v>no permission</v>
      </c>
      <c r="C5" s="681"/>
      <c r="D5" s="681"/>
    </row>
    <row r="6" spans="1:14">
      <c r="A6" s="680"/>
      <c r="B6" s="444" t="s">
        <v>216</v>
      </c>
      <c r="C6" s="681"/>
      <c r="D6" s="681"/>
    </row>
    <row r="7" spans="1:14">
      <c r="A7" s="680"/>
      <c r="B7" s="444" t="s">
        <v>217</v>
      </c>
      <c r="C7" s="681"/>
      <c r="D7" s="681"/>
    </row>
    <row r="8" spans="1:14">
      <c r="A8" s="680"/>
      <c r="B8" s="681"/>
      <c r="C8" s="681"/>
      <c r="D8" s="681"/>
    </row>
    <row r="9" spans="1:14">
      <c r="A9" s="680"/>
      <c r="B9" s="681"/>
      <c r="C9" s="681"/>
      <c r="D9" s="681"/>
    </row>
    <row r="10" spans="1:14">
      <c r="A10" s="680"/>
      <c r="B10" s="681"/>
      <c r="C10" s="681"/>
      <c r="D10" s="681"/>
    </row>
    <row r="11" spans="1:14">
      <c r="A11" s="680"/>
      <c r="B11" s="681"/>
      <c r="C11" s="681"/>
      <c r="D11" s="681"/>
    </row>
    <row r="12" spans="1:14">
      <c r="A12" s="680"/>
      <c r="B12" s="681"/>
      <c r="C12" s="681"/>
      <c r="D12" s="681"/>
    </row>
    <row r="13" spans="1:14">
      <c r="A13" s="680"/>
      <c r="B13" s="681"/>
      <c r="C13" s="681"/>
      <c r="D13" s="681"/>
    </row>
    <row r="14" spans="1:14">
      <c r="A14" s="680"/>
      <c r="B14" s="681"/>
      <c r="C14" s="681"/>
      <c r="D14" s="681"/>
    </row>
    <row r="15" spans="1:14">
      <c r="A15" s="680"/>
      <c r="B15" s="681"/>
      <c r="C15" s="681"/>
      <c r="D15" s="681"/>
    </row>
    <row r="16" spans="1:14">
      <c r="A16" s="680"/>
      <c r="B16" s="681"/>
      <c r="C16" s="681"/>
      <c r="D16" s="681"/>
    </row>
    <row r="17" spans="1:14">
      <c r="A17" s="680"/>
      <c r="B17" s="681"/>
      <c r="C17" s="681"/>
      <c r="D17" s="681"/>
    </row>
    <row r="18" spans="1:14">
      <c r="A18" s="680"/>
      <c r="B18" s="681"/>
      <c r="C18" s="681"/>
      <c r="D18" s="681"/>
    </row>
    <row r="19" spans="1:14">
      <c r="A19" s="680"/>
      <c r="B19" s="681"/>
      <c r="C19" s="681"/>
      <c r="D19" s="681"/>
    </row>
    <row r="20" spans="1:14">
      <c r="A20" s="680"/>
      <c r="B20" s="681"/>
      <c r="C20" s="681"/>
      <c r="D20" s="681"/>
    </row>
    <row r="21" spans="1:14">
      <c r="A21" s="680"/>
      <c r="B21" s="681"/>
      <c r="C21" s="681"/>
      <c r="D21" s="681"/>
      <c r="F21" s="542" t="str">
        <f>IF(Content!$E$1=1,F22,F23)</f>
        <v>Source: IHS Markit.</v>
      </c>
      <c r="N21" s="683"/>
    </row>
    <row r="22" spans="1:14">
      <c r="A22" s="680"/>
      <c r="B22" s="681"/>
      <c r="C22" s="681"/>
      <c r="D22" s="681"/>
      <c r="F22" s="444" t="s">
        <v>587</v>
      </c>
      <c r="N22" s="684"/>
    </row>
    <row r="23" spans="1:14">
      <c r="A23" s="685"/>
      <c r="B23" s="544"/>
      <c r="C23" s="544"/>
      <c r="D23" s="544"/>
      <c r="F23" s="444" t="s">
        <v>586</v>
      </c>
    </row>
    <row r="24" spans="1:14">
      <c r="A24" s="685"/>
      <c r="B24" s="544"/>
      <c r="C24" s="544"/>
      <c r="D24" s="544"/>
    </row>
    <row r="25" spans="1:14">
      <c r="A25" s="685"/>
      <c r="B25" s="544"/>
      <c r="C25" s="544"/>
      <c r="D25" s="544"/>
    </row>
    <row r="26" spans="1:14">
      <c r="A26" s="685"/>
      <c r="B26" s="544"/>
      <c r="C26" s="544"/>
      <c r="D26" s="544"/>
    </row>
    <row r="27" spans="1:14">
      <c r="A27" s="685"/>
      <c r="B27" s="544"/>
      <c r="C27" s="544"/>
      <c r="D27" s="544"/>
    </row>
    <row r="28" spans="1:14">
      <c r="A28" s="685"/>
      <c r="B28" s="544"/>
      <c r="C28" s="544"/>
      <c r="D28" s="544"/>
    </row>
    <row r="29" spans="1:14">
      <c r="A29" s="685"/>
      <c r="B29" s="544"/>
      <c r="C29" s="544"/>
      <c r="D29" s="544"/>
    </row>
    <row r="30" spans="1:14">
      <c r="A30" s="685"/>
      <c r="B30" s="544"/>
      <c r="C30" s="544"/>
      <c r="D30" s="544"/>
    </row>
    <row r="31" spans="1:14">
      <c r="A31" s="685"/>
      <c r="B31" s="544"/>
      <c r="C31" s="544"/>
      <c r="D31" s="544"/>
    </row>
    <row r="32" spans="1:14">
      <c r="A32" s="685"/>
      <c r="B32" s="544"/>
      <c r="C32" s="544"/>
      <c r="D32" s="544"/>
    </row>
    <row r="33" spans="1:4">
      <c r="A33" s="685"/>
      <c r="B33" s="544"/>
      <c r="C33" s="544"/>
      <c r="D33" s="544"/>
    </row>
    <row r="34" spans="1:4">
      <c r="A34" s="685"/>
      <c r="B34" s="544"/>
      <c r="C34" s="544"/>
      <c r="D34" s="544"/>
    </row>
    <row r="35" spans="1:4">
      <c r="A35" s="685"/>
      <c r="B35" s="544"/>
      <c r="C35" s="544"/>
      <c r="D35" s="544"/>
    </row>
    <row r="36" spans="1:4">
      <c r="A36" s="685"/>
      <c r="B36" s="544"/>
      <c r="C36" s="544"/>
      <c r="D36" s="544"/>
    </row>
    <row r="37" spans="1:4">
      <c r="B37" s="544"/>
      <c r="C37" s="544"/>
      <c r="D37" s="544"/>
    </row>
    <row r="38" spans="1:4">
      <c r="B38" s="544"/>
      <c r="C38" s="544"/>
      <c r="D38" s="544"/>
    </row>
    <row r="39" spans="1:4">
      <c r="B39" s="544"/>
      <c r="C39" s="544"/>
      <c r="D39" s="544"/>
    </row>
    <row r="40" spans="1:4">
      <c r="B40" s="544"/>
      <c r="C40" s="544"/>
      <c r="D40" s="544"/>
    </row>
  </sheetData>
  <hyperlinks>
    <hyperlink ref="A1" location="Content!A1" display="&lt;&lt;"/>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63"/>
  <sheetViews>
    <sheetView showGridLines="0" zoomScaleNormal="100" workbookViewId="0"/>
  </sheetViews>
  <sheetFormatPr defaultColWidth="9.28515625" defaultRowHeight="12.75"/>
  <cols>
    <col min="1" max="2" width="9.28515625" style="272"/>
    <col min="3" max="7" width="13.42578125" style="272" customWidth="1"/>
    <col min="8" max="16384" width="9.28515625" style="272"/>
  </cols>
  <sheetData>
    <row r="1" spans="1:19">
      <c r="A1" s="245" t="s">
        <v>60</v>
      </c>
      <c r="B1" s="264" t="str">
        <f>IF(Content!$E$1=1,B2,B3)</f>
        <v>Gross external debt, % of GDP (RHS)</v>
      </c>
      <c r="C1" s="264" t="str">
        <f>IF(Content!$E$1=1,C2,C3)</f>
        <v>Reserves % of 20% of broad money</v>
      </c>
      <c r="D1" s="264" t="str">
        <f>IF(Content!$E$1=1,D2,D3)</f>
        <v>Reserves in months of future imports (normalized to 3m)</v>
      </c>
      <c r="E1" s="264" t="str">
        <f>IF(Content!$E$1=1,E2,E3)</f>
        <v>Reserves % of IMF composite measure</v>
      </c>
      <c r="F1" s="264" t="str">
        <f>IF(Content!$E$1=1,F2,F3)</f>
        <v>Reserves % of short-term debt</v>
      </c>
      <c r="G1" s="1"/>
      <c r="I1" s="264" t="str">
        <f>IF(Content!$E$1=1,I2,I3)</f>
        <v>External sustainability indicators</v>
      </c>
      <c r="M1" s="264"/>
      <c r="N1" s="264"/>
    </row>
    <row r="2" spans="1:19" hidden="1">
      <c r="B2" s="78" t="s">
        <v>947</v>
      </c>
      <c r="C2" s="33" t="s">
        <v>948</v>
      </c>
      <c r="D2" s="78" t="s">
        <v>950</v>
      </c>
      <c r="E2" s="33" t="s">
        <v>952</v>
      </c>
      <c r="F2" s="33" t="s">
        <v>954</v>
      </c>
      <c r="G2" s="490"/>
      <c r="H2" s="490"/>
      <c r="I2" s="490" t="s">
        <v>956</v>
      </c>
      <c r="J2" s="490"/>
      <c r="K2" s="464"/>
      <c r="L2" s="464"/>
      <c r="M2" s="1"/>
      <c r="N2" s="466"/>
    </row>
    <row r="3" spans="1:19" hidden="1">
      <c r="B3" s="78" t="s">
        <v>960</v>
      </c>
      <c r="C3" s="33" t="s">
        <v>949</v>
      </c>
      <c r="D3" s="78" t="s">
        <v>951</v>
      </c>
      <c r="E3" s="33" t="s">
        <v>953</v>
      </c>
      <c r="F3" s="33" t="s">
        <v>955</v>
      </c>
      <c r="G3" s="490"/>
      <c r="H3" s="490"/>
      <c r="I3" s="490" t="s">
        <v>957</v>
      </c>
      <c r="J3" s="490"/>
      <c r="K3" s="464"/>
      <c r="L3" s="464"/>
      <c r="M3" s="464"/>
      <c r="N3" s="466"/>
      <c r="O3" s="464"/>
    </row>
    <row r="4" spans="1:19">
      <c r="A4" s="397" t="s">
        <v>17</v>
      </c>
      <c r="B4" s="481">
        <v>128.19999999999999</v>
      </c>
      <c r="C4" s="482">
        <v>165.6</v>
      </c>
      <c r="D4" s="482">
        <v>92.7</v>
      </c>
      <c r="E4" s="482">
        <v>45.1</v>
      </c>
      <c r="F4" s="482">
        <v>26.9</v>
      </c>
      <c r="G4" s="465"/>
      <c r="H4" s="464"/>
      <c r="I4" s="465"/>
      <c r="J4" s="464"/>
      <c r="K4" s="464"/>
      <c r="L4" s="464"/>
      <c r="O4" s="466"/>
      <c r="P4" s="466"/>
      <c r="Q4" s="466"/>
      <c r="R4" s="466"/>
      <c r="S4" s="466"/>
    </row>
    <row r="5" spans="1:19">
      <c r="A5" s="397" t="s">
        <v>18</v>
      </c>
      <c r="B5" s="481">
        <v>125.5</v>
      </c>
      <c r="C5" s="482">
        <v>167.7</v>
      </c>
      <c r="D5" s="482">
        <v>96.7</v>
      </c>
      <c r="E5" s="482">
        <v>50.4</v>
      </c>
      <c r="F5" s="482">
        <v>30.7</v>
      </c>
      <c r="G5" s="465"/>
      <c r="H5" s="464"/>
      <c r="I5" s="465"/>
      <c r="J5" s="464"/>
      <c r="K5" s="464"/>
      <c r="L5" s="464"/>
      <c r="O5" s="466"/>
      <c r="P5" s="466"/>
      <c r="Q5" s="466"/>
      <c r="R5" s="466"/>
      <c r="S5" s="466"/>
    </row>
    <row r="6" spans="1:19">
      <c r="A6" s="397" t="s">
        <v>365</v>
      </c>
      <c r="B6" s="481">
        <v>126.2</v>
      </c>
      <c r="C6" s="482">
        <v>191.6</v>
      </c>
      <c r="D6" s="482">
        <v>103.8</v>
      </c>
      <c r="E6" s="482">
        <v>56</v>
      </c>
      <c r="F6" s="482">
        <v>34.200000000000003</v>
      </c>
      <c r="G6" s="396"/>
      <c r="H6" s="464"/>
      <c r="I6" s="465"/>
      <c r="J6" s="464"/>
      <c r="K6" s="464"/>
      <c r="L6" s="464"/>
      <c r="M6" s="464"/>
      <c r="N6" s="466"/>
      <c r="O6" s="466"/>
      <c r="P6" s="466"/>
      <c r="Q6" s="466"/>
      <c r="R6" s="466"/>
      <c r="S6" s="466"/>
    </row>
    <row r="7" spans="1:19">
      <c r="A7" s="397" t="s">
        <v>944</v>
      </c>
      <c r="B7" s="481">
        <v>120.6</v>
      </c>
      <c r="C7" s="482">
        <v>191.6</v>
      </c>
      <c r="D7" s="482">
        <v>99.2</v>
      </c>
      <c r="E7" s="482">
        <v>56.1</v>
      </c>
      <c r="F7" s="482">
        <v>33.200000000000003</v>
      </c>
      <c r="G7" s="396"/>
      <c r="H7" s="464"/>
      <c r="I7" s="465"/>
      <c r="J7" s="464"/>
      <c r="K7" s="464"/>
      <c r="L7" s="464"/>
      <c r="M7" s="464"/>
      <c r="N7" s="466"/>
      <c r="O7" s="466"/>
      <c r="P7" s="466"/>
      <c r="Q7" s="466"/>
      <c r="R7" s="466"/>
      <c r="S7" s="466"/>
    </row>
    <row r="8" spans="1:19">
      <c r="A8" s="397" t="s">
        <v>21</v>
      </c>
      <c r="B8" s="481">
        <v>115.6</v>
      </c>
      <c r="C8" s="482">
        <v>189.8</v>
      </c>
      <c r="D8" s="482">
        <v>94</v>
      </c>
      <c r="E8" s="482">
        <v>54.7</v>
      </c>
      <c r="F8" s="482">
        <v>32.9</v>
      </c>
      <c r="G8" s="396"/>
      <c r="H8" s="464"/>
      <c r="I8" s="465"/>
      <c r="J8" s="464"/>
      <c r="K8" s="464"/>
      <c r="L8" s="464"/>
      <c r="M8" s="464"/>
      <c r="N8" s="466"/>
      <c r="O8" s="466"/>
      <c r="P8" s="466"/>
      <c r="Q8" s="466"/>
      <c r="R8" s="466"/>
      <c r="S8" s="466"/>
    </row>
    <row r="9" spans="1:19">
      <c r="A9" s="397" t="s">
        <v>22</v>
      </c>
      <c r="B9" s="481">
        <v>112.3</v>
      </c>
      <c r="C9" s="482">
        <v>212.5</v>
      </c>
      <c r="D9" s="482">
        <v>108.3</v>
      </c>
      <c r="E9" s="482">
        <v>64</v>
      </c>
      <c r="F9" s="482">
        <v>38.6</v>
      </c>
      <c r="G9" s="396"/>
      <c r="H9" s="464"/>
      <c r="I9" s="465"/>
      <c r="J9" s="464"/>
      <c r="K9" s="464"/>
      <c r="L9" s="464"/>
      <c r="M9" s="464"/>
      <c r="N9" s="466"/>
      <c r="O9" s="466"/>
      <c r="P9" s="466"/>
      <c r="Q9" s="466"/>
      <c r="R9" s="466"/>
      <c r="S9" s="466"/>
    </row>
    <row r="10" spans="1:19">
      <c r="A10" s="272" t="s">
        <v>23</v>
      </c>
      <c r="B10" s="481">
        <v>108.5</v>
      </c>
      <c r="C10" s="482">
        <v>219.9</v>
      </c>
      <c r="D10" s="482">
        <v>108.2</v>
      </c>
      <c r="E10" s="482">
        <v>65.2</v>
      </c>
      <c r="F10" s="482">
        <v>39.5</v>
      </c>
      <c r="G10" s="396"/>
      <c r="H10" s="464"/>
      <c r="I10" s="465"/>
      <c r="J10" s="464"/>
      <c r="K10" s="464"/>
      <c r="L10" s="464"/>
      <c r="M10" s="464"/>
      <c r="N10" s="466"/>
      <c r="O10" s="466"/>
      <c r="P10" s="466"/>
      <c r="Q10" s="466"/>
      <c r="R10" s="466"/>
      <c r="S10" s="466"/>
    </row>
    <row r="11" spans="1:19">
      <c r="A11" s="272" t="s">
        <v>24</v>
      </c>
      <c r="B11" s="481">
        <v>102.8</v>
      </c>
      <c r="C11" s="482">
        <v>218.3</v>
      </c>
      <c r="D11" s="482">
        <v>106.6</v>
      </c>
      <c r="E11" s="482">
        <v>66.099999999999994</v>
      </c>
      <c r="F11" s="482">
        <v>40.6</v>
      </c>
      <c r="G11" s="396"/>
      <c r="I11" s="396"/>
      <c r="J11" s="464"/>
      <c r="K11" s="464"/>
      <c r="L11" s="464"/>
      <c r="M11" s="464"/>
      <c r="N11" s="464"/>
      <c r="O11" s="464"/>
      <c r="P11" s="464"/>
      <c r="Q11" s="464"/>
      <c r="R11" s="464"/>
      <c r="S11" s="464"/>
    </row>
    <row r="12" spans="1:19">
      <c r="A12" s="272" t="s">
        <v>25</v>
      </c>
      <c r="B12" s="481">
        <v>99</v>
      </c>
      <c r="C12" s="482">
        <v>206.6</v>
      </c>
      <c r="D12" s="482">
        <v>101.4</v>
      </c>
      <c r="E12" s="482">
        <v>63.9</v>
      </c>
      <c r="F12" s="482">
        <v>39.4</v>
      </c>
      <c r="G12" s="396"/>
      <c r="I12" s="396"/>
      <c r="J12" s="464"/>
      <c r="K12" s="464"/>
      <c r="L12" s="464"/>
      <c r="M12" s="464"/>
      <c r="N12" s="464"/>
      <c r="O12" s="464"/>
      <c r="P12" s="464"/>
      <c r="Q12" s="464"/>
      <c r="R12" s="464"/>
      <c r="S12" s="464"/>
    </row>
    <row r="13" spans="1:19">
      <c r="A13" s="272" t="s">
        <v>26</v>
      </c>
      <c r="B13" s="481">
        <v>93.2</v>
      </c>
      <c r="C13" s="482">
        <v>194.1</v>
      </c>
      <c r="D13" s="482">
        <v>97.8</v>
      </c>
      <c r="E13" s="482">
        <v>63</v>
      </c>
      <c r="F13" s="482">
        <v>38.5</v>
      </c>
      <c r="G13" s="396"/>
      <c r="I13" s="396"/>
      <c r="J13" s="464"/>
      <c r="K13" s="464"/>
      <c r="L13" s="464"/>
      <c r="M13" s="464"/>
      <c r="N13" s="464"/>
      <c r="O13" s="464"/>
      <c r="P13" s="464"/>
      <c r="Q13" s="464"/>
      <c r="R13" s="464"/>
      <c r="S13" s="464"/>
    </row>
    <row r="14" spans="1:19">
      <c r="A14" s="272" t="s">
        <v>27</v>
      </c>
      <c r="B14" s="481">
        <v>90.5</v>
      </c>
      <c r="C14" s="482">
        <v>188.4</v>
      </c>
      <c r="D14" s="482">
        <v>88.6</v>
      </c>
      <c r="E14" s="482">
        <v>57.7</v>
      </c>
      <c r="F14" s="482">
        <v>34.1</v>
      </c>
      <c r="G14" s="396"/>
      <c r="I14" s="396"/>
      <c r="J14" s="464"/>
      <c r="K14" s="464"/>
      <c r="L14" s="464"/>
      <c r="M14" s="464"/>
      <c r="N14" s="464"/>
      <c r="O14" s="464"/>
      <c r="P14" s="464"/>
      <c r="Q14" s="464"/>
      <c r="R14" s="464"/>
      <c r="S14" s="464"/>
    </row>
    <row r="15" spans="1:19">
      <c r="A15" s="272" t="s">
        <v>104</v>
      </c>
      <c r="B15" s="481">
        <v>87.8</v>
      </c>
      <c r="C15" s="482">
        <v>225.6</v>
      </c>
      <c r="D15" s="482">
        <v>109.5</v>
      </c>
      <c r="E15" s="482">
        <v>72.900000000000006</v>
      </c>
      <c r="F15" s="482">
        <v>46.2</v>
      </c>
      <c r="G15" s="396"/>
      <c r="I15" s="396"/>
      <c r="J15" s="464"/>
      <c r="K15" s="464"/>
      <c r="L15" s="464"/>
      <c r="M15" s="464"/>
      <c r="N15" s="464"/>
      <c r="O15" s="464"/>
      <c r="P15" s="464"/>
      <c r="Q15" s="464"/>
      <c r="R15" s="464"/>
      <c r="S15" s="464"/>
    </row>
    <row r="16" spans="1:19">
      <c r="A16" s="272" t="s">
        <v>129</v>
      </c>
      <c r="B16" s="481">
        <v>84.6</v>
      </c>
      <c r="C16" s="482">
        <v>224.3</v>
      </c>
      <c r="D16" s="482">
        <v>109.7</v>
      </c>
      <c r="E16" s="482">
        <v>72.400000000000006</v>
      </c>
      <c r="F16" s="482">
        <v>45.8</v>
      </c>
      <c r="G16" s="396"/>
      <c r="I16" s="396"/>
      <c r="J16" s="464"/>
      <c r="K16" s="464"/>
      <c r="L16" s="464"/>
      <c r="M16" s="464"/>
      <c r="N16" s="464"/>
      <c r="O16" s="464"/>
      <c r="P16" s="464"/>
      <c r="Q16" s="464"/>
      <c r="R16" s="464"/>
      <c r="S16" s="464"/>
    </row>
    <row r="17" spans="1:19">
      <c r="A17" s="272" t="s">
        <v>130</v>
      </c>
      <c r="B17" s="481">
        <v>83.2</v>
      </c>
      <c r="C17" s="482">
        <v>209.7</v>
      </c>
      <c r="D17" s="482">
        <v>119.6</v>
      </c>
      <c r="E17" s="482">
        <v>71</v>
      </c>
      <c r="F17" s="482">
        <v>44.7</v>
      </c>
      <c r="G17" s="396"/>
      <c r="I17" s="396"/>
      <c r="J17" s="464"/>
      <c r="K17" s="464"/>
      <c r="L17" s="464"/>
      <c r="M17" s="464"/>
      <c r="N17" s="464"/>
      <c r="O17" s="464"/>
      <c r="P17" s="464"/>
      <c r="Q17" s="464"/>
      <c r="R17" s="464"/>
      <c r="S17" s="464"/>
    </row>
    <row r="18" spans="1:19">
      <c r="A18" s="272" t="s">
        <v>131</v>
      </c>
      <c r="B18" s="481">
        <v>80.8</v>
      </c>
      <c r="C18" s="482">
        <v>197.8</v>
      </c>
      <c r="D18" s="482">
        <v>133</v>
      </c>
      <c r="E18" s="482">
        <v>71.5</v>
      </c>
      <c r="F18" s="482">
        <v>45.2</v>
      </c>
      <c r="G18" s="396"/>
      <c r="I18" s="396"/>
      <c r="J18" s="464"/>
      <c r="K18" s="464"/>
      <c r="L18" s="464"/>
      <c r="M18" s="464"/>
      <c r="N18" s="464"/>
      <c r="O18" s="464"/>
      <c r="P18" s="464"/>
      <c r="Q18" s="464"/>
      <c r="R18" s="464"/>
      <c r="S18" s="464"/>
    </row>
    <row r="19" spans="1:19">
      <c r="A19" s="272" t="s">
        <v>108</v>
      </c>
      <c r="B19" s="481">
        <v>78.599999999999994</v>
      </c>
      <c r="C19" s="482">
        <v>208.3</v>
      </c>
      <c r="D19" s="482">
        <v>162.30000000000001</v>
      </c>
      <c r="E19" s="482">
        <v>81.8</v>
      </c>
      <c r="F19" s="482">
        <v>52.4</v>
      </c>
      <c r="G19" s="396"/>
      <c r="I19" s="396"/>
      <c r="J19" s="464"/>
      <c r="K19" s="464"/>
      <c r="L19" s="464"/>
      <c r="M19" s="464"/>
      <c r="N19" s="464"/>
      <c r="O19" s="464"/>
      <c r="P19" s="464"/>
      <c r="Q19" s="464"/>
      <c r="R19" s="464"/>
      <c r="S19" s="464"/>
    </row>
    <row r="20" spans="1:19">
      <c r="A20" s="272" t="s">
        <v>132</v>
      </c>
      <c r="B20" s="481">
        <v>75.599999999999994</v>
      </c>
      <c r="C20" s="482">
        <v>230.5</v>
      </c>
      <c r="D20" s="482">
        <v>159.5</v>
      </c>
      <c r="E20" s="482">
        <v>83.2</v>
      </c>
      <c r="F20" s="482">
        <v>53.6</v>
      </c>
      <c r="G20" s="396"/>
      <c r="I20" s="396"/>
    </row>
    <row r="21" spans="1:19">
      <c r="A21" s="272" t="s">
        <v>133</v>
      </c>
      <c r="B21" s="481">
        <v>78.7</v>
      </c>
      <c r="C21" s="482">
        <v>236.3</v>
      </c>
      <c r="D21" s="482">
        <v>168.1</v>
      </c>
      <c r="E21" s="482">
        <v>94.7</v>
      </c>
      <c r="F21" s="482">
        <v>62.8</v>
      </c>
      <c r="G21" s="396"/>
      <c r="I21" s="264" t="str">
        <f>IF(Content!$E$1=1,I22,I23)</f>
        <v>Source: NBU staff calculations.</v>
      </c>
    </row>
    <row r="22" spans="1:19">
      <c r="A22" s="272" t="s">
        <v>134</v>
      </c>
      <c r="B22" s="481"/>
      <c r="C22" s="482">
        <v>217.8</v>
      </c>
      <c r="D22" s="482">
        <v>149.19999999999999</v>
      </c>
      <c r="E22" s="482">
        <v>88.2</v>
      </c>
      <c r="F22" s="482"/>
      <c r="G22" s="396"/>
      <c r="I22" s="78" t="s">
        <v>41</v>
      </c>
    </row>
    <row r="23" spans="1:19">
      <c r="C23" s="396"/>
      <c r="D23" s="396"/>
      <c r="E23" s="396"/>
      <c r="F23" s="396"/>
      <c r="G23" s="396"/>
      <c r="I23" s="78" t="s">
        <v>959</v>
      </c>
    </row>
    <row r="24" spans="1:19">
      <c r="C24" s="396"/>
      <c r="D24" s="396"/>
      <c r="E24" s="396"/>
      <c r="F24" s="396"/>
      <c r="G24" s="396"/>
      <c r="I24" s="396"/>
    </row>
    <row r="25" spans="1:19">
      <c r="G25" s="396"/>
      <c r="I25" s="396"/>
    </row>
    <row r="26" spans="1:19">
      <c r="G26" s="396"/>
    </row>
    <row r="27" spans="1:19">
      <c r="G27" s="396"/>
    </row>
    <row r="28" spans="1:19">
      <c r="G28" s="396"/>
    </row>
    <row r="29" spans="1:19">
      <c r="G29" s="396"/>
    </row>
    <row r="30" spans="1:19">
      <c r="G30" s="396"/>
    </row>
    <row r="31" spans="1:19">
      <c r="G31" s="396"/>
    </row>
    <row r="32" spans="1:19">
      <c r="G32" s="396"/>
    </row>
    <row r="33" spans="7:7">
      <c r="G33" s="396"/>
    </row>
    <row r="34" spans="7:7">
      <c r="G34" s="396"/>
    </row>
    <row r="35" spans="7:7">
      <c r="G35" s="396"/>
    </row>
    <row r="36" spans="7:7">
      <c r="G36" s="396"/>
    </row>
    <row r="37" spans="7:7">
      <c r="G37" s="396"/>
    </row>
    <row r="38" spans="7:7">
      <c r="G38" s="396"/>
    </row>
    <row r="39" spans="7:7">
      <c r="G39" s="396"/>
    </row>
    <row r="40" spans="7:7">
      <c r="G40" s="396"/>
    </row>
    <row r="41" spans="7:7">
      <c r="G41" s="396"/>
    </row>
    <row r="42" spans="7:7">
      <c r="G42" s="396"/>
    </row>
    <row r="43" spans="7:7">
      <c r="G43" s="396"/>
    </row>
    <row r="44" spans="7:7">
      <c r="G44" s="396"/>
    </row>
    <row r="45" spans="7:7">
      <c r="G45" s="396"/>
    </row>
    <row r="46" spans="7:7">
      <c r="G46" s="396"/>
    </row>
    <row r="47" spans="7:7">
      <c r="G47" s="396"/>
    </row>
    <row r="48" spans="7:7">
      <c r="G48" s="396"/>
    </row>
    <row r="49" spans="4:7">
      <c r="G49" s="396"/>
    </row>
    <row r="60" spans="4:7">
      <c r="D60" s="396"/>
    </row>
    <row r="61" spans="4:7">
      <c r="D61" s="396"/>
    </row>
    <row r="62" spans="4:7">
      <c r="D62" s="396"/>
    </row>
    <row r="63" spans="4:7">
      <c r="D63" s="39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51"/>
  <sheetViews>
    <sheetView showGridLines="0" zoomScaleNormal="154" workbookViewId="0"/>
  </sheetViews>
  <sheetFormatPr defaultColWidth="11.28515625" defaultRowHeight="12.75"/>
  <cols>
    <col min="1" max="1" width="11.28515625" style="368"/>
    <col min="2" max="3" width="0" style="504" hidden="1" customWidth="1"/>
    <col min="4" max="16384" width="11.28515625" style="212"/>
  </cols>
  <sheetData>
    <row r="1" spans="1:14">
      <c r="A1" s="366" t="s">
        <v>60</v>
      </c>
      <c r="B1" s="503"/>
      <c r="C1" s="503"/>
      <c r="D1" s="367" t="str">
        <f>IF(Content!$E$1=1,D2,D3)</f>
        <v>Merchandise exports in Q2 2020, % yoy</v>
      </c>
      <c r="E1" s="367"/>
      <c r="F1" s="367"/>
      <c r="G1" s="367"/>
      <c r="H1" s="367" t="str">
        <f>IF(Content!$E$1=1,H2,H3)</f>
        <v>Merchandise exports in Q2 2020, % yoy</v>
      </c>
    </row>
    <row r="2" spans="1:14" hidden="1">
      <c r="D2" s="462" t="s">
        <v>988</v>
      </c>
      <c r="E2" s="214"/>
      <c r="F2" s="214"/>
      <c r="G2" s="214"/>
      <c r="H2" s="214" t="s">
        <v>988</v>
      </c>
      <c r="I2" s="214"/>
      <c r="J2" s="214"/>
    </row>
    <row r="3" spans="1:14" hidden="1">
      <c r="D3" s="214" t="s">
        <v>989</v>
      </c>
      <c r="E3" s="214"/>
      <c r="F3" s="214"/>
      <c r="G3" s="214"/>
      <c r="H3" s="214" t="s">
        <v>989</v>
      </c>
      <c r="I3" s="214"/>
      <c r="J3" s="214"/>
    </row>
    <row r="4" spans="1:14">
      <c r="A4" s="368" t="str">
        <f>IF(Content!$E$1=1,B4,C4)</f>
        <v>France</v>
      </c>
      <c r="B4" s="504" t="s">
        <v>532</v>
      </c>
      <c r="C4" s="504" t="s">
        <v>534</v>
      </c>
      <c r="D4" s="305">
        <v>-34.700000000000003</v>
      </c>
      <c r="E4" s="305"/>
      <c r="F4" s="305"/>
      <c r="G4" s="305"/>
      <c r="L4" s="305"/>
      <c r="M4" s="305"/>
      <c r="N4" s="305"/>
    </row>
    <row r="5" spans="1:14">
      <c r="A5" s="368" t="str">
        <f>IF(Content!$E$1=1,B5,C5)</f>
        <v>Romania</v>
      </c>
      <c r="B5" s="504" t="s">
        <v>507</v>
      </c>
      <c r="C5" s="504" t="s">
        <v>459</v>
      </c>
      <c r="D5" s="305">
        <v>-33.799999999999997</v>
      </c>
      <c r="E5" s="305"/>
      <c r="F5" s="305"/>
      <c r="G5" s="305"/>
      <c r="L5" s="305"/>
      <c r="M5" s="305"/>
      <c r="N5" s="305"/>
    </row>
    <row r="6" spans="1:14">
      <c r="A6" s="368" t="str">
        <f>IF(Content!$E$1=1,B6,C6)</f>
        <v>Canada</v>
      </c>
      <c r="B6" s="504" t="s">
        <v>990</v>
      </c>
      <c r="C6" s="504" t="s">
        <v>991</v>
      </c>
      <c r="D6" s="305">
        <v>-33.299999999999997</v>
      </c>
      <c r="E6" s="305"/>
      <c r="F6" s="305"/>
      <c r="G6" s="305"/>
      <c r="L6" s="305"/>
      <c r="M6" s="305"/>
      <c r="N6" s="305"/>
    </row>
    <row r="7" spans="1:14">
      <c r="A7" s="368" t="str">
        <f>IF(Content!$E$1=1,B7,C7)</f>
        <v>Russia</v>
      </c>
      <c r="B7" s="504" t="s">
        <v>992</v>
      </c>
      <c r="C7" s="504" t="s">
        <v>70</v>
      </c>
      <c r="D7" s="305">
        <v>-31.4</v>
      </c>
      <c r="E7" s="305"/>
      <c r="F7" s="305"/>
      <c r="G7" s="305"/>
      <c r="L7" s="305"/>
      <c r="M7" s="305"/>
      <c r="N7" s="305"/>
    </row>
    <row r="8" spans="1:14">
      <c r="A8" s="368" t="str">
        <f>IF(Content!$E$1=1,B8,C8)</f>
        <v>USA</v>
      </c>
      <c r="B8" s="504" t="s">
        <v>118</v>
      </c>
      <c r="C8" s="504" t="s">
        <v>119</v>
      </c>
      <c r="D8" s="305">
        <v>-29.8</v>
      </c>
      <c r="E8" s="305"/>
      <c r="F8" s="305"/>
      <c r="G8" s="305"/>
      <c r="L8" s="305"/>
      <c r="M8" s="305"/>
      <c r="N8" s="305"/>
    </row>
    <row r="9" spans="1:14">
      <c r="A9" s="368" t="str">
        <f>IF(Content!$E$1=1,B9,C9)</f>
        <v>Italy</v>
      </c>
      <c r="B9" s="504" t="s">
        <v>591</v>
      </c>
      <c r="C9" s="504" t="s">
        <v>592</v>
      </c>
      <c r="D9" s="305">
        <v>-27.8</v>
      </c>
      <c r="E9" s="305"/>
      <c r="F9" s="305"/>
      <c r="G9" s="305"/>
      <c r="L9" s="305"/>
      <c r="M9" s="305"/>
      <c r="N9" s="305"/>
    </row>
    <row r="10" spans="1:14">
      <c r="A10" s="368" t="str">
        <f>IF(Content!$E$1=1,B10,C10)</f>
        <v>Spain</v>
      </c>
      <c r="B10" s="504" t="s">
        <v>593</v>
      </c>
      <c r="C10" s="504" t="s">
        <v>594</v>
      </c>
      <c r="D10" s="305">
        <v>-27.8</v>
      </c>
      <c r="E10" s="305"/>
      <c r="F10" s="305"/>
      <c r="G10" s="305"/>
      <c r="L10" s="305"/>
      <c r="M10" s="305"/>
      <c r="N10" s="305"/>
    </row>
    <row r="11" spans="1:14">
      <c r="A11" s="368" t="str">
        <f>IF(Content!$E$1=1,B11,C11)</f>
        <v>Slovakia</v>
      </c>
      <c r="B11" s="504" t="s">
        <v>752</v>
      </c>
      <c r="C11" s="504" t="s">
        <v>753</v>
      </c>
      <c r="D11" s="305">
        <v>-26.7</v>
      </c>
      <c r="E11" s="305"/>
      <c r="F11" s="305"/>
      <c r="G11" s="305"/>
      <c r="L11" s="305"/>
      <c r="M11" s="305"/>
      <c r="N11" s="305"/>
    </row>
    <row r="12" spans="1:14">
      <c r="A12" s="368" t="str">
        <f>IF(Content!$E$1=1,B12,C12)</f>
        <v>Germany</v>
      </c>
      <c r="B12" s="504" t="s">
        <v>529</v>
      </c>
      <c r="C12" s="504" t="s">
        <v>458</v>
      </c>
      <c r="D12" s="305">
        <v>-23.8</v>
      </c>
      <c r="E12" s="305"/>
      <c r="F12" s="305"/>
      <c r="G12" s="305"/>
      <c r="L12" s="305"/>
      <c r="M12" s="305"/>
      <c r="N12" s="305"/>
    </row>
    <row r="13" spans="1:14">
      <c r="A13" s="368" t="str">
        <f>IF(Content!$E$1=1,B13,C13)</f>
        <v>Hungary</v>
      </c>
      <c r="B13" s="504" t="s">
        <v>596</v>
      </c>
      <c r="C13" s="504" t="s">
        <v>597</v>
      </c>
      <c r="D13" s="305">
        <v>-23.6</v>
      </c>
      <c r="E13" s="305"/>
      <c r="F13" s="305"/>
      <c r="G13" s="305"/>
      <c r="L13" s="305"/>
      <c r="M13" s="305"/>
      <c r="N13" s="305"/>
    </row>
    <row r="14" spans="1:14">
      <c r="A14" s="368" t="str">
        <f>IF(Content!$E$1=1,B14,C14)</f>
        <v>Kazakhstan</v>
      </c>
      <c r="B14" s="504" t="s">
        <v>598</v>
      </c>
      <c r="C14" s="504" t="s">
        <v>599</v>
      </c>
      <c r="D14" s="305">
        <v>-23.3</v>
      </c>
      <c r="E14" s="305"/>
      <c r="F14" s="305"/>
      <c r="G14" s="305"/>
      <c r="L14" s="305"/>
      <c r="M14" s="305"/>
      <c r="N14" s="305"/>
    </row>
    <row r="15" spans="1:14">
      <c r="A15" s="368" t="str">
        <f>IF(Content!$E$1=1,B15,C15)</f>
        <v>Czechia</v>
      </c>
      <c r="B15" s="504" t="s">
        <v>530</v>
      </c>
      <c r="C15" s="504" t="s">
        <v>751</v>
      </c>
      <c r="D15" s="305">
        <v>-23.1</v>
      </c>
      <c r="E15" s="305"/>
      <c r="F15" s="305"/>
      <c r="G15" s="305"/>
      <c r="L15" s="305"/>
      <c r="M15" s="305"/>
      <c r="N15" s="305"/>
    </row>
    <row r="16" spans="1:14">
      <c r="A16" s="368" t="str">
        <f>IF(Content!$E$1=1,B16,C16)</f>
        <v>Poland</v>
      </c>
      <c r="B16" s="504" t="s">
        <v>74</v>
      </c>
      <c r="C16" s="504" t="s">
        <v>73</v>
      </c>
      <c r="D16" s="305">
        <v>-15.5</v>
      </c>
      <c r="E16" s="305"/>
      <c r="F16" s="305"/>
      <c r="G16" s="305"/>
      <c r="L16" s="305"/>
      <c r="M16" s="305"/>
      <c r="N16" s="305"/>
    </row>
    <row r="17" spans="1:14">
      <c r="A17" s="368" t="str">
        <f>IF(Content!$E$1=1,B17,C17)</f>
        <v>Georgia</v>
      </c>
      <c r="B17" s="504" t="s">
        <v>626</v>
      </c>
      <c r="C17" s="504" t="s">
        <v>627</v>
      </c>
      <c r="D17" s="305">
        <v>-15.2</v>
      </c>
      <c r="E17" s="305"/>
      <c r="F17" s="305"/>
      <c r="G17" s="305"/>
      <c r="H17" s="367" t="str">
        <f>IF(Content!$E$1=1,H18,H19)</f>
        <v>Source: Eurostat, ITC, SCSU, NBU staff estimates.</v>
      </c>
      <c r="L17" s="305"/>
      <c r="M17" s="305"/>
      <c r="N17" s="305"/>
    </row>
    <row r="18" spans="1:14">
      <c r="A18" s="368" t="str">
        <f>IF(Content!$E$1=1,B18,C18)</f>
        <v>Thailand</v>
      </c>
      <c r="B18" s="504" t="s">
        <v>993</v>
      </c>
      <c r="C18" s="504" t="s">
        <v>994</v>
      </c>
      <c r="D18" s="305">
        <v>-14.8</v>
      </c>
      <c r="E18" s="305"/>
      <c r="F18" s="305"/>
      <c r="G18" s="305"/>
      <c r="H18" s="214" t="s">
        <v>999</v>
      </c>
      <c r="L18" s="305"/>
      <c r="M18" s="305"/>
      <c r="N18" s="305"/>
    </row>
    <row r="19" spans="1:14" ht="15">
      <c r="A19" s="368" t="str">
        <f>IF(Content!$E$1=1,B19,C19)</f>
        <v>Australia</v>
      </c>
      <c r="B19" s="504" t="s">
        <v>995</v>
      </c>
      <c r="C19" s="504" t="s">
        <v>996</v>
      </c>
      <c r="D19" s="305">
        <v>-12.8</v>
      </c>
      <c r="E19" s="305"/>
      <c r="F19" s="305"/>
      <c r="G19" s="305"/>
      <c r="H19" s="307" t="s">
        <v>1000</v>
      </c>
      <c r="L19" s="305"/>
      <c r="M19" s="305"/>
      <c r="N19" s="305"/>
    </row>
    <row r="20" spans="1:14">
      <c r="A20" s="368" t="str">
        <f>IF(Content!$E$1=1,B20,C20)</f>
        <v>Ukraine</v>
      </c>
      <c r="B20" s="504" t="s">
        <v>93</v>
      </c>
      <c r="C20" s="504" t="s">
        <v>94</v>
      </c>
      <c r="D20" s="305">
        <v>-12</v>
      </c>
      <c r="E20" s="305"/>
      <c r="F20" s="305"/>
      <c r="G20" s="305"/>
      <c r="L20" s="305"/>
      <c r="M20" s="305"/>
      <c r="N20" s="305"/>
    </row>
    <row r="21" spans="1:14">
      <c r="A21" s="368" t="str">
        <f>IF(Content!$E$1=1,B21,C21)</f>
        <v>New Zealand</v>
      </c>
      <c r="B21" s="504" t="s">
        <v>997</v>
      </c>
      <c r="C21" s="504" t="s">
        <v>998</v>
      </c>
      <c r="D21" s="305">
        <v>-8.5</v>
      </c>
      <c r="E21" s="305"/>
      <c r="F21" s="305"/>
      <c r="G21" s="305"/>
      <c r="L21" s="305"/>
      <c r="M21" s="305"/>
      <c r="N21" s="305"/>
    </row>
    <row r="22" spans="1:14">
      <c r="A22" s="368" t="str">
        <f>IF(Content!$E$1=1,B22,C22)</f>
        <v>Brazil</v>
      </c>
      <c r="B22" s="504" t="s">
        <v>610</v>
      </c>
      <c r="C22" s="504" t="s">
        <v>611</v>
      </c>
      <c r="D22" s="305">
        <v>-8.4</v>
      </c>
      <c r="E22" s="305"/>
      <c r="F22" s="305"/>
      <c r="G22" s="305"/>
      <c r="L22" s="305"/>
      <c r="M22" s="305"/>
      <c r="N22" s="305"/>
    </row>
    <row r="23" spans="1:14">
      <c r="A23" s="368" t="str">
        <f>IF(Content!$E$1=1,B23,C23)</f>
        <v>Chile</v>
      </c>
      <c r="B23" s="504" t="s">
        <v>606</v>
      </c>
      <c r="C23" s="504" t="s">
        <v>607</v>
      </c>
      <c r="D23" s="305">
        <v>-6.9</v>
      </c>
      <c r="E23" s="305"/>
      <c r="F23" s="305"/>
      <c r="G23" s="305"/>
      <c r="L23" s="305"/>
      <c r="M23" s="305"/>
      <c r="N23" s="305"/>
    </row>
    <row r="24" spans="1:14">
      <c r="D24" s="305"/>
      <c r="E24" s="305"/>
      <c r="F24" s="305"/>
      <c r="G24" s="305"/>
      <c r="L24" s="305"/>
      <c r="M24" s="305"/>
      <c r="N24" s="305"/>
    </row>
    <row r="25" spans="1:14">
      <c r="D25" s="305"/>
      <c r="E25" s="305"/>
      <c r="F25" s="305"/>
      <c r="G25" s="305"/>
      <c r="L25" s="305"/>
      <c r="M25" s="305"/>
      <c r="N25" s="305"/>
    </row>
    <row r="26" spans="1:14">
      <c r="D26" s="305"/>
      <c r="E26" s="305"/>
      <c r="F26" s="305"/>
      <c r="G26" s="305"/>
      <c r="L26" s="305"/>
      <c r="M26" s="305"/>
      <c r="N26" s="305"/>
    </row>
    <row r="27" spans="1:14">
      <c r="D27" s="305"/>
      <c r="E27" s="305"/>
      <c r="F27" s="305"/>
      <c r="G27" s="305"/>
      <c r="L27" s="305"/>
      <c r="M27" s="305"/>
      <c r="N27" s="305"/>
    </row>
    <row r="28" spans="1:14">
      <c r="D28" s="305"/>
      <c r="E28" s="305"/>
      <c r="F28" s="305"/>
      <c r="G28" s="305"/>
      <c r="L28" s="305"/>
      <c r="M28" s="305"/>
      <c r="N28" s="305"/>
    </row>
    <row r="29" spans="1:14">
      <c r="D29" s="305"/>
      <c r="E29" s="305"/>
      <c r="F29" s="305"/>
      <c r="G29" s="305"/>
      <c r="L29" s="305"/>
      <c r="M29" s="305"/>
      <c r="N29" s="305"/>
    </row>
    <row r="30" spans="1:14">
      <c r="D30" s="305"/>
      <c r="E30" s="305"/>
      <c r="F30" s="305"/>
      <c r="G30" s="305"/>
      <c r="L30" s="305"/>
      <c r="M30" s="305"/>
      <c r="N30" s="305"/>
    </row>
    <row r="31" spans="1:14">
      <c r="D31" s="305"/>
      <c r="E31" s="305"/>
      <c r="F31" s="305"/>
      <c r="G31" s="305"/>
      <c r="L31" s="305"/>
      <c r="M31" s="305"/>
      <c r="N31" s="305"/>
    </row>
    <row r="32" spans="1:14">
      <c r="D32" s="305"/>
      <c r="E32" s="305"/>
      <c r="F32" s="305"/>
      <c r="G32" s="305"/>
      <c r="L32" s="305"/>
      <c r="M32" s="305"/>
      <c r="N32" s="305"/>
    </row>
    <row r="33" spans="4:14">
      <c r="D33" s="305"/>
      <c r="E33" s="305"/>
      <c r="F33" s="305"/>
      <c r="G33" s="305"/>
      <c r="L33" s="305"/>
      <c r="M33" s="305"/>
      <c r="N33" s="305"/>
    </row>
    <row r="34" spans="4:14">
      <c r="D34" s="305"/>
      <c r="E34" s="305"/>
      <c r="F34" s="305"/>
      <c r="G34" s="305"/>
      <c r="L34" s="305"/>
      <c r="M34" s="305"/>
      <c r="N34" s="305"/>
    </row>
    <row r="35" spans="4:14">
      <c r="D35" s="305"/>
      <c r="E35" s="305"/>
      <c r="F35" s="305"/>
      <c r="G35" s="305"/>
      <c r="L35" s="305"/>
      <c r="M35" s="305"/>
      <c r="N35" s="305"/>
    </row>
    <row r="36" spans="4:14">
      <c r="D36" s="305"/>
      <c r="E36" s="305"/>
      <c r="F36" s="305"/>
      <c r="G36" s="305"/>
      <c r="L36" s="305"/>
      <c r="M36" s="305"/>
      <c r="N36" s="305"/>
    </row>
    <row r="37" spans="4:14">
      <c r="D37" s="305"/>
      <c r="E37" s="305"/>
      <c r="F37" s="305"/>
      <c r="G37" s="305"/>
      <c r="L37" s="305"/>
      <c r="M37" s="305"/>
      <c r="N37" s="305"/>
    </row>
    <row r="38" spans="4:14">
      <c r="D38" s="305"/>
      <c r="E38" s="305"/>
      <c r="F38" s="305"/>
      <c r="G38" s="305"/>
      <c r="L38" s="305"/>
      <c r="M38" s="305"/>
      <c r="N38" s="305"/>
    </row>
    <row r="39" spans="4:14">
      <c r="D39" s="305"/>
      <c r="E39" s="305"/>
      <c r="F39" s="305"/>
      <c r="G39" s="305"/>
      <c r="L39" s="305"/>
      <c r="M39" s="305"/>
      <c r="N39" s="305"/>
    </row>
    <row r="40" spans="4:14">
      <c r="D40" s="305"/>
      <c r="E40" s="305"/>
      <c r="F40" s="305"/>
      <c r="G40" s="305"/>
      <c r="L40" s="305"/>
      <c r="M40" s="305"/>
      <c r="N40" s="305"/>
    </row>
    <row r="41" spans="4:14">
      <c r="D41" s="305"/>
      <c r="E41" s="305"/>
      <c r="F41" s="305"/>
      <c r="G41" s="305"/>
      <c r="L41" s="305"/>
      <c r="M41" s="305"/>
      <c r="N41" s="305"/>
    </row>
    <row r="42" spans="4:14">
      <c r="D42" s="305"/>
      <c r="E42" s="305"/>
      <c r="F42" s="305"/>
      <c r="G42" s="305"/>
      <c r="L42" s="305"/>
      <c r="M42" s="305"/>
      <c r="N42" s="305"/>
    </row>
    <row r="43" spans="4:14">
      <c r="D43" s="305"/>
      <c r="E43" s="305"/>
      <c r="F43" s="305"/>
      <c r="G43" s="305"/>
      <c r="L43" s="305"/>
      <c r="M43" s="305"/>
      <c r="N43" s="305"/>
    </row>
    <row r="44" spans="4:14">
      <c r="D44" s="305"/>
      <c r="E44" s="305"/>
      <c r="F44" s="305"/>
      <c r="G44" s="305"/>
      <c r="L44" s="305"/>
      <c r="M44" s="305"/>
      <c r="N44" s="305"/>
    </row>
    <row r="45" spans="4:14">
      <c r="D45" s="305"/>
      <c r="E45" s="305"/>
      <c r="F45" s="305"/>
      <c r="G45" s="305"/>
      <c r="L45" s="305"/>
      <c r="M45" s="305"/>
      <c r="N45" s="305"/>
    </row>
    <row r="46" spans="4:14">
      <c r="D46" s="305"/>
      <c r="E46" s="305"/>
      <c r="F46" s="305"/>
      <c r="G46" s="305"/>
      <c r="L46" s="305"/>
      <c r="M46" s="305"/>
      <c r="N46" s="305"/>
    </row>
    <row r="47" spans="4:14">
      <c r="D47" s="305"/>
      <c r="E47" s="305"/>
      <c r="F47" s="305"/>
      <c r="G47" s="305"/>
      <c r="L47" s="305"/>
      <c r="M47" s="305"/>
      <c r="N47" s="305"/>
    </row>
    <row r="48" spans="4:14">
      <c r="D48" s="305"/>
      <c r="E48" s="305"/>
      <c r="F48" s="305"/>
      <c r="G48" s="305"/>
      <c r="L48" s="305"/>
      <c r="M48" s="305"/>
      <c r="N48" s="305"/>
    </row>
    <row r="49" spans="4:14">
      <c r="D49" s="305"/>
      <c r="E49" s="305"/>
      <c r="F49" s="305"/>
      <c r="G49" s="305"/>
      <c r="L49" s="305"/>
      <c r="M49" s="305"/>
      <c r="N49" s="305"/>
    </row>
    <row r="50" spans="4:14">
      <c r="D50" s="305"/>
      <c r="E50" s="305"/>
      <c r="F50" s="305"/>
      <c r="G50" s="305"/>
      <c r="L50" s="305"/>
      <c r="M50" s="305"/>
      <c r="N50" s="305"/>
    </row>
    <row r="51" spans="4:14">
      <c r="D51" s="305"/>
      <c r="E51" s="305"/>
      <c r="F51" s="305"/>
      <c r="G51" s="305"/>
      <c r="L51" s="305"/>
      <c r="M51" s="305"/>
      <c r="N51" s="305"/>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68"/>
  <sheetViews>
    <sheetView showGridLines="0" workbookViewId="0"/>
  </sheetViews>
  <sheetFormatPr defaultColWidth="11.28515625" defaultRowHeight="12.75"/>
  <cols>
    <col min="1" max="1" width="11.28515625" style="368"/>
    <col min="2" max="16384" width="11.28515625" style="212"/>
  </cols>
  <sheetData>
    <row r="1" spans="1:12">
      <c r="A1" s="366" t="s">
        <v>60</v>
      </c>
      <c r="B1" s="367" t="str">
        <f>IF(Content!$E$1=1,B2,B3)</f>
        <v>Foods</v>
      </c>
      <c r="C1" s="367" t="str">
        <f>IF(Content!$E$1=1,C2,C3)</f>
        <v>Other goods</v>
      </c>
      <c r="D1" s="367"/>
      <c r="E1" s="367"/>
      <c r="F1" s="367" t="str">
        <f>IF(Content!$E$1=1,F2,F3)</f>
        <v>Absolute annual change in merchandise exports, USD bn</v>
      </c>
    </row>
    <row r="2" spans="1:12" hidden="1">
      <c r="B2" s="462" t="s">
        <v>729</v>
      </c>
      <c r="C2" s="462" t="s">
        <v>1001</v>
      </c>
      <c r="D2" s="462"/>
      <c r="E2" s="214"/>
      <c r="F2" s="214" t="s">
        <v>1003</v>
      </c>
    </row>
    <row r="3" spans="1:12" hidden="1">
      <c r="B3" s="214" t="s">
        <v>69</v>
      </c>
      <c r="C3" s="214" t="s">
        <v>1002</v>
      </c>
      <c r="D3" s="214"/>
      <c r="E3" s="214"/>
      <c r="F3" s="214" t="s">
        <v>1004</v>
      </c>
    </row>
    <row r="4" spans="1:12">
      <c r="A4" s="368" t="s">
        <v>17</v>
      </c>
      <c r="B4" s="305">
        <v>-0.2</v>
      </c>
      <c r="C4" s="305">
        <v>-1.6</v>
      </c>
      <c r="D4" s="505" t="s">
        <v>17</v>
      </c>
      <c r="E4" s="305"/>
      <c r="J4" s="305"/>
      <c r="K4" s="305"/>
      <c r="L4" s="305"/>
    </row>
    <row r="5" spans="1:12">
      <c r="A5" s="368" t="s">
        <v>18</v>
      </c>
      <c r="B5" s="305">
        <v>0.4</v>
      </c>
      <c r="C5" s="305">
        <v>-0.7</v>
      </c>
      <c r="D5" s="505"/>
      <c r="E5" s="305"/>
      <c r="J5" s="305"/>
      <c r="K5" s="305"/>
      <c r="L5" s="305"/>
    </row>
    <row r="6" spans="1:12">
      <c r="A6" s="368" t="s">
        <v>19</v>
      </c>
      <c r="B6" s="305">
        <v>0</v>
      </c>
      <c r="C6" s="305">
        <v>-0.5</v>
      </c>
      <c r="D6" s="505" t="s">
        <v>19</v>
      </c>
      <c r="E6" s="305"/>
      <c r="J6" s="305"/>
      <c r="K6" s="305"/>
      <c r="L6" s="305"/>
    </row>
    <row r="7" spans="1:12">
      <c r="A7" s="368" t="s">
        <v>20</v>
      </c>
      <c r="B7" s="305">
        <v>0.5</v>
      </c>
      <c r="C7" s="305">
        <v>0.2</v>
      </c>
      <c r="D7" s="505"/>
      <c r="E7" s="305"/>
      <c r="J7" s="305"/>
      <c r="K7" s="305"/>
      <c r="L7" s="305"/>
    </row>
    <row r="8" spans="1:12">
      <c r="A8" s="368" t="s">
        <v>21</v>
      </c>
      <c r="B8" s="305">
        <v>1.3</v>
      </c>
      <c r="C8" s="305">
        <v>1.3</v>
      </c>
      <c r="D8" s="505" t="s">
        <v>21</v>
      </c>
      <c r="E8" s="305"/>
      <c r="J8" s="305"/>
      <c r="K8" s="305"/>
      <c r="L8" s="305"/>
    </row>
    <row r="9" spans="1:12">
      <c r="A9" s="368" t="s">
        <v>22</v>
      </c>
      <c r="B9" s="305">
        <v>0.6</v>
      </c>
      <c r="C9" s="305">
        <v>0.6</v>
      </c>
      <c r="D9" s="505"/>
      <c r="E9" s="305"/>
      <c r="J9" s="305"/>
      <c r="K9" s="305"/>
      <c r="L9" s="305"/>
    </row>
    <row r="10" spans="1:12">
      <c r="A10" s="368" t="s">
        <v>23</v>
      </c>
      <c r="B10" s="305">
        <v>0.6</v>
      </c>
      <c r="C10" s="305">
        <v>0.6</v>
      </c>
      <c r="D10" s="505" t="s">
        <v>23</v>
      </c>
      <c r="E10" s="305"/>
      <c r="J10" s="305"/>
      <c r="K10" s="305"/>
      <c r="L10" s="305"/>
    </row>
    <row r="11" spans="1:12">
      <c r="A11" s="368" t="s">
        <v>24</v>
      </c>
      <c r="B11" s="305">
        <v>-0.1</v>
      </c>
      <c r="C11" s="305">
        <v>1.2</v>
      </c>
      <c r="D11" s="505"/>
      <c r="E11" s="305"/>
      <c r="J11" s="305"/>
      <c r="K11" s="305"/>
      <c r="L11" s="305"/>
    </row>
    <row r="12" spans="1:12">
      <c r="A12" s="368" t="s">
        <v>25</v>
      </c>
      <c r="B12" s="305">
        <v>-0.2</v>
      </c>
      <c r="C12" s="305">
        <v>1</v>
      </c>
      <c r="D12" s="505" t="s">
        <v>25</v>
      </c>
      <c r="E12" s="305"/>
      <c r="J12" s="305"/>
      <c r="K12" s="305"/>
      <c r="L12" s="305"/>
    </row>
    <row r="13" spans="1:12">
      <c r="A13" s="368" t="s">
        <v>26</v>
      </c>
      <c r="B13" s="305">
        <v>0.1</v>
      </c>
      <c r="C13" s="305">
        <v>1.3</v>
      </c>
      <c r="D13" s="505"/>
      <c r="E13" s="305"/>
      <c r="J13" s="305"/>
      <c r="K13" s="305"/>
      <c r="L13" s="305"/>
    </row>
    <row r="14" spans="1:12">
      <c r="A14" s="368" t="s">
        <v>27</v>
      </c>
      <c r="B14" s="305">
        <v>0</v>
      </c>
      <c r="C14" s="305">
        <v>0.6</v>
      </c>
      <c r="D14" s="505" t="s">
        <v>27</v>
      </c>
      <c r="E14" s="305"/>
      <c r="J14" s="305"/>
      <c r="K14" s="305"/>
      <c r="L14" s="305"/>
    </row>
    <row r="15" spans="1:12">
      <c r="A15" s="368" t="s">
        <v>104</v>
      </c>
      <c r="B15" s="305">
        <v>1</v>
      </c>
      <c r="C15" s="305">
        <v>-0.2</v>
      </c>
      <c r="D15" s="505"/>
      <c r="E15" s="305"/>
      <c r="J15" s="305"/>
      <c r="K15" s="305"/>
      <c r="L15" s="305"/>
    </row>
    <row r="16" spans="1:12">
      <c r="A16" s="368" t="s">
        <v>129</v>
      </c>
      <c r="B16" s="305">
        <v>1</v>
      </c>
      <c r="C16" s="305">
        <v>-0.2</v>
      </c>
      <c r="D16" s="505" t="s">
        <v>129</v>
      </c>
      <c r="E16" s="305"/>
      <c r="J16" s="305"/>
      <c r="K16" s="305"/>
      <c r="L16" s="305"/>
    </row>
    <row r="17" spans="1:12">
      <c r="A17" s="368" t="s">
        <v>130</v>
      </c>
      <c r="B17" s="305">
        <v>0.6</v>
      </c>
      <c r="C17" s="305">
        <v>-0.2</v>
      </c>
      <c r="D17" s="505"/>
      <c r="E17" s="305"/>
      <c r="J17" s="305"/>
      <c r="K17" s="305"/>
      <c r="L17" s="305"/>
    </row>
    <row r="18" spans="1:12">
      <c r="A18" s="368" t="s">
        <v>131</v>
      </c>
      <c r="B18" s="305">
        <v>1.2</v>
      </c>
      <c r="C18" s="305">
        <v>0.1</v>
      </c>
      <c r="D18" s="505" t="s">
        <v>131</v>
      </c>
      <c r="E18" s="305"/>
      <c r="J18" s="305"/>
      <c r="K18" s="305"/>
      <c r="L18" s="305"/>
    </row>
    <row r="19" spans="1:12">
      <c r="A19" s="368" t="s">
        <v>108</v>
      </c>
      <c r="B19" s="305">
        <v>0.7</v>
      </c>
      <c r="C19" s="305">
        <v>-0.5</v>
      </c>
      <c r="D19" s="505"/>
      <c r="E19" s="305"/>
      <c r="F19" s="367" t="str">
        <f>IF(Content!$E$1=1,F20,F21)</f>
        <v>Source: NBU staff estimates.</v>
      </c>
      <c r="J19" s="305"/>
      <c r="K19" s="305"/>
      <c r="L19" s="305"/>
    </row>
    <row r="20" spans="1:12">
      <c r="A20" s="368" t="s">
        <v>132</v>
      </c>
      <c r="B20" s="305">
        <v>0.3</v>
      </c>
      <c r="C20" s="305">
        <v>-0.3</v>
      </c>
      <c r="D20" s="505" t="s">
        <v>132</v>
      </c>
      <c r="E20" s="305"/>
      <c r="F20" s="214" t="s">
        <v>41</v>
      </c>
      <c r="J20" s="305"/>
      <c r="K20" s="305"/>
      <c r="L20" s="305"/>
    </row>
    <row r="21" spans="1:12" ht="15">
      <c r="A21" s="368" t="s">
        <v>133</v>
      </c>
      <c r="B21" s="305">
        <v>-0.2</v>
      </c>
      <c r="C21" s="305">
        <v>-1.2</v>
      </c>
      <c r="D21" s="505"/>
      <c r="E21" s="305"/>
      <c r="F21" s="307" t="s">
        <v>42</v>
      </c>
      <c r="J21" s="305"/>
      <c r="K21" s="305"/>
      <c r="L21" s="305"/>
    </row>
    <row r="22" spans="1:12">
      <c r="A22" s="368" t="s">
        <v>134</v>
      </c>
      <c r="B22" s="305">
        <v>-0.3</v>
      </c>
      <c r="C22" s="305">
        <v>-0.4</v>
      </c>
      <c r="D22" s="505" t="s">
        <v>134</v>
      </c>
      <c r="E22" s="305"/>
      <c r="F22" s="369"/>
      <c r="J22" s="305"/>
      <c r="K22" s="305"/>
      <c r="L22" s="305"/>
    </row>
    <row r="23" spans="1:12" hidden="1">
      <c r="B23" s="305"/>
      <c r="C23" s="305"/>
      <c r="D23" s="305"/>
      <c r="E23" s="305"/>
      <c r="J23" s="305"/>
      <c r="K23" s="305"/>
      <c r="L23" s="305"/>
    </row>
    <row r="24" spans="1:12" hidden="1">
      <c r="B24" s="305"/>
      <c r="C24" s="305"/>
      <c r="D24" s="305"/>
      <c r="E24" s="305"/>
      <c r="J24" s="305"/>
      <c r="K24" s="305"/>
      <c r="L24" s="305"/>
    </row>
    <row r="25" spans="1:12">
      <c r="B25" s="305"/>
      <c r="C25" s="305"/>
      <c r="D25" s="305"/>
      <c r="E25" s="305"/>
      <c r="J25" s="305"/>
      <c r="K25" s="305"/>
      <c r="L25" s="305"/>
    </row>
    <row r="26" spans="1:12">
      <c r="B26" s="305"/>
      <c r="C26" s="305"/>
      <c r="D26" s="305"/>
      <c r="E26" s="305"/>
      <c r="J26" s="305"/>
      <c r="K26" s="305"/>
      <c r="L26" s="305"/>
    </row>
    <row r="27" spans="1:12">
      <c r="B27" s="305"/>
      <c r="C27" s="305"/>
      <c r="D27" s="305"/>
      <c r="E27" s="305"/>
      <c r="J27" s="305"/>
      <c r="K27" s="305"/>
      <c r="L27" s="305"/>
    </row>
    <row r="28" spans="1:12">
      <c r="B28" s="305"/>
      <c r="C28" s="305"/>
      <c r="D28" s="305"/>
      <c r="E28" s="305"/>
      <c r="J28" s="305"/>
      <c r="K28" s="305"/>
      <c r="L28" s="305"/>
    </row>
    <row r="29" spans="1:12">
      <c r="B29" s="305"/>
      <c r="C29" s="305"/>
      <c r="D29" s="305"/>
      <c r="E29" s="305"/>
      <c r="J29" s="305"/>
      <c r="K29" s="305"/>
      <c r="L29" s="305"/>
    </row>
    <row r="30" spans="1:12">
      <c r="B30" s="305"/>
      <c r="C30" s="305"/>
      <c r="D30" s="305"/>
      <c r="E30" s="305"/>
      <c r="J30" s="305"/>
      <c r="K30" s="305"/>
      <c r="L30" s="305"/>
    </row>
    <row r="31" spans="1:12">
      <c r="B31" s="305"/>
      <c r="C31" s="305"/>
      <c r="D31" s="305"/>
      <c r="E31" s="305"/>
      <c r="J31" s="305"/>
      <c r="K31" s="305"/>
      <c r="L31" s="305"/>
    </row>
    <row r="32" spans="1:12">
      <c r="B32" s="305"/>
      <c r="C32" s="305"/>
      <c r="D32" s="305"/>
      <c r="E32" s="305"/>
      <c r="J32" s="305"/>
      <c r="K32" s="305"/>
      <c r="L32" s="305"/>
    </row>
    <row r="33" spans="2:12">
      <c r="B33" s="305"/>
      <c r="C33" s="305"/>
      <c r="D33" s="305"/>
      <c r="E33" s="305"/>
      <c r="J33" s="305"/>
      <c r="K33" s="305"/>
      <c r="L33" s="305"/>
    </row>
    <row r="34" spans="2:12">
      <c r="B34" s="305"/>
      <c r="C34" s="305"/>
      <c r="D34" s="305"/>
      <c r="E34" s="305"/>
      <c r="J34" s="305"/>
      <c r="K34" s="305"/>
      <c r="L34" s="305"/>
    </row>
    <row r="35" spans="2:12">
      <c r="B35" s="305"/>
      <c r="C35" s="305"/>
      <c r="D35" s="305"/>
      <c r="E35" s="305"/>
      <c r="J35" s="305"/>
      <c r="K35" s="305"/>
      <c r="L35" s="305"/>
    </row>
    <row r="36" spans="2:12">
      <c r="B36" s="305"/>
      <c r="C36" s="305"/>
      <c r="D36" s="305"/>
      <c r="E36" s="305"/>
      <c r="J36" s="305"/>
      <c r="K36" s="305"/>
      <c r="L36" s="305"/>
    </row>
    <row r="37" spans="2:12">
      <c r="B37" s="305"/>
      <c r="C37" s="305"/>
      <c r="D37" s="305"/>
      <c r="E37" s="305"/>
      <c r="J37" s="305"/>
      <c r="K37" s="305"/>
      <c r="L37" s="305"/>
    </row>
    <row r="38" spans="2:12">
      <c r="B38" s="305"/>
      <c r="C38" s="305"/>
      <c r="D38" s="305"/>
      <c r="E38" s="305"/>
      <c r="J38" s="305"/>
      <c r="K38" s="305"/>
      <c r="L38" s="305"/>
    </row>
    <row r="39" spans="2:12">
      <c r="B39" s="305"/>
      <c r="C39" s="305"/>
      <c r="D39" s="305"/>
      <c r="E39" s="305"/>
      <c r="J39" s="305"/>
      <c r="K39" s="305"/>
      <c r="L39" s="305"/>
    </row>
    <row r="40" spans="2:12">
      <c r="B40" s="305"/>
      <c r="C40" s="305"/>
      <c r="D40" s="305"/>
      <c r="E40" s="305"/>
      <c r="J40" s="305"/>
      <c r="K40" s="305"/>
      <c r="L40" s="305"/>
    </row>
    <row r="41" spans="2:12">
      <c r="B41" s="305"/>
      <c r="C41" s="305"/>
      <c r="D41" s="305"/>
      <c r="E41" s="305"/>
      <c r="J41" s="305"/>
      <c r="K41" s="305"/>
      <c r="L41" s="305"/>
    </row>
    <row r="42" spans="2:12">
      <c r="B42" s="305"/>
      <c r="C42" s="305"/>
      <c r="D42" s="305"/>
      <c r="E42" s="305"/>
      <c r="J42" s="305"/>
      <c r="K42" s="305"/>
      <c r="L42" s="305"/>
    </row>
    <row r="43" spans="2:12">
      <c r="B43" s="305"/>
      <c r="C43" s="305"/>
      <c r="D43" s="305"/>
      <c r="E43" s="305"/>
      <c r="J43" s="305"/>
      <c r="K43" s="305"/>
      <c r="L43" s="305"/>
    </row>
    <row r="44" spans="2:12">
      <c r="B44" s="305"/>
      <c r="C44" s="305"/>
      <c r="D44" s="305"/>
      <c r="E44" s="305"/>
      <c r="J44" s="305"/>
      <c r="K44" s="305"/>
      <c r="L44" s="305"/>
    </row>
    <row r="45" spans="2:12">
      <c r="B45" s="305"/>
      <c r="C45" s="305"/>
      <c r="D45" s="305"/>
      <c r="E45" s="305"/>
      <c r="J45" s="305"/>
      <c r="K45" s="305"/>
      <c r="L45" s="305"/>
    </row>
    <row r="46" spans="2:12">
      <c r="B46" s="305"/>
      <c r="C46" s="305"/>
      <c r="D46" s="305"/>
      <c r="E46" s="305"/>
      <c r="J46" s="305"/>
      <c r="K46" s="305"/>
      <c r="L46" s="305"/>
    </row>
    <row r="47" spans="2:12">
      <c r="B47" s="305"/>
      <c r="C47" s="305"/>
      <c r="D47" s="305"/>
      <c r="E47" s="305"/>
      <c r="J47" s="305"/>
      <c r="K47" s="305"/>
      <c r="L47" s="305"/>
    </row>
    <row r="48" spans="2:12">
      <c r="B48" s="305"/>
      <c r="C48" s="305"/>
      <c r="D48" s="305"/>
      <c r="E48" s="305"/>
      <c r="J48" s="305"/>
      <c r="K48" s="305"/>
      <c r="L48" s="305"/>
    </row>
    <row r="49" spans="2:12">
      <c r="B49" s="305"/>
      <c r="C49" s="305"/>
      <c r="D49" s="305"/>
      <c r="E49" s="305"/>
      <c r="J49" s="305"/>
      <c r="K49" s="305"/>
      <c r="L49" s="305"/>
    </row>
    <row r="50" spans="2:12">
      <c r="B50" s="305"/>
      <c r="C50" s="305"/>
      <c r="D50" s="305"/>
      <c r="E50" s="305"/>
      <c r="F50" s="305"/>
      <c r="J50" s="305"/>
      <c r="K50" s="305"/>
      <c r="L50" s="305"/>
    </row>
    <row r="51" spans="2:12">
      <c r="B51" s="305"/>
      <c r="C51" s="305"/>
      <c r="D51" s="305"/>
      <c r="E51" s="305"/>
      <c r="F51" s="305"/>
      <c r="J51" s="305"/>
      <c r="K51" s="305"/>
      <c r="L51" s="305"/>
    </row>
    <row r="52" spans="2:12">
      <c r="B52" s="305"/>
      <c r="C52" s="305"/>
      <c r="E52" s="305"/>
      <c r="F52" s="305"/>
    </row>
    <row r="53" spans="2:12">
      <c r="B53" s="305"/>
      <c r="C53" s="305"/>
      <c r="E53" s="305"/>
      <c r="F53" s="305"/>
    </row>
    <row r="54" spans="2:12">
      <c r="B54" s="305"/>
      <c r="C54" s="305"/>
      <c r="E54" s="305"/>
      <c r="F54" s="305"/>
    </row>
    <row r="55" spans="2:12">
      <c r="B55" s="305"/>
      <c r="C55" s="305"/>
      <c r="E55" s="305"/>
      <c r="F55" s="305"/>
    </row>
    <row r="56" spans="2:12">
      <c r="B56" s="305"/>
      <c r="C56" s="305"/>
      <c r="E56" s="305"/>
      <c r="F56" s="305"/>
    </row>
    <row r="57" spans="2:12">
      <c r="B57" s="305"/>
      <c r="C57" s="305"/>
      <c r="E57" s="305"/>
      <c r="F57" s="305"/>
    </row>
    <row r="58" spans="2:12">
      <c r="B58" s="305"/>
      <c r="C58" s="305"/>
      <c r="E58" s="305"/>
      <c r="F58" s="305"/>
    </row>
    <row r="59" spans="2:12">
      <c r="B59" s="305"/>
      <c r="C59" s="305"/>
      <c r="E59" s="305"/>
      <c r="F59" s="305"/>
    </row>
    <row r="60" spans="2:12">
      <c r="B60" s="305"/>
      <c r="C60" s="305"/>
      <c r="E60" s="305"/>
      <c r="F60" s="305"/>
    </row>
    <row r="61" spans="2:12">
      <c r="B61" s="305"/>
      <c r="C61" s="305"/>
      <c r="E61" s="305"/>
      <c r="F61" s="305"/>
    </row>
    <row r="62" spans="2:12">
      <c r="B62" s="305"/>
      <c r="C62" s="305"/>
      <c r="E62" s="305"/>
      <c r="F62" s="305"/>
    </row>
    <row r="63" spans="2:12">
      <c r="B63" s="305"/>
      <c r="C63" s="305"/>
      <c r="E63" s="305"/>
      <c r="F63" s="305"/>
    </row>
    <row r="64" spans="2:12">
      <c r="B64" s="305"/>
      <c r="C64" s="305"/>
      <c r="E64" s="305"/>
      <c r="F64" s="305"/>
    </row>
    <row r="65" spans="2:6">
      <c r="B65" s="305"/>
      <c r="C65" s="305"/>
      <c r="E65" s="305"/>
      <c r="F65" s="305"/>
    </row>
    <row r="66" spans="2:6">
      <c r="B66" s="305"/>
      <c r="C66" s="305"/>
      <c r="E66" s="305"/>
      <c r="F66" s="305"/>
    </row>
    <row r="67" spans="2:6">
      <c r="B67" s="305"/>
      <c r="C67" s="305"/>
      <c r="E67" s="305"/>
      <c r="F67" s="305"/>
    </row>
    <row r="68" spans="2:6">
      <c r="B68" s="305"/>
      <c r="C68" s="305"/>
      <c r="E68" s="305"/>
      <c r="F68" s="305"/>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Y41"/>
  <sheetViews>
    <sheetView showGridLines="0" zoomScale="96" zoomScaleNormal="96" workbookViewId="0"/>
  </sheetViews>
  <sheetFormatPr defaultColWidth="11.28515625" defaultRowHeight="12.75"/>
  <cols>
    <col min="1" max="1" width="14.28515625" style="368" customWidth="1"/>
    <col min="2" max="2" width="25.42578125" style="368" hidden="1" customWidth="1"/>
    <col min="3" max="3" width="24.140625" style="368" hidden="1" customWidth="1"/>
    <col min="4" max="16384" width="11.28515625" style="212"/>
  </cols>
  <sheetData>
    <row r="1" spans="1:25">
      <c r="A1" s="366" t="s">
        <v>60</v>
      </c>
      <c r="B1" s="366"/>
      <c r="C1" s="366"/>
      <c r="D1" s="784" t="str">
        <f>IF(Content!$E$1=1,D3,D4)</f>
        <v>By prices</v>
      </c>
      <c r="E1" s="784"/>
      <c r="F1" s="784"/>
      <c r="G1" s="784"/>
      <c r="H1" s="784"/>
      <c r="I1" s="784"/>
      <c r="J1" s="784" t="str">
        <f>IF(Content!$E$1=1,J3,J4)</f>
        <v>By volumes</v>
      </c>
      <c r="K1" s="784"/>
      <c r="L1" s="784"/>
      <c r="M1" s="784"/>
      <c r="N1" s="784"/>
      <c r="O1" s="784"/>
      <c r="P1" s="506"/>
      <c r="Q1" s="506"/>
      <c r="R1" s="367"/>
      <c r="S1" s="367" t="str">
        <f>IF(Content!$E$1=1,S2,S3)</f>
        <v>Absolute annual change in exports of selected* goods to China by prices and volumes, USD bn</v>
      </c>
    </row>
    <row r="2" spans="1:25">
      <c r="A2" s="366"/>
      <c r="B2" s="366"/>
      <c r="C2" s="366"/>
      <c r="D2" s="511">
        <v>2014</v>
      </c>
      <c r="E2" s="511">
        <v>2015</v>
      </c>
      <c r="F2" s="511">
        <v>2016</v>
      </c>
      <c r="G2" s="511">
        <v>2017</v>
      </c>
      <c r="H2" s="511">
        <v>2018</v>
      </c>
      <c r="I2" s="511">
        <v>2019</v>
      </c>
      <c r="J2" s="511">
        <v>2014</v>
      </c>
      <c r="K2" s="511">
        <v>2015</v>
      </c>
      <c r="L2" s="511">
        <v>2016</v>
      </c>
      <c r="M2" s="511">
        <v>2017</v>
      </c>
      <c r="N2" s="511">
        <v>2018</v>
      </c>
      <c r="O2" s="511">
        <v>2019</v>
      </c>
      <c r="P2" s="214"/>
      <c r="Q2" s="214"/>
      <c r="R2" s="214"/>
      <c r="S2" s="462" t="s">
        <v>1399</v>
      </c>
    </row>
    <row r="3" spans="1:25" hidden="1">
      <c r="D3" s="786" t="s">
        <v>371</v>
      </c>
      <c r="E3" s="786"/>
      <c r="F3" s="786"/>
      <c r="G3" s="786"/>
      <c r="H3" s="786"/>
      <c r="I3" s="786"/>
      <c r="J3" s="785" t="s">
        <v>71</v>
      </c>
      <c r="K3" s="785"/>
      <c r="L3" s="785"/>
      <c r="M3" s="785"/>
      <c r="N3" s="785"/>
      <c r="O3" s="785"/>
      <c r="P3" s="507"/>
      <c r="Q3" s="507"/>
      <c r="R3" s="214"/>
      <c r="S3" s="214" t="s">
        <v>1019</v>
      </c>
    </row>
    <row r="4" spans="1:25" s="213" customFormat="1" hidden="1">
      <c r="A4" s="368"/>
      <c r="B4" s="368"/>
      <c r="C4" s="368"/>
      <c r="D4" s="785" t="s">
        <v>220</v>
      </c>
      <c r="E4" s="785"/>
      <c r="F4" s="785"/>
      <c r="G4" s="785"/>
      <c r="H4" s="785"/>
      <c r="I4" s="785"/>
      <c r="J4" s="785" t="s">
        <v>221</v>
      </c>
      <c r="K4" s="785"/>
      <c r="L4" s="785"/>
      <c r="M4" s="785"/>
      <c r="N4" s="785"/>
      <c r="O4" s="785"/>
      <c r="P4" s="508"/>
      <c r="Q4" s="508"/>
    </row>
    <row r="5" spans="1:25">
      <c r="A5" s="367" t="str">
        <f>IF(Content!$E$1=1,B5,C5)</f>
        <v>Iron ore</v>
      </c>
      <c r="B5" s="504" t="s">
        <v>1005</v>
      </c>
      <c r="C5" s="504" t="s">
        <v>1012</v>
      </c>
      <c r="D5" s="509">
        <v>-0.42</v>
      </c>
      <c r="E5" s="509">
        <v>-0.83</v>
      </c>
      <c r="F5" s="509">
        <v>0</v>
      </c>
      <c r="G5" s="509">
        <v>0.22</v>
      </c>
      <c r="H5" s="509">
        <v>0.1</v>
      </c>
      <c r="I5" s="509">
        <v>0.05</v>
      </c>
      <c r="J5" s="509">
        <v>0.26</v>
      </c>
      <c r="K5" s="509">
        <v>0.21</v>
      </c>
      <c r="L5" s="509">
        <v>-0.32</v>
      </c>
      <c r="M5" s="509">
        <v>-0.12</v>
      </c>
      <c r="N5" s="509">
        <v>-0.18</v>
      </c>
      <c r="O5" s="509">
        <v>0.47</v>
      </c>
      <c r="P5" s="305"/>
      <c r="Q5" s="305"/>
      <c r="R5" s="305"/>
      <c r="W5" s="305"/>
      <c r="X5" s="305"/>
      <c r="Y5" s="305"/>
    </row>
    <row r="6" spans="1:25">
      <c r="A6" s="367" t="str">
        <f>IF(Content!$E$1=1,B6,C6)</f>
        <v>Corn</v>
      </c>
      <c r="B6" s="504" t="s">
        <v>502</v>
      </c>
      <c r="C6" s="504" t="s">
        <v>503</v>
      </c>
      <c r="D6" s="509">
        <v>-0.05</v>
      </c>
      <c r="E6" s="509">
        <v>-0.1</v>
      </c>
      <c r="F6" s="509">
        <v>-0.04</v>
      </c>
      <c r="G6" s="509">
        <v>0.01</v>
      </c>
      <c r="H6" s="509">
        <v>0.03</v>
      </c>
      <c r="I6" s="509">
        <v>-0.02</v>
      </c>
      <c r="J6" s="509">
        <v>0.35</v>
      </c>
      <c r="K6" s="509">
        <v>0.31</v>
      </c>
      <c r="L6" s="509">
        <v>-0.08</v>
      </c>
      <c r="M6" s="509">
        <v>-0.11</v>
      </c>
      <c r="N6" s="509">
        <v>0.14000000000000001</v>
      </c>
      <c r="O6" s="509">
        <v>0.24</v>
      </c>
      <c r="P6" s="305"/>
      <c r="Q6" s="305"/>
      <c r="R6" s="305"/>
      <c r="W6" s="305"/>
      <c r="X6" s="305"/>
      <c r="Y6" s="305"/>
    </row>
    <row r="7" spans="1:25">
      <c r="A7" s="367" t="str">
        <f>IF(Content!$E$1=1,B7,C7)</f>
        <v>Sunflower oil</v>
      </c>
      <c r="B7" s="504" t="s">
        <v>1006</v>
      </c>
      <c r="C7" s="504" t="s">
        <v>1013</v>
      </c>
      <c r="D7" s="509">
        <v>-7.0000000000000007E-2</v>
      </c>
      <c r="E7" s="509">
        <v>-0.04</v>
      </c>
      <c r="F7" s="509">
        <v>0</v>
      </c>
      <c r="G7" s="509">
        <v>-0.01</v>
      </c>
      <c r="H7" s="509">
        <v>-0.01</v>
      </c>
      <c r="I7" s="509">
        <v>-0.03</v>
      </c>
      <c r="J7" s="509">
        <v>-0.03</v>
      </c>
      <c r="K7" s="509">
        <v>0.15</v>
      </c>
      <c r="L7" s="509">
        <v>0.04</v>
      </c>
      <c r="M7" s="509">
        <v>-0.01</v>
      </c>
      <c r="N7" s="509">
        <v>-0.11</v>
      </c>
      <c r="O7" s="509">
        <v>0.28999999999999998</v>
      </c>
      <c r="P7" s="305"/>
      <c r="Q7" s="305"/>
      <c r="R7" s="305"/>
      <c r="W7" s="305"/>
      <c r="X7" s="305"/>
      <c r="Y7" s="305"/>
    </row>
    <row r="8" spans="1:25">
      <c r="A8" s="463" t="str">
        <f>IF(Content!$E$1=1,B8,C8)</f>
        <v>Oilcake</v>
      </c>
      <c r="B8" s="504" t="s">
        <v>1007</v>
      </c>
      <c r="C8" s="504" t="s">
        <v>1014</v>
      </c>
      <c r="D8" s="509">
        <v>0</v>
      </c>
      <c r="E8" s="509">
        <v>0</v>
      </c>
      <c r="F8" s="509">
        <v>0</v>
      </c>
      <c r="G8" s="509">
        <v>0</v>
      </c>
      <c r="H8" s="509">
        <v>0.04</v>
      </c>
      <c r="I8" s="509">
        <v>-0.01</v>
      </c>
      <c r="J8" s="509">
        <v>0</v>
      </c>
      <c r="K8" s="509">
        <v>0</v>
      </c>
      <c r="L8" s="509">
        <v>0</v>
      </c>
      <c r="M8" s="509">
        <v>0</v>
      </c>
      <c r="N8" s="509">
        <v>0.1</v>
      </c>
      <c r="O8" s="509">
        <v>0.14000000000000001</v>
      </c>
      <c r="P8" s="305"/>
      <c r="Q8" s="305"/>
      <c r="R8" s="305"/>
      <c r="W8" s="305"/>
      <c r="X8" s="305"/>
      <c r="Y8" s="305"/>
    </row>
    <row r="9" spans="1:25">
      <c r="A9" s="367" t="str">
        <f>IF(Content!$E$1=1,B9,C9)</f>
        <v>Barley</v>
      </c>
      <c r="B9" s="504" t="s">
        <v>1008</v>
      </c>
      <c r="C9" s="504" t="s">
        <v>1015</v>
      </c>
      <c r="D9" s="509">
        <v>0</v>
      </c>
      <c r="E9" s="509">
        <v>-0.03</v>
      </c>
      <c r="F9" s="509">
        <v>-0.01</v>
      </c>
      <c r="G9" s="509">
        <v>0.01</v>
      </c>
      <c r="H9" s="509">
        <v>0.01</v>
      </c>
      <c r="I9" s="509">
        <v>-0.01</v>
      </c>
      <c r="J9" s="509">
        <v>0.04</v>
      </c>
      <c r="K9" s="509">
        <v>0.12</v>
      </c>
      <c r="L9" s="509">
        <v>-0.08</v>
      </c>
      <c r="M9" s="509">
        <v>7.0000000000000007E-2</v>
      </c>
      <c r="N9" s="509">
        <v>-7.0000000000000007E-2</v>
      </c>
      <c r="O9" s="509">
        <v>0.11</v>
      </c>
      <c r="P9" s="305"/>
      <c r="Q9" s="305"/>
      <c r="R9" s="305"/>
      <c r="W9" s="305"/>
      <c r="X9" s="305"/>
      <c r="Y9" s="305"/>
    </row>
    <row r="10" spans="1:25">
      <c r="A10" s="367" t="str">
        <f>IF(Content!$E$1=1,B10,C10)</f>
        <v>Sawn wood</v>
      </c>
      <c r="B10" s="504" t="s">
        <v>1009</v>
      </c>
      <c r="C10" s="504" t="s">
        <v>1016</v>
      </c>
      <c r="D10" s="509">
        <v>0</v>
      </c>
      <c r="E10" s="509">
        <v>0</v>
      </c>
      <c r="F10" s="509">
        <v>0</v>
      </c>
      <c r="G10" s="509">
        <v>0</v>
      </c>
      <c r="H10" s="509">
        <v>0</v>
      </c>
      <c r="I10" s="509">
        <v>-0.01</v>
      </c>
      <c r="J10" s="509">
        <v>0</v>
      </c>
      <c r="K10" s="509">
        <v>0</v>
      </c>
      <c r="L10" s="509">
        <v>0</v>
      </c>
      <c r="M10" s="509">
        <v>0.02</v>
      </c>
      <c r="N10" s="509">
        <v>0.05</v>
      </c>
      <c r="O10" s="509">
        <v>0.04</v>
      </c>
      <c r="P10" s="305"/>
      <c r="Q10" s="305"/>
      <c r="R10" s="305"/>
      <c r="W10" s="305"/>
      <c r="X10" s="305"/>
      <c r="Y10" s="305"/>
    </row>
    <row r="11" spans="1:25">
      <c r="A11" s="367" t="str">
        <f>IF(Content!$E$1=1,B11,C11)</f>
        <v>Soybean&amp;rapeseed oil</v>
      </c>
      <c r="B11" s="504" t="s">
        <v>1010</v>
      </c>
      <c r="C11" s="504" t="s">
        <v>1017</v>
      </c>
      <c r="D11" s="509">
        <v>-0.01</v>
      </c>
      <c r="E11" s="509">
        <v>-0.02</v>
      </c>
      <c r="F11" s="509">
        <v>0</v>
      </c>
      <c r="G11" s="509">
        <v>0</v>
      </c>
      <c r="H11" s="509">
        <v>0</v>
      </c>
      <c r="I11" s="509">
        <v>-0.01</v>
      </c>
      <c r="J11" s="509">
        <v>0.04</v>
      </c>
      <c r="K11" s="509">
        <v>0.08</v>
      </c>
      <c r="L11" s="509">
        <v>-0.05</v>
      </c>
      <c r="M11" s="509">
        <v>0.01</v>
      </c>
      <c r="N11" s="509">
        <v>0.04</v>
      </c>
      <c r="O11" s="509">
        <v>7.0000000000000007E-2</v>
      </c>
      <c r="P11" s="305"/>
      <c r="Q11" s="305"/>
      <c r="R11" s="305"/>
      <c r="W11" s="305"/>
      <c r="X11" s="305"/>
      <c r="Y11" s="305"/>
    </row>
    <row r="12" spans="1:25">
      <c r="A12" s="367" t="str">
        <f>IF(Content!$E$1=1,B12,C12)</f>
        <v>Pig iron</v>
      </c>
      <c r="B12" s="504" t="s">
        <v>1011</v>
      </c>
      <c r="C12" s="504" t="s">
        <v>1018</v>
      </c>
      <c r="D12" s="509">
        <v>0</v>
      </c>
      <c r="E12" s="509">
        <v>0</v>
      </c>
      <c r="F12" s="509">
        <v>0</v>
      </c>
      <c r="G12" s="509">
        <v>0</v>
      </c>
      <c r="H12" s="509">
        <v>0</v>
      </c>
      <c r="I12" s="509">
        <v>0</v>
      </c>
      <c r="J12" s="509">
        <v>0</v>
      </c>
      <c r="K12" s="509">
        <v>0</v>
      </c>
      <c r="L12" s="509">
        <v>0</v>
      </c>
      <c r="M12" s="509">
        <v>0</v>
      </c>
      <c r="N12" s="509">
        <v>0</v>
      </c>
      <c r="O12" s="509">
        <v>0.03</v>
      </c>
      <c r="P12" s="305"/>
      <c r="Q12" s="305"/>
      <c r="R12" s="305"/>
      <c r="W12" s="305"/>
      <c r="X12" s="305"/>
      <c r="Y12" s="305"/>
    </row>
    <row r="13" spans="1:25">
      <c r="D13" s="305"/>
      <c r="E13" s="305"/>
      <c r="F13" s="305"/>
      <c r="G13" s="305"/>
      <c r="H13" s="305"/>
      <c r="I13" s="305"/>
      <c r="J13" s="305"/>
      <c r="K13" s="305"/>
      <c r="L13" s="305"/>
      <c r="M13" s="305"/>
      <c r="N13" s="305"/>
      <c r="O13" s="305"/>
      <c r="P13" s="305"/>
      <c r="Q13" s="305"/>
      <c r="R13" s="305"/>
      <c r="S13" s="510"/>
      <c r="W13" s="305"/>
      <c r="X13" s="305"/>
      <c r="Y13" s="305"/>
    </row>
    <row r="14" spans="1:25">
      <c r="D14" s="509"/>
      <c r="E14" s="509"/>
      <c r="F14" s="509"/>
      <c r="G14" s="509"/>
      <c r="H14" s="509"/>
      <c r="I14" s="509"/>
      <c r="J14" s="509"/>
      <c r="K14" s="509"/>
      <c r="L14" s="509"/>
      <c r="M14" s="509"/>
      <c r="N14" s="509"/>
      <c r="O14" s="509"/>
      <c r="P14" s="305"/>
      <c r="Q14" s="305"/>
      <c r="R14" s="305"/>
      <c r="S14" s="214"/>
      <c r="W14" s="305"/>
      <c r="X14" s="305"/>
      <c r="Y14" s="305"/>
    </row>
    <row r="15" spans="1:25">
      <c r="D15" s="509"/>
      <c r="E15" s="509"/>
      <c r="F15" s="509"/>
      <c r="G15" s="509"/>
      <c r="H15" s="509"/>
      <c r="I15" s="509"/>
      <c r="J15" s="509"/>
      <c r="K15" s="509"/>
      <c r="L15" s="509"/>
      <c r="M15" s="509"/>
      <c r="N15" s="509"/>
      <c r="O15" s="509"/>
      <c r="P15" s="305"/>
      <c r="Q15" s="305"/>
      <c r="R15" s="305"/>
      <c r="S15" s="214"/>
      <c r="W15" s="305"/>
      <c r="X15" s="305"/>
      <c r="Y15" s="305"/>
    </row>
    <row r="16" spans="1:25">
      <c r="D16" s="509"/>
      <c r="E16" s="509"/>
      <c r="F16" s="509"/>
      <c r="G16" s="509"/>
      <c r="H16" s="509"/>
      <c r="I16" s="509"/>
      <c r="J16" s="509"/>
      <c r="K16" s="509"/>
      <c r="L16" s="509"/>
      <c r="M16" s="509"/>
      <c r="N16" s="509"/>
      <c r="O16" s="509"/>
      <c r="P16" s="305"/>
      <c r="Q16" s="305"/>
      <c r="R16" s="305"/>
      <c r="W16" s="305"/>
      <c r="X16" s="305"/>
      <c r="Y16" s="305"/>
    </row>
    <row r="17" spans="4:25">
      <c r="D17" s="509"/>
      <c r="E17" s="509"/>
      <c r="F17" s="509"/>
      <c r="G17" s="509"/>
      <c r="H17" s="509"/>
      <c r="I17" s="509"/>
      <c r="J17" s="509"/>
      <c r="K17" s="509"/>
      <c r="L17" s="509"/>
      <c r="M17" s="509"/>
      <c r="N17" s="509"/>
      <c r="O17" s="509"/>
      <c r="P17" s="305"/>
      <c r="Q17" s="305"/>
      <c r="R17" s="305"/>
      <c r="W17" s="305"/>
      <c r="X17" s="305"/>
      <c r="Y17" s="305"/>
    </row>
    <row r="18" spans="4:25">
      <c r="D18" s="509"/>
      <c r="E18" s="509"/>
      <c r="F18" s="509"/>
      <c r="G18" s="509"/>
      <c r="H18" s="509"/>
      <c r="I18" s="509"/>
      <c r="J18" s="509"/>
      <c r="K18" s="509"/>
      <c r="L18" s="509"/>
      <c r="M18" s="509"/>
      <c r="N18" s="509"/>
      <c r="O18" s="509"/>
      <c r="P18" s="305"/>
      <c r="Q18" s="305"/>
      <c r="R18" s="305"/>
      <c r="W18" s="305"/>
      <c r="X18" s="305"/>
      <c r="Y18" s="305"/>
    </row>
    <row r="19" spans="4:25">
      <c r="D19" s="509"/>
      <c r="E19" s="509"/>
      <c r="F19" s="509"/>
      <c r="G19" s="509"/>
      <c r="H19" s="509"/>
      <c r="I19" s="509"/>
      <c r="J19" s="509"/>
      <c r="K19" s="509"/>
      <c r="L19" s="509"/>
      <c r="M19" s="509"/>
      <c r="N19" s="509"/>
      <c r="O19" s="509"/>
      <c r="P19" s="305"/>
      <c r="Q19" s="305"/>
      <c r="R19" s="305"/>
      <c r="W19" s="305"/>
      <c r="X19" s="305"/>
      <c r="Y19" s="305"/>
    </row>
    <row r="20" spans="4:25">
      <c r="D20" s="509"/>
      <c r="E20" s="509"/>
      <c r="F20" s="509"/>
      <c r="G20" s="509"/>
      <c r="H20" s="509"/>
      <c r="I20" s="509"/>
      <c r="J20" s="509"/>
      <c r="K20" s="509"/>
      <c r="L20" s="509"/>
      <c r="M20" s="509"/>
      <c r="N20" s="509"/>
      <c r="O20" s="509"/>
      <c r="P20" s="305"/>
      <c r="Q20" s="305"/>
      <c r="R20" s="305"/>
      <c r="W20" s="305"/>
      <c r="X20" s="305"/>
      <c r="Y20" s="305"/>
    </row>
    <row r="21" spans="4:25">
      <c r="D21" s="509"/>
      <c r="E21" s="509"/>
      <c r="F21" s="509"/>
      <c r="G21" s="509"/>
      <c r="H21" s="509"/>
      <c r="I21" s="509"/>
      <c r="J21" s="509"/>
      <c r="K21" s="509"/>
      <c r="L21" s="509"/>
      <c r="M21" s="509"/>
      <c r="N21" s="509"/>
      <c r="O21" s="509"/>
      <c r="P21" s="305"/>
      <c r="Q21" s="305"/>
      <c r="R21" s="305"/>
      <c r="S21" s="212" t="str">
        <f>IF(Content!$E$1=1,S23,S24)</f>
        <v>Source:NBU staff estimates.</v>
      </c>
      <c r="W21" s="305"/>
      <c r="X21" s="305"/>
      <c r="Y21" s="305"/>
    </row>
    <row r="22" spans="4:25">
      <c r="D22" s="305"/>
      <c r="E22" s="305"/>
      <c r="F22" s="305"/>
      <c r="G22" s="305"/>
      <c r="H22" s="305"/>
      <c r="I22" s="305"/>
      <c r="J22" s="305"/>
      <c r="K22" s="305"/>
      <c r="L22" s="305"/>
      <c r="M22" s="305"/>
      <c r="N22" s="305"/>
      <c r="O22" s="305"/>
      <c r="P22" s="305"/>
      <c r="Q22" s="305"/>
      <c r="R22" s="305"/>
      <c r="S22" s="212" t="str">
        <f>IF(Content!$E$1=1,S25,S26)</f>
        <v>* 90% of goods exports to China in 2019.</v>
      </c>
      <c r="W22" s="305"/>
      <c r="X22" s="305"/>
      <c r="Y22" s="305"/>
    </row>
    <row r="23" spans="4:25">
      <c r="D23" s="305"/>
      <c r="E23" s="305"/>
      <c r="F23" s="305"/>
      <c r="G23" s="305"/>
      <c r="H23" s="305"/>
      <c r="I23" s="305"/>
      <c r="J23" s="305"/>
      <c r="K23" s="305"/>
      <c r="L23" s="305"/>
      <c r="M23" s="305"/>
      <c r="N23" s="305"/>
      <c r="O23" s="305"/>
      <c r="P23" s="305"/>
      <c r="Q23" s="305"/>
      <c r="R23" s="305"/>
      <c r="S23" s="214" t="s">
        <v>41</v>
      </c>
      <c r="W23" s="305"/>
      <c r="X23" s="305"/>
      <c r="Y23" s="305"/>
    </row>
    <row r="24" spans="4:25">
      <c r="D24" s="305"/>
      <c r="E24" s="305"/>
      <c r="F24" s="305"/>
      <c r="G24" s="305"/>
      <c r="H24" s="305"/>
      <c r="I24" s="305"/>
      <c r="J24" s="305"/>
      <c r="K24" s="305"/>
      <c r="L24" s="305"/>
      <c r="M24" s="305"/>
      <c r="N24" s="305"/>
      <c r="O24" s="305"/>
      <c r="P24" s="305"/>
      <c r="Q24" s="305"/>
      <c r="R24" s="305"/>
      <c r="S24" s="214" t="s">
        <v>1020</v>
      </c>
      <c r="W24" s="305"/>
      <c r="X24" s="305"/>
      <c r="Y24" s="305"/>
    </row>
    <row r="25" spans="4:25">
      <c r="D25" s="305"/>
      <c r="E25" s="305"/>
      <c r="F25" s="305"/>
      <c r="G25" s="305"/>
      <c r="H25" s="305"/>
      <c r="I25" s="305"/>
      <c r="J25" s="305"/>
      <c r="K25" s="305"/>
      <c r="L25" s="305"/>
      <c r="M25" s="305"/>
      <c r="N25" s="305"/>
      <c r="O25" s="305"/>
      <c r="P25" s="305"/>
      <c r="Q25" s="305"/>
      <c r="R25" s="305"/>
      <c r="S25" s="214" t="s">
        <v>1021</v>
      </c>
      <c r="W25" s="305"/>
      <c r="X25" s="305"/>
      <c r="Y25" s="305"/>
    </row>
    <row r="26" spans="4:25">
      <c r="D26" s="305"/>
      <c r="E26" s="305"/>
      <c r="F26" s="305"/>
      <c r="G26" s="305"/>
      <c r="H26" s="305"/>
      <c r="I26" s="305"/>
      <c r="J26" s="305"/>
      <c r="K26" s="305"/>
      <c r="L26" s="305"/>
      <c r="M26" s="305"/>
      <c r="N26" s="305"/>
      <c r="O26" s="305"/>
      <c r="P26" s="305"/>
      <c r="Q26" s="305"/>
      <c r="R26" s="305"/>
      <c r="S26" s="214" t="s">
        <v>1022</v>
      </c>
      <c r="W26" s="305"/>
      <c r="X26" s="305"/>
      <c r="Y26" s="305"/>
    </row>
    <row r="27" spans="4:25">
      <c r="D27" s="305"/>
      <c r="E27" s="305"/>
      <c r="F27" s="305"/>
      <c r="G27" s="305"/>
      <c r="H27" s="305"/>
      <c r="I27" s="305"/>
      <c r="J27" s="305"/>
      <c r="K27" s="305"/>
      <c r="L27" s="305"/>
      <c r="M27" s="305"/>
      <c r="N27" s="305"/>
      <c r="O27" s="305"/>
      <c r="P27" s="305"/>
      <c r="Q27" s="305"/>
      <c r="R27" s="305"/>
      <c r="W27" s="305"/>
      <c r="X27" s="305"/>
      <c r="Y27" s="305"/>
    </row>
    <row r="28" spans="4:25">
      <c r="D28" s="305"/>
      <c r="E28" s="305"/>
      <c r="F28" s="305"/>
      <c r="G28" s="305"/>
      <c r="H28" s="305"/>
      <c r="I28" s="305"/>
      <c r="J28" s="305"/>
      <c r="K28" s="305"/>
      <c r="L28" s="305"/>
      <c r="M28" s="305"/>
      <c r="N28" s="305"/>
      <c r="O28" s="305"/>
      <c r="P28" s="305"/>
      <c r="Q28" s="305"/>
      <c r="R28" s="305"/>
      <c r="W28" s="305"/>
      <c r="X28" s="305"/>
      <c r="Y28" s="305"/>
    </row>
    <row r="29" spans="4:25">
      <c r="D29" s="305"/>
      <c r="E29" s="305"/>
      <c r="F29" s="305"/>
      <c r="G29" s="305"/>
      <c r="H29" s="305"/>
      <c r="I29" s="305"/>
      <c r="J29" s="305"/>
      <c r="K29" s="305"/>
      <c r="L29" s="305"/>
      <c r="M29" s="305"/>
      <c r="N29" s="305"/>
      <c r="O29" s="305"/>
      <c r="P29" s="305"/>
      <c r="Q29" s="305"/>
      <c r="R29" s="305"/>
      <c r="W29" s="305"/>
      <c r="X29" s="305"/>
      <c r="Y29" s="305"/>
    </row>
    <row r="30" spans="4:25">
      <c r="D30" s="305"/>
      <c r="E30" s="305"/>
      <c r="F30" s="305"/>
      <c r="G30" s="305"/>
      <c r="H30" s="305"/>
      <c r="I30" s="305"/>
      <c r="J30" s="305"/>
      <c r="K30" s="305"/>
      <c r="L30" s="305"/>
      <c r="M30" s="305"/>
      <c r="N30" s="305"/>
      <c r="O30" s="305"/>
      <c r="P30" s="305"/>
      <c r="Q30" s="305"/>
      <c r="R30" s="305"/>
      <c r="W30" s="305"/>
      <c r="X30" s="305"/>
      <c r="Y30" s="305"/>
    </row>
    <row r="31" spans="4:25">
      <c r="D31" s="305"/>
      <c r="E31" s="305"/>
      <c r="F31" s="305"/>
      <c r="G31" s="305"/>
      <c r="H31" s="305"/>
      <c r="I31" s="305"/>
      <c r="J31" s="305"/>
      <c r="K31" s="305"/>
      <c r="L31" s="305"/>
      <c r="M31" s="305"/>
      <c r="N31" s="305"/>
      <c r="O31" s="305"/>
      <c r="P31" s="305"/>
      <c r="Q31" s="305"/>
      <c r="R31" s="305"/>
      <c r="W31" s="305"/>
      <c r="X31" s="305"/>
      <c r="Y31" s="305"/>
    </row>
    <row r="32" spans="4:25">
      <c r="D32" s="305"/>
      <c r="E32" s="305"/>
      <c r="F32" s="305"/>
      <c r="G32" s="305"/>
      <c r="H32" s="305"/>
      <c r="I32" s="305"/>
      <c r="J32" s="305"/>
      <c r="K32" s="305"/>
      <c r="L32" s="305"/>
      <c r="M32" s="305"/>
      <c r="N32" s="305"/>
      <c r="O32" s="305"/>
      <c r="P32" s="305"/>
      <c r="Q32" s="305"/>
      <c r="R32" s="305"/>
      <c r="W32" s="305"/>
      <c r="X32" s="305"/>
      <c r="Y32" s="305"/>
    </row>
    <row r="33" spans="4:25">
      <c r="D33" s="305"/>
      <c r="E33" s="305"/>
      <c r="F33" s="305"/>
      <c r="G33" s="305"/>
      <c r="H33" s="305"/>
      <c r="I33" s="305"/>
      <c r="J33" s="305"/>
      <c r="K33" s="305"/>
      <c r="L33" s="305"/>
      <c r="M33" s="305"/>
      <c r="N33" s="305"/>
      <c r="O33" s="305"/>
      <c r="P33" s="305"/>
      <c r="Q33" s="305"/>
      <c r="R33" s="305"/>
      <c r="W33" s="305"/>
      <c r="X33" s="305"/>
      <c r="Y33" s="305"/>
    </row>
    <row r="34" spans="4:25">
      <c r="D34" s="305"/>
      <c r="E34" s="305"/>
      <c r="F34" s="305"/>
      <c r="G34" s="305"/>
      <c r="H34" s="305"/>
      <c r="I34" s="305"/>
      <c r="J34" s="305"/>
      <c r="K34" s="305"/>
      <c r="L34" s="305"/>
      <c r="M34" s="305"/>
      <c r="N34" s="305"/>
      <c r="O34" s="305"/>
      <c r="P34" s="305"/>
      <c r="Q34" s="305"/>
      <c r="R34" s="305"/>
      <c r="W34" s="305"/>
      <c r="X34" s="305"/>
      <c r="Y34" s="305"/>
    </row>
    <row r="35" spans="4:25">
      <c r="D35" s="305"/>
      <c r="E35" s="305"/>
      <c r="F35" s="305"/>
      <c r="G35" s="305"/>
      <c r="H35" s="305"/>
      <c r="I35" s="305"/>
      <c r="J35" s="305"/>
      <c r="K35" s="305"/>
      <c r="L35" s="305"/>
      <c r="M35" s="305"/>
      <c r="N35" s="305"/>
      <c r="O35" s="305"/>
      <c r="P35" s="305"/>
      <c r="Q35" s="305"/>
      <c r="R35" s="305"/>
      <c r="W35" s="305"/>
      <c r="X35" s="305"/>
      <c r="Y35" s="305"/>
    </row>
    <row r="36" spans="4:25">
      <c r="D36" s="305"/>
      <c r="E36" s="305"/>
      <c r="F36" s="305"/>
      <c r="G36" s="305"/>
      <c r="H36" s="305"/>
      <c r="I36" s="305"/>
      <c r="J36" s="305"/>
      <c r="K36" s="305"/>
      <c r="L36" s="305"/>
      <c r="M36" s="305"/>
      <c r="N36" s="305"/>
      <c r="O36" s="305"/>
      <c r="P36" s="305"/>
      <c r="Q36" s="305"/>
      <c r="R36" s="305"/>
      <c r="W36" s="305"/>
      <c r="X36" s="305"/>
      <c r="Y36" s="305"/>
    </row>
    <row r="37" spans="4:25">
      <c r="D37" s="305"/>
      <c r="E37" s="305"/>
      <c r="F37" s="305"/>
      <c r="G37" s="305"/>
      <c r="H37" s="305"/>
      <c r="I37" s="305"/>
      <c r="J37" s="305"/>
      <c r="K37" s="305"/>
      <c r="L37" s="305"/>
      <c r="M37" s="305"/>
      <c r="N37" s="305"/>
      <c r="O37" s="305"/>
      <c r="P37" s="305"/>
      <c r="Q37" s="305"/>
      <c r="R37" s="305"/>
      <c r="W37" s="305"/>
      <c r="X37" s="305"/>
      <c r="Y37" s="305"/>
    </row>
    <row r="38" spans="4:25">
      <c r="D38" s="305"/>
      <c r="E38" s="305"/>
      <c r="F38" s="305"/>
      <c r="G38" s="305"/>
      <c r="H38" s="305"/>
      <c r="I38" s="305"/>
      <c r="J38" s="305"/>
      <c r="K38" s="305"/>
      <c r="L38" s="305"/>
      <c r="M38" s="305"/>
      <c r="N38" s="305"/>
      <c r="O38" s="305"/>
      <c r="P38" s="305"/>
      <c r="Q38" s="305"/>
      <c r="R38" s="305"/>
      <c r="W38" s="305"/>
      <c r="X38" s="305"/>
      <c r="Y38" s="305"/>
    </row>
    <row r="39" spans="4:25">
      <c r="D39" s="305"/>
      <c r="E39" s="305"/>
      <c r="F39" s="305"/>
      <c r="G39" s="305"/>
      <c r="H39" s="305"/>
      <c r="I39" s="305"/>
      <c r="J39" s="305"/>
      <c r="K39" s="305"/>
      <c r="L39" s="305"/>
      <c r="M39" s="305"/>
      <c r="N39" s="305"/>
      <c r="O39" s="305"/>
      <c r="P39" s="305"/>
      <c r="Q39" s="305"/>
      <c r="R39" s="305"/>
      <c r="W39" s="305"/>
      <c r="X39" s="305"/>
      <c r="Y39" s="305"/>
    </row>
    <row r="40" spans="4:25">
      <c r="D40" s="305"/>
      <c r="E40" s="305"/>
      <c r="F40" s="305"/>
      <c r="G40" s="305"/>
      <c r="H40" s="305"/>
      <c r="I40" s="305"/>
      <c r="J40" s="305"/>
      <c r="K40" s="305"/>
      <c r="L40" s="305"/>
      <c r="M40" s="305"/>
      <c r="N40" s="305"/>
      <c r="O40" s="305"/>
      <c r="P40" s="305"/>
      <c r="Q40" s="305"/>
      <c r="R40" s="305"/>
      <c r="W40" s="305"/>
      <c r="X40" s="305"/>
      <c r="Y40" s="305"/>
    </row>
    <row r="41" spans="4:25">
      <c r="D41" s="305"/>
      <c r="E41" s="305"/>
      <c r="F41" s="305"/>
      <c r="G41" s="305"/>
      <c r="H41" s="305"/>
      <c r="I41" s="305"/>
      <c r="J41" s="305"/>
      <c r="K41" s="305"/>
      <c r="L41" s="305"/>
      <c r="M41" s="305"/>
      <c r="N41" s="305"/>
      <c r="O41" s="305"/>
      <c r="P41" s="305"/>
      <c r="Q41" s="305"/>
      <c r="R41" s="305"/>
      <c r="W41" s="305"/>
      <c r="X41" s="305"/>
      <c r="Y41" s="305"/>
    </row>
  </sheetData>
  <mergeCells count="6">
    <mergeCell ref="D1:I1"/>
    <mergeCell ref="D4:I4"/>
    <mergeCell ref="D3:I3"/>
    <mergeCell ref="J1:O1"/>
    <mergeCell ref="J3:O3"/>
    <mergeCell ref="J4:O4"/>
  </mergeCells>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R53"/>
  <sheetViews>
    <sheetView showGridLines="0" zoomScaleNormal="100" workbookViewId="0"/>
  </sheetViews>
  <sheetFormatPr defaultColWidth="11.28515625" defaultRowHeight="12.75"/>
  <cols>
    <col min="1" max="1" width="11.28515625" style="368"/>
    <col min="2" max="16384" width="11.28515625" style="212"/>
  </cols>
  <sheetData>
    <row r="1" spans="1:18">
      <c r="A1" s="366" t="s">
        <v>60</v>
      </c>
      <c r="B1" s="367" t="str">
        <f>IF(Content!$E$1=1,B2,B3)</f>
        <v>Barley</v>
      </c>
      <c r="C1" s="367" t="str">
        <f>IF(Content!$E$1=1,C2,C3)</f>
        <v>Corn</v>
      </c>
      <c r="D1" s="367" t="str">
        <f>IF(Content!$E$1=1,D2,D3)</f>
        <v>Sunflower oil&amp;oilcake</v>
      </c>
      <c r="E1" s="367" t="str">
        <f>IF(Content!$E$1=1,E2,E3)</f>
        <v>Iron ore</v>
      </c>
      <c r="F1" s="367" t="str">
        <f>IF(Content!$E$1=1,F2,F3)</f>
        <v>Pig iron&amp;ferroalloys</v>
      </c>
      <c r="G1" s="367" t="str">
        <f>IF(Content!$E$1=1,G2,G3)</f>
        <v>Flat-rolled&amp;semi-finished products</v>
      </c>
      <c r="H1" s="367" t="str">
        <f>IF(Content!$E$1=1,H2,H3)</f>
        <v>Others</v>
      </c>
      <c r="I1" s="367" t="str">
        <f>IF(Content!$E$1=1,I2,I3)</f>
        <v>Exports</v>
      </c>
      <c r="J1" s="367"/>
      <c r="K1" s="367"/>
      <c r="L1" s="367" t="str">
        <f>IF(Content!$E$1=1,L2,L3)</f>
        <v>Contributions to annual change in exports to China, pp</v>
      </c>
    </row>
    <row r="2" spans="1:18" hidden="1">
      <c r="B2" s="462" t="s">
        <v>1008</v>
      </c>
      <c r="C2" s="462" t="s">
        <v>502</v>
      </c>
      <c r="D2" s="214" t="s">
        <v>1023</v>
      </c>
      <c r="E2" s="214" t="s">
        <v>1005</v>
      </c>
      <c r="F2" s="214" t="s">
        <v>1025</v>
      </c>
      <c r="G2" s="214" t="s">
        <v>1027</v>
      </c>
      <c r="H2" s="214" t="s">
        <v>54</v>
      </c>
      <c r="I2" s="214" t="s">
        <v>170</v>
      </c>
      <c r="J2" s="214"/>
      <c r="K2" s="214"/>
      <c r="L2" s="214" t="s">
        <v>1031</v>
      </c>
    </row>
    <row r="3" spans="1:18" hidden="1">
      <c r="B3" s="214" t="s">
        <v>1015</v>
      </c>
      <c r="C3" s="214" t="s">
        <v>503</v>
      </c>
      <c r="D3" s="214" t="s">
        <v>1024</v>
      </c>
      <c r="E3" s="214" t="s">
        <v>1012</v>
      </c>
      <c r="F3" s="214" t="s">
        <v>1026</v>
      </c>
      <c r="G3" s="214" t="s">
        <v>1117</v>
      </c>
      <c r="H3" s="214" t="s">
        <v>53</v>
      </c>
      <c r="I3" s="214" t="s">
        <v>168</v>
      </c>
      <c r="J3" s="214"/>
      <c r="K3" s="214"/>
      <c r="L3" s="214" t="s">
        <v>1116</v>
      </c>
    </row>
    <row r="4" spans="1:18">
      <c r="A4" s="368" t="s">
        <v>25</v>
      </c>
      <c r="B4" s="305">
        <v>0</v>
      </c>
      <c r="C4" s="305">
        <v>28.2</v>
      </c>
      <c r="D4" s="305">
        <v>-17</v>
      </c>
      <c r="E4" s="305">
        <v>-20</v>
      </c>
      <c r="F4" s="305">
        <v>0.1</v>
      </c>
      <c r="G4" s="305">
        <v>0</v>
      </c>
      <c r="H4" s="305">
        <v>13.9</v>
      </c>
      <c r="I4" s="305">
        <v>5.2</v>
      </c>
      <c r="J4" s="505" t="s">
        <v>25</v>
      </c>
      <c r="K4" s="305"/>
      <c r="P4" s="305"/>
      <c r="Q4" s="305"/>
      <c r="R4" s="305"/>
    </row>
    <row r="5" spans="1:18">
      <c r="A5" s="368" t="s">
        <v>26</v>
      </c>
      <c r="B5" s="305">
        <v>0</v>
      </c>
      <c r="C5" s="305">
        <v>7.3</v>
      </c>
      <c r="D5" s="305">
        <v>1.1000000000000001</v>
      </c>
      <c r="E5" s="305">
        <v>-14.2</v>
      </c>
      <c r="F5" s="305">
        <v>0.1</v>
      </c>
      <c r="G5" s="305">
        <v>0</v>
      </c>
      <c r="H5" s="305">
        <v>10.6</v>
      </c>
      <c r="I5" s="305">
        <v>4.9000000000000004</v>
      </c>
      <c r="J5" s="505"/>
      <c r="K5" s="305"/>
      <c r="P5" s="305"/>
      <c r="Q5" s="305"/>
      <c r="R5" s="305"/>
    </row>
    <row r="6" spans="1:18">
      <c r="A6" s="368" t="s">
        <v>27</v>
      </c>
      <c r="B6" s="305">
        <v>-10.1</v>
      </c>
      <c r="C6" s="305">
        <v>1.1000000000000001</v>
      </c>
      <c r="D6" s="305">
        <v>-10.1</v>
      </c>
      <c r="E6" s="305">
        <v>5.8</v>
      </c>
      <c r="F6" s="305">
        <v>0.4</v>
      </c>
      <c r="G6" s="305">
        <v>0</v>
      </c>
      <c r="H6" s="305">
        <v>0.7</v>
      </c>
      <c r="I6" s="305">
        <v>-12.1</v>
      </c>
      <c r="J6" s="505" t="s">
        <v>27</v>
      </c>
      <c r="K6" s="305"/>
      <c r="P6" s="305"/>
      <c r="Q6" s="305"/>
      <c r="R6" s="305"/>
    </row>
    <row r="7" spans="1:18">
      <c r="A7" s="368" t="s">
        <v>104</v>
      </c>
      <c r="B7" s="305">
        <v>-1.9</v>
      </c>
      <c r="C7" s="305">
        <v>2.4</v>
      </c>
      <c r="D7" s="305">
        <v>21.1</v>
      </c>
      <c r="E7" s="305">
        <v>9.1</v>
      </c>
      <c r="F7" s="305">
        <v>0.1</v>
      </c>
      <c r="G7" s="305">
        <v>0</v>
      </c>
      <c r="H7" s="305">
        <v>-0.8</v>
      </c>
      <c r="I7" s="305">
        <v>30.1</v>
      </c>
      <c r="J7" s="505"/>
      <c r="K7" s="305"/>
      <c r="P7" s="305"/>
      <c r="Q7" s="305"/>
      <c r="R7" s="305"/>
    </row>
    <row r="8" spans="1:18">
      <c r="A8" s="368" t="s">
        <v>129</v>
      </c>
      <c r="B8" s="305">
        <v>0</v>
      </c>
      <c r="C8" s="305">
        <v>31.9</v>
      </c>
      <c r="D8" s="305">
        <v>23.2</v>
      </c>
      <c r="E8" s="305">
        <v>9.5</v>
      </c>
      <c r="F8" s="305">
        <v>-0.1</v>
      </c>
      <c r="G8" s="305">
        <v>0</v>
      </c>
      <c r="H8" s="305">
        <v>-4</v>
      </c>
      <c r="I8" s="305">
        <v>60.5</v>
      </c>
      <c r="J8" s="505" t="s">
        <v>129</v>
      </c>
      <c r="K8" s="305"/>
      <c r="P8" s="305"/>
      <c r="Q8" s="305"/>
      <c r="R8" s="305"/>
    </row>
    <row r="9" spans="1:18">
      <c r="A9" s="368" t="s">
        <v>130</v>
      </c>
      <c r="B9" s="305">
        <v>0</v>
      </c>
      <c r="C9" s="305">
        <v>7.4</v>
      </c>
      <c r="D9" s="305">
        <v>18.899999999999999</v>
      </c>
      <c r="E9" s="305">
        <v>20.5</v>
      </c>
      <c r="F9" s="305">
        <v>-0.1</v>
      </c>
      <c r="G9" s="305">
        <v>0</v>
      </c>
      <c r="H9" s="305">
        <v>0.6</v>
      </c>
      <c r="I9" s="305">
        <v>47.3</v>
      </c>
      <c r="J9" s="505"/>
      <c r="K9" s="305"/>
      <c r="P9" s="305"/>
      <c r="Q9" s="305"/>
      <c r="R9" s="305"/>
    </row>
    <row r="10" spans="1:18">
      <c r="A10" s="368" t="s">
        <v>131</v>
      </c>
      <c r="B10" s="305">
        <v>20.399999999999999</v>
      </c>
      <c r="C10" s="305">
        <v>-6.5</v>
      </c>
      <c r="D10" s="305">
        <v>26</v>
      </c>
      <c r="E10" s="305">
        <v>65.7</v>
      </c>
      <c r="F10" s="305">
        <v>-0.5</v>
      </c>
      <c r="G10" s="305">
        <v>0</v>
      </c>
      <c r="H10" s="305">
        <v>21.2</v>
      </c>
      <c r="I10" s="305">
        <v>126.4</v>
      </c>
      <c r="J10" s="505" t="s">
        <v>131</v>
      </c>
      <c r="K10" s="305"/>
      <c r="P10" s="305"/>
      <c r="Q10" s="305"/>
      <c r="R10" s="305"/>
    </row>
    <row r="11" spans="1:18">
      <c r="A11" s="368" t="s">
        <v>108</v>
      </c>
      <c r="B11" s="305">
        <v>0</v>
      </c>
      <c r="C11" s="305">
        <v>9.6999999999999993</v>
      </c>
      <c r="D11" s="305">
        <v>9.3000000000000007</v>
      </c>
      <c r="E11" s="305">
        <v>9</v>
      </c>
      <c r="F11" s="305">
        <v>3.8</v>
      </c>
      <c r="G11" s="305">
        <v>0</v>
      </c>
      <c r="H11" s="305">
        <v>-0.7</v>
      </c>
      <c r="I11" s="305">
        <v>31.2</v>
      </c>
      <c r="J11" s="505"/>
      <c r="K11" s="305"/>
      <c r="P11" s="305"/>
      <c r="Q11" s="305"/>
      <c r="R11" s="305"/>
    </row>
    <row r="12" spans="1:18">
      <c r="A12" s="368" t="s">
        <v>132</v>
      </c>
      <c r="B12" s="305">
        <v>0</v>
      </c>
      <c r="C12" s="305">
        <v>1.5</v>
      </c>
      <c r="D12" s="305">
        <v>22.8</v>
      </c>
      <c r="E12" s="305">
        <v>50</v>
      </c>
      <c r="F12" s="305">
        <v>9.5</v>
      </c>
      <c r="G12" s="305">
        <v>2.7</v>
      </c>
      <c r="H12" s="305">
        <v>14.1</v>
      </c>
      <c r="I12" s="305">
        <v>100.6</v>
      </c>
      <c r="J12" s="505" t="s">
        <v>132</v>
      </c>
      <c r="K12" s="305"/>
      <c r="P12" s="305"/>
      <c r="Q12" s="305"/>
      <c r="R12" s="305"/>
    </row>
    <row r="13" spans="1:18">
      <c r="A13" s="368" t="s">
        <v>133</v>
      </c>
      <c r="B13" s="305">
        <v>0.9</v>
      </c>
      <c r="C13" s="305">
        <v>16.5</v>
      </c>
      <c r="D13" s="305">
        <v>12.8</v>
      </c>
      <c r="E13" s="305">
        <v>45.3</v>
      </c>
      <c r="F13" s="305">
        <v>3.1</v>
      </c>
      <c r="G13" s="305">
        <v>8</v>
      </c>
      <c r="H13" s="305">
        <v>5</v>
      </c>
      <c r="I13" s="305">
        <v>91.7</v>
      </c>
      <c r="J13" s="505"/>
      <c r="K13" s="305"/>
      <c r="P13" s="305"/>
      <c r="Q13" s="305"/>
      <c r="R13" s="305"/>
    </row>
    <row r="14" spans="1:18">
      <c r="A14" s="368" t="s">
        <v>1028</v>
      </c>
      <c r="B14" s="305">
        <v>17.899999999999999</v>
      </c>
      <c r="C14" s="305">
        <v>6.8</v>
      </c>
      <c r="D14" s="305">
        <v>8.1999999999999993</v>
      </c>
      <c r="E14" s="305">
        <v>17.600000000000001</v>
      </c>
      <c r="F14" s="305">
        <v>6.3</v>
      </c>
      <c r="G14" s="305">
        <v>22.8</v>
      </c>
      <c r="H14" s="305">
        <v>-3.7</v>
      </c>
      <c r="I14" s="305">
        <v>75.900000000000006</v>
      </c>
      <c r="J14" s="505" t="s">
        <v>1028</v>
      </c>
      <c r="K14" s="305"/>
      <c r="P14" s="305"/>
      <c r="Q14" s="305"/>
      <c r="R14" s="305"/>
    </row>
    <row r="15" spans="1:18">
      <c r="B15" s="305"/>
      <c r="C15" s="305"/>
      <c r="D15" s="305"/>
      <c r="E15" s="305"/>
      <c r="F15" s="305"/>
      <c r="G15" s="305"/>
      <c r="H15" s="305"/>
      <c r="I15" s="305"/>
      <c r="J15" s="305"/>
      <c r="K15" s="305"/>
      <c r="P15" s="305"/>
      <c r="Q15" s="305"/>
      <c r="R15" s="305"/>
    </row>
    <row r="16" spans="1:18">
      <c r="B16" s="305"/>
      <c r="C16" s="305"/>
      <c r="D16" s="305"/>
      <c r="E16" s="305"/>
      <c r="F16" s="305"/>
      <c r="G16" s="305"/>
      <c r="H16" s="305"/>
      <c r="I16" s="305"/>
      <c r="J16" s="305"/>
      <c r="K16" s="305"/>
      <c r="P16" s="305"/>
      <c r="Q16" s="305"/>
      <c r="R16" s="305"/>
    </row>
    <row r="17" spans="2:18">
      <c r="B17" s="305"/>
      <c r="C17" s="305"/>
      <c r="D17" s="305"/>
      <c r="E17" s="305"/>
      <c r="F17" s="305"/>
      <c r="G17" s="305"/>
      <c r="H17" s="305"/>
      <c r="I17" s="305"/>
      <c r="J17" s="305"/>
      <c r="K17" s="305"/>
      <c r="P17" s="305"/>
      <c r="Q17" s="305"/>
      <c r="R17" s="305"/>
    </row>
    <row r="18" spans="2:18">
      <c r="B18" s="305"/>
      <c r="C18" s="305"/>
      <c r="D18" s="305"/>
      <c r="E18" s="305"/>
      <c r="F18" s="305"/>
      <c r="G18" s="305"/>
      <c r="H18" s="305"/>
      <c r="I18" s="305"/>
      <c r="J18" s="305"/>
      <c r="K18" s="305"/>
      <c r="P18" s="305"/>
      <c r="Q18" s="305"/>
      <c r="R18" s="305"/>
    </row>
    <row r="19" spans="2:18">
      <c r="B19" s="305"/>
      <c r="C19" s="305"/>
      <c r="D19" s="305"/>
      <c r="E19" s="305"/>
      <c r="F19" s="305"/>
      <c r="G19" s="305"/>
      <c r="H19" s="305"/>
      <c r="I19" s="368"/>
      <c r="J19" s="305"/>
      <c r="K19" s="305"/>
      <c r="L19" s="367" t="str">
        <f>IF(Content!$E$1=1,L21,L22)</f>
        <v>Source: NBU staff estimates.</v>
      </c>
      <c r="P19" s="305"/>
      <c r="Q19" s="305"/>
      <c r="R19" s="305"/>
    </row>
    <row r="20" spans="2:18">
      <c r="B20" s="305"/>
      <c r="C20" s="305"/>
      <c r="D20" s="305"/>
      <c r="E20" s="305"/>
      <c r="F20" s="305"/>
      <c r="G20" s="305"/>
      <c r="H20" s="305"/>
      <c r="I20" s="368"/>
      <c r="J20" s="305"/>
      <c r="K20" s="305"/>
      <c r="L20" s="367" t="str">
        <f>IF(Content!$E$1=1,L23,L26)</f>
        <v>* Estimated data for September.</v>
      </c>
      <c r="P20" s="305"/>
      <c r="Q20" s="305"/>
      <c r="R20" s="305"/>
    </row>
    <row r="21" spans="2:18">
      <c r="B21" s="305"/>
      <c r="C21" s="305"/>
      <c r="D21" s="305"/>
      <c r="E21" s="305"/>
      <c r="F21" s="305"/>
      <c r="G21" s="305"/>
      <c r="H21" s="305"/>
      <c r="I21" s="368"/>
      <c r="J21" s="305"/>
      <c r="K21" s="305"/>
      <c r="L21" s="214" t="s">
        <v>41</v>
      </c>
      <c r="P21" s="305"/>
      <c r="Q21" s="305"/>
      <c r="R21" s="305"/>
    </row>
    <row r="22" spans="2:18" ht="15">
      <c r="B22" s="305"/>
      <c r="C22" s="305"/>
      <c r="D22" s="305"/>
      <c r="E22" s="305"/>
      <c r="F22" s="305"/>
      <c r="G22" s="305"/>
      <c r="H22" s="305"/>
      <c r="I22" s="368"/>
      <c r="J22" s="305"/>
      <c r="K22" s="305"/>
      <c r="L22" s="307" t="s">
        <v>42</v>
      </c>
      <c r="P22" s="305"/>
      <c r="Q22" s="305"/>
      <c r="R22" s="305"/>
    </row>
    <row r="23" spans="2:18">
      <c r="B23" s="305"/>
      <c r="C23" s="305"/>
      <c r="D23" s="305"/>
      <c r="E23" s="305"/>
      <c r="F23" s="305"/>
      <c r="G23" s="305"/>
      <c r="H23" s="305"/>
      <c r="I23" s="368"/>
      <c r="J23" s="305"/>
      <c r="K23" s="305"/>
      <c r="L23" s="512" t="s">
        <v>1030</v>
      </c>
      <c r="P23" s="305"/>
      <c r="Q23" s="305"/>
      <c r="R23" s="305"/>
    </row>
    <row r="24" spans="2:18" hidden="1">
      <c r="B24" s="305"/>
      <c r="C24" s="305"/>
      <c r="D24" s="305"/>
      <c r="E24" s="305"/>
      <c r="F24" s="305"/>
      <c r="G24" s="305"/>
      <c r="H24" s="305"/>
      <c r="I24" s="368"/>
      <c r="J24" s="305"/>
      <c r="K24" s="305"/>
      <c r="L24" s="214"/>
      <c r="P24" s="305"/>
      <c r="Q24" s="305"/>
      <c r="R24" s="305"/>
    </row>
    <row r="25" spans="2:18" hidden="1">
      <c r="B25" s="305"/>
      <c r="C25" s="305"/>
      <c r="D25" s="305"/>
      <c r="E25" s="305"/>
      <c r="F25" s="305"/>
      <c r="G25" s="305"/>
      <c r="H25" s="305"/>
      <c r="I25" s="368"/>
      <c r="J25" s="305"/>
      <c r="K25" s="305"/>
      <c r="L25" s="214"/>
      <c r="P25" s="305"/>
      <c r="Q25" s="305"/>
      <c r="R25" s="305"/>
    </row>
    <row r="26" spans="2:18">
      <c r="B26" s="305"/>
      <c r="C26" s="305"/>
      <c r="D26" s="305"/>
      <c r="E26" s="305"/>
      <c r="F26" s="305"/>
      <c r="G26" s="305"/>
      <c r="H26" s="305"/>
      <c r="I26" s="368"/>
      <c r="J26" s="305"/>
      <c r="K26" s="305"/>
      <c r="L26" s="214" t="s">
        <v>1029</v>
      </c>
      <c r="P26" s="305"/>
      <c r="Q26" s="305"/>
      <c r="R26" s="305"/>
    </row>
    <row r="27" spans="2:18">
      <c r="B27" s="305"/>
      <c r="C27" s="305"/>
      <c r="D27" s="305"/>
      <c r="E27" s="305"/>
      <c r="F27" s="305"/>
      <c r="G27" s="305"/>
      <c r="H27" s="305"/>
      <c r="I27" s="368"/>
      <c r="J27" s="305"/>
      <c r="K27" s="305"/>
      <c r="P27" s="305"/>
      <c r="Q27" s="305"/>
      <c r="R27" s="305"/>
    </row>
    <row r="28" spans="2:18">
      <c r="B28" s="305"/>
      <c r="C28" s="305"/>
      <c r="D28" s="305"/>
      <c r="E28" s="305"/>
      <c r="F28" s="305"/>
      <c r="G28" s="305"/>
      <c r="H28" s="305"/>
      <c r="I28" s="368"/>
      <c r="J28" s="305"/>
      <c r="K28" s="305"/>
      <c r="P28" s="305"/>
      <c r="Q28" s="305"/>
      <c r="R28" s="305"/>
    </row>
    <row r="29" spans="2:18">
      <c r="B29" s="305"/>
      <c r="C29" s="305"/>
      <c r="D29" s="305"/>
      <c r="E29" s="305"/>
      <c r="F29" s="305"/>
      <c r="G29" s="305"/>
      <c r="H29" s="305"/>
      <c r="I29" s="368"/>
      <c r="J29" s="305"/>
      <c r="K29" s="305"/>
      <c r="P29" s="305"/>
      <c r="Q29" s="305"/>
      <c r="R29" s="305"/>
    </row>
    <row r="30" spans="2:18">
      <c r="B30" s="305"/>
      <c r="C30" s="305"/>
      <c r="D30" s="305"/>
      <c r="E30" s="305"/>
      <c r="F30" s="305"/>
      <c r="G30" s="305"/>
      <c r="H30" s="305"/>
      <c r="I30" s="305"/>
      <c r="J30" s="305"/>
      <c r="K30" s="305"/>
      <c r="P30" s="305"/>
      <c r="Q30" s="305"/>
      <c r="R30" s="305"/>
    </row>
    <row r="31" spans="2:18">
      <c r="B31" s="305"/>
      <c r="C31" s="305"/>
      <c r="D31" s="305"/>
      <c r="E31" s="305"/>
      <c r="F31" s="305"/>
      <c r="G31" s="305"/>
      <c r="H31" s="305"/>
      <c r="I31" s="305"/>
      <c r="J31" s="305"/>
      <c r="K31" s="305"/>
      <c r="P31" s="305"/>
      <c r="Q31" s="305"/>
      <c r="R31" s="305"/>
    </row>
    <row r="32" spans="2:18">
      <c r="B32" s="305"/>
      <c r="C32" s="305"/>
      <c r="D32" s="305"/>
      <c r="E32" s="305"/>
      <c r="F32" s="305"/>
      <c r="G32" s="305"/>
      <c r="H32" s="305"/>
      <c r="I32" s="305"/>
      <c r="J32" s="305"/>
      <c r="K32" s="305"/>
      <c r="P32" s="305"/>
      <c r="Q32" s="305"/>
      <c r="R32" s="305"/>
    </row>
    <row r="33" spans="2:18">
      <c r="B33" s="305"/>
      <c r="C33" s="305"/>
      <c r="D33" s="305"/>
      <c r="E33" s="305"/>
      <c r="F33" s="305"/>
      <c r="G33" s="305"/>
      <c r="H33" s="305"/>
      <c r="I33" s="305"/>
      <c r="J33" s="305"/>
      <c r="K33" s="305"/>
      <c r="P33" s="305"/>
      <c r="Q33" s="305"/>
      <c r="R33" s="305"/>
    </row>
    <row r="34" spans="2:18">
      <c r="B34" s="305"/>
      <c r="C34" s="305"/>
      <c r="D34" s="305"/>
      <c r="E34" s="305"/>
      <c r="F34" s="305"/>
      <c r="G34" s="305"/>
      <c r="H34" s="305"/>
      <c r="I34" s="305"/>
      <c r="J34" s="305"/>
      <c r="K34" s="305"/>
      <c r="P34" s="305"/>
      <c r="Q34" s="305"/>
      <c r="R34" s="305"/>
    </row>
    <row r="35" spans="2:18">
      <c r="B35" s="305"/>
      <c r="C35" s="305"/>
      <c r="D35" s="305"/>
      <c r="E35" s="305"/>
      <c r="F35" s="305"/>
      <c r="G35" s="305"/>
      <c r="H35" s="305"/>
      <c r="I35" s="305"/>
      <c r="J35" s="305"/>
      <c r="K35" s="305"/>
      <c r="P35" s="305"/>
      <c r="Q35" s="305"/>
      <c r="R35" s="305"/>
    </row>
    <row r="36" spans="2:18">
      <c r="B36" s="305"/>
      <c r="C36" s="305"/>
      <c r="D36" s="305"/>
      <c r="E36" s="305"/>
      <c r="F36" s="305"/>
      <c r="G36" s="305"/>
      <c r="H36" s="305"/>
      <c r="I36" s="305"/>
      <c r="J36" s="305"/>
      <c r="K36" s="305"/>
      <c r="P36" s="305"/>
      <c r="Q36" s="305"/>
      <c r="R36" s="305"/>
    </row>
    <row r="37" spans="2:18">
      <c r="B37" s="305"/>
      <c r="C37" s="305"/>
      <c r="D37" s="305"/>
      <c r="E37" s="305"/>
      <c r="F37" s="305"/>
      <c r="G37" s="305"/>
      <c r="H37" s="305"/>
      <c r="I37" s="305"/>
      <c r="J37" s="305"/>
      <c r="K37" s="305"/>
      <c r="P37" s="305"/>
      <c r="Q37" s="305"/>
      <c r="R37" s="305"/>
    </row>
    <row r="38" spans="2:18">
      <c r="B38" s="305"/>
      <c r="C38" s="305"/>
      <c r="D38" s="305"/>
      <c r="E38" s="305"/>
      <c r="F38" s="305"/>
      <c r="G38" s="305"/>
      <c r="H38" s="305"/>
      <c r="I38" s="305"/>
      <c r="J38" s="305"/>
      <c r="K38" s="305"/>
      <c r="P38" s="305"/>
      <c r="Q38" s="305"/>
      <c r="R38" s="305"/>
    </row>
    <row r="39" spans="2:18">
      <c r="B39" s="305"/>
      <c r="C39" s="305"/>
      <c r="D39" s="305"/>
      <c r="E39" s="305"/>
      <c r="F39" s="305"/>
      <c r="G39" s="305"/>
      <c r="H39" s="305"/>
      <c r="I39" s="305"/>
      <c r="J39" s="305"/>
      <c r="K39" s="305"/>
      <c r="P39" s="305"/>
      <c r="Q39" s="305"/>
      <c r="R39" s="305"/>
    </row>
    <row r="40" spans="2:18">
      <c r="B40" s="305"/>
      <c r="C40" s="305"/>
      <c r="D40" s="305"/>
      <c r="E40" s="305"/>
      <c r="F40" s="305"/>
      <c r="G40" s="305"/>
      <c r="H40" s="305"/>
      <c r="I40" s="305"/>
      <c r="J40" s="305"/>
      <c r="K40" s="305"/>
      <c r="P40" s="305"/>
      <c r="Q40" s="305"/>
      <c r="R40" s="305"/>
    </row>
    <row r="41" spans="2:18">
      <c r="B41" s="305"/>
      <c r="C41" s="305"/>
      <c r="D41" s="305"/>
      <c r="E41" s="305"/>
      <c r="F41" s="305"/>
      <c r="G41" s="305"/>
      <c r="H41" s="305"/>
      <c r="I41" s="305"/>
      <c r="J41" s="305"/>
      <c r="K41" s="305"/>
      <c r="P41" s="305"/>
      <c r="Q41" s="305"/>
      <c r="R41" s="305"/>
    </row>
    <row r="42" spans="2:18">
      <c r="B42" s="305"/>
      <c r="C42" s="305"/>
      <c r="D42" s="305"/>
      <c r="E42" s="305"/>
      <c r="F42" s="305"/>
      <c r="G42" s="305"/>
      <c r="H42" s="305"/>
      <c r="I42" s="305"/>
      <c r="J42" s="305"/>
      <c r="K42" s="305"/>
      <c r="P42" s="305"/>
      <c r="Q42" s="305"/>
      <c r="R42" s="305"/>
    </row>
    <row r="43" spans="2:18">
      <c r="B43" s="305"/>
      <c r="C43" s="305"/>
      <c r="D43" s="305"/>
      <c r="E43" s="305"/>
      <c r="F43" s="305"/>
      <c r="G43" s="305"/>
      <c r="H43" s="305"/>
      <c r="I43" s="305"/>
      <c r="J43" s="305"/>
      <c r="K43" s="305"/>
      <c r="P43" s="305"/>
      <c r="Q43" s="305"/>
      <c r="R43" s="305"/>
    </row>
    <row r="44" spans="2:18">
      <c r="B44" s="305"/>
      <c r="C44" s="305"/>
      <c r="D44" s="305"/>
      <c r="E44" s="305"/>
      <c r="F44" s="305"/>
      <c r="G44" s="305"/>
      <c r="H44" s="305"/>
      <c r="I44" s="305"/>
      <c r="J44" s="305"/>
      <c r="K44" s="305"/>
      <c r="P44" s="305"/>
      <c r="Q44" s="305"/>
      <c r="R44" s="305"/>
    </row>
    <row r="45" spans="2:18">
      <c r="B45" s="305"/>
      <c r="C45" s="305"/>
      <c r="D45" s="305"/>
      <c r="E45" s="305"/>
      <c r="F45" s="305"/>
      <c r="G45" s="305"/>
      <c r="H45" s="305"/>
      <c r="I45" s="305"/>
      <c r="J45" s="305"/>
      <c r="K45" s="305"/>
      <c r="P45" s="305"/>
      <c r="Q45" s="305"/>
      <c r="R45" s="305"/>
    </row>
    <row r="46" spans="2:18">
      <c r="B46" s="305"/>
      <c r="C46" s="305"/>
      <c r="D46" s="305"/>
      <c r="E46" s="305"/>
      <c r="F46" s="305"/>
      <c r="G46" s="305"/>
      <c r="H46" s="305"/>
      <c r="I46" s="305"/>
      <c r="J46" s="305"/>
      <c r="K46" s="305"/>
      <c r="P46" s="305"/>
      <c r="Q46" s="305"/>
      <c r="R46" s="305"/>
    </row>
    <row r="47" spans="2:18">
      <c r="B47" s="305"/>
      <c r="C47" s="305"/>
      <c r="D47" s="305"/>
      <c r="E47" s="305"/>
      <c r="F47" s="305"/>
      <c r="G47" s="305"/>
      <c r="H47" s="305"/>
      <c r="I47" s="305"/>
      <c r="J47" s="305"/>
      <c r="K47" s="305"/>
      <c r="P47" s="305"/>
      <c r="Q47" s="305"/>
      <c r="R47" s="305"/>
    </row>
    <row r="48" spans="2:18">
      <c r="B48" s="305"/>
      <c r="C48" s="305"/>
      <c r="D48" s="305"/>
      <c r="E48" s="305"/>
      <c r="F48" s="305"/>
      <c r="G48" s="305"/>
      <c r="H48" s="305"/>
      <c r="I48" s="305"/>
      <c r="J48" s="305"/>
      <c r="K48" s="305"/>
      <c r="P48" s="305"/>
      <c r="Q48" s="305"/>
      <c r="R48" s="305"/>
    </row>
    <row r="49" spans="2:18">
      <c r="B49" s="305"/>
      <c r="C49" s="305"/>
      <c r="D49" s="305"/>
      <c r="E49" s="305"/>
      <c r="F49" s="305"/>
      <c r="G49" s="305"/>
      <c r="H49" s="305"/>
      <c r="I49" s="305"/>
      <c r="J49" s="305"/>
      <c r="K49" s="305"/>
      <c r="P49" s="305"/>
      <c r="Q49" s="305"/>
      <c r="R49" s="305"/>
    </row>
    <row r="50" spans="2:18">
      <c r="B50" s="305"/>
      <c r="C50" s="305"/>
      <c r="D50" s="305"/>
      <c r="E50" s="305"/>
      <c r="F50" s="305"/>
      <c r="G50" s="305"/>
      <c r="H50" s="305"/>
      <c r="I50" s="305"/>
      <c r="J50" s="305"/>
      <c r="K50" s="305"/>
      <c r="P50" s="305"/>
      <c r="Q50" s="305"/>
      <c r="R50" s="305"/>
    </row>
    <row r="51" spans="2:18">
      <c r="B51" s="305"/>
      <c r="C51" s="305"/>
      <c r="D51" s="305"/>
      <c r="E51" s="305"/>
      <c r="F51" s="305"/>
      <c r="G51" s="305"/>
      <c r="H51" s="305"/>
      <c r="I51" s="305"/>
      <c r="J51" s="305"/>
      <c r="K51" s="305"/>
      <c r="P51" s="305"/>
      <c r="Q51" s="305"/>
      <c r="R51" s="305"/>
    </row>
    <row r="52" spans="2:18">
      <c r="B52" s="305"/>
      <c r="C52" s="305"/>
      <c r="D52" s="305"/>
      <c r="E52" s="305"/>
      <c r="F52" s="305"/>
      <c r="G52" s="305"/>
      <c r="H52" s="305"/>
      <c r="I52" s="305"/>
      <c r="J52" s="305"/>
      <c r="K52" s="305"/>
      <c r="P52" s="305"/>
      <c r="Q52" s="305"/>
      <c r="R52" s="305"/>
    </row>
    <row r="53" spans="2:18">
      <c r="B53" s="305"/>
      <c r="C53" s="305"/>
      <c r="D53" s="305"/>
      <c r="E53" s="305"/>
      <c r="F53" s="305"/>
      <c r="G53" s="305"/>
      <c r="H53" s="305"/>
      <c r="I53" s="305"/>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5"/>
  <sheetViews>
    <sheetView showGridLines="0" zoomScale="110" zoomScaleNormal="110" workbookViewId="0"/>
  </sheetViews>
  <sheetFormatPr defaultColWidth="9.42578125" defaultRowHeight="12.75"/>
  <cols>
    <col min="1" max="1" width="9.42578125" style="38"/>
    <col min="2" max="4" width="9.42578125" style="38" customWidth="1"/>
    <col min="5" max="5" width="9.42578125" style="68"/>
    <col min="6" max="16384" width="9.42578125" style="38"/>
  </cols>
  <sheetData>
    <row r="1" spans="1:20" s="232" customFormat="1">
      <c r="A1" s="141" t="s">
        <v>60</v>
      </c>
      <c r="B1" s="231" t="str">
        <f>IF(Content!$E$1=1,B2,B3)</f>
        <v>Nominal</v>
      </c>
      <c r="C1" s="231" t="str">
        <f>IF(Content!$E$1=1,C2,C3)</f>
        <v>Real, ex ante*</v>
      </c>
      <c r="D1" s="231" t="str">
        <f>IF(Content!$E$1=1,D2,D3)</f>
        <v>Real, neutral level</v>
      </c>
      <c r="E1" s="130"/>
      <c r="F1" s="231" t="str">
        <f>IF(Content!$E$1=1,F2,F3)</f>
        <v xml:space="preserve">Key Policy Rates, average, % </v>
      </c>
    </row>
    <row r="2" spans="1:20" s="318" customFormat="1" hidden="1">
      <c r="A2" s="320"/>
      <c r="B2" s="194" t="s">
        <v>822</v>
      </c>
      <c r="C2" s="194" t="s">
        <v>823</v>
      </c>
      <c r="D2" s="194" t="s">
        <v>577</v>
      </c>
      <c r="E2" s="321"/>
      <c r="F2" s="195" t="s">
        <v>824</v>
      </c>
    </row>
    <row r="3" spans="1:20" s="318" customFormat="1" hidden="1">
      <c r="A3" s="320"/>
      <c r="B3" s="194" t="s">
        <v>825</v>
      </c>
      <c r="C3" s="194" t="s">
        <v>826</v>
      </c>
      <c r="D3" s="194" t="s">
        <v>827</v>
      </c>
      <c r="E3" s="321"/>
      <c r="F3" s="195" t="s">
        <v>828</v>
      </c>
      <c r="G3" s="319"/>
      <c r="H3" s="319"/>
      <c r="I3" s="319"/>
      <c r="J3" s="319"/>
    </row>
    <row r="4" spans="1:20" s="232" customFormat="1">
      <c r="A4" s="67">
        <v>43131</v>
      </c>
      <c r="B4" s="210">
        <v>14.8</v>
      </c>
      <c r="C4" s="210">
        <v>6</v>
      </c>
      <c r="D4" s="210">
        <v>1.1000000000000001</v>
      </c>
      <c r="E4" s="180">
        <f>A4</f>
        <v>43131</v>
      </c>
      <c r="F4" s="233"/>
      <c r="O4" s="234"/>
      <c r="P4" s="234"/>
      <c r="Q4" s="67"/>
      <c r="R4" s="210"/>
      <c r="S4" s="210"/>
      <c r="T4" s="210"/>
    </row>
    <row r="5" spans="1:20">
      <c r="A5" s="67">
        <v>43159</v>
      </c>
      <c r="B5" s="210">
        <v>16</v>
      </c>
      <c r="C5" s="210">
        <v>7.5</v>
      </c>
      <c r="D5" s="210">
        <v>1</v>
      </c>
      <c r="E5" s="180"/>
      <c r="F5" s="37"/>
      <c r="G5" s="37"/>
      <c r="H5" s="37"/>
      <c r="O5" s="41"/>
      <c r="P5" s="41"/>
      <c r="Q5" s="67"/>
      <c r="R5" s="210"/>
      <c r="S5" s="210"/>
      <c r="T5" s="210"/>
    </row>
    <row r="6" spans="1:20">
      <c r="A6" s="67">
        <v>43190</v>
      </c>
      <c r="B6" s="210">
        <v>17</v>
      </c>
      <c r="C6" s="210">
        <v>8.1</v>
      </c>
      <c r="D6" s="210" t="e">
        <v>#N/A</v>
      </c>
      <c r="E6" s="180"/>
      <c r="F6" s="37"/>
      <c r="G6" s="37"/>
      <c r="H6" s="37"/>
      <c r="O6" s="41"/>
      <c r="P6" s="41"/>
      <c r="Q6" s="67"/>
      <c r="R6" s="210"/>
      <c r="S6" s="210"/>
      <c r="T6" s="210"/>
    </row>
    <row r="7" spans="1:20">
      <c r="A7" s="67">
        <v>43220</v>
      </c>
      <c r="B7" s="210">
        <v>17</v>
      </c>
      <c r="C7" s="210">
        <v>8.8000000000000007</v>
      </c>
      <c r="D7" s="210" t="e">
        <v>#N/A</v>
      </c>
      <c r="E7" s="180"/>
      <c r="F7" s="37"/>
      <c r="G7" s="37"/>
      <c r="H7" s="37"/>
      <c r="O7" s="41"/>
      <c r="P7" s="41"/>
      <c r="Q7" s="67"/>
      <c r="R7" s="210"/>
      <c r="S7" s="210"/>
      <c r="T7" s="210"/>
    </row>
    <row r="8" spans="1:20">
      <c r="A8" s="67">
        <v>43251</v>
      </c>
      <c r="B8" s="210">
        <v>17</v>
      </c>
      <c r="C8" s="210">
        <v>8.1999999999999993</v>
      </c>
      <c r="D8" s="210">
        <v>0.5</v>
      </c>
      <c r="E8" s="180"/>
      <c r="F8" s="37"/>
      <c r="G8" s="37"/>
      <c r="H8" s="37"/>
      <c r="O8" s="41"/>
      <c r="P8" s="41"/>
      <c r="Q8" s="67"/>
      <c r="R8" s="210"/>
      <c r="S8" s="210"/>
      <c r="T8" s="210"/>
    </row>
    <row r="9" spans="1:20">
      <c r="A9" s="67">
        <v>43281</v>
      </c>
      <c r="B9" s="210">
        <v>17</v>
      </c>
      <c r="C9" s="210">
        <v>8.9</v>
      </c>
      <c r="D9" s="210" t="e">
        <v>#N/A</v>
      </c>
      <c r="E9" s="180"/>
      <c r="F9" s="37"/>
      <c r="G9" s="37"/>
      <c r="H9" s="37"/>
      <c r="O9" s="41"/>
      <c r="P9" s="41"/>
      <c r="Q9" s="67"/>
      <c r="R9" s="210"/>
      <c r="S9" s="210"/>
      <c r="T9" s="210"/>
    </row>
    <row r="10" spans="1:20">
      <c r="A10" s="67">
        <v>43312</v>
      </c>
      <c r="B10" s="210">
        <v>17.3</v>
      </c>
      <c r="C10" s="210">
        <v>8.4</v>
      </c>
      <c r="D10" s="210" t="e">
        <v>#N/A</v>
      </c>
      <c r="E10" s="180">
        <f>A10</f>
        <v>43312</v>
      </c>
      <c r="F10" s="37"/>
      <c r="G10" s="37"/>
      <c r="H10" s="37"/>
      <c r="O10" s="41"/>
      <c r="P10" s="41"/>
      <c r="Q10" s="67"/>
      <c r="R10" s="210"/>
      <c r="S10" s="210"/>
      <c r="T10" s="210"/>
    </row>
    <row r="11" spans="1:20">
      <c r="A11" s="67">
        <v>43343</v>
      </c>
      <c r="B11" s="210">
        <v>17.5</v>
      </c>
      <c r="C11" s="210">
        <v>9.6999999999999993</v>
      </c>
      <c r="D11" s="210">
        <v>-0.1</v>
      </c>
      <c r="E11" s="180"/>
      <c r="F11" s="37"/>
      <c r="G11" s="37"/>
      <c r="H11" s="37"/>
      <c r="O11" s="41"/>
      <c r="P11" s="41"/>
      <c r="Q11" s="67"/>
      <c r="R11" s="210"/>
      <c r="S11" s="210"/>
      <c r="T11" s="210"/>
    </row>
    <row r="12" spans="1:20">
      <c r="A12" s="67">
        <v>43373</v>
      </c>
      <c r="B12" s="210">
        <v>17.899999999999999</v>
      </c>
      <c r="C12" s="210">
        <v>9.1</v>
      </c>
      <c r="D12" s="210" t="e">
        <v>#N/A</v>
      </c>
      <c r="E12" s="180"/>
      <c r="F12" s="37"/>
      <c r="G12" s="37"/>
      <c r="H12" s="37"/>
      <c r="O12" s="41"/>
      <c r="P12" s="41"/>
      <c r="Q12" s="67"/>
      <c r="R12" s="210"/>
      <c r="S12" s="210"/>
      <c r="T12" s="210"/>
    </row>
    <row r="13" spans="1:20">
      <c r="A13" s="67">
        <v>43404</v>
      </c>
      <c r="B13" s="210">
        <v>18</v>
      </c>
      <c r="C13" s="210">
        <v>10</v>
      </c>
      <c r="D13" s="210" t="e">
        <v>#N/A</v>
      </c>
      <c r="E13" s="180"/>
      <c r="F13" s="37"/>
      <c r="G13" s="37"/>
      <c r="H13" s="37"/>
      <c r="O13" s="41"/>
      <c r="P13" s="41"/>
      <c r="Q13" s="67"/>
      <c r="R13" s="210"/>
      <c r="S13" s="210"/>
      <c r="T13" s="210"/>
    </row>
    <row r="14" spans="1:20">
      <c r="A14" s="67">
        <v>43434</v>
      </c>
      <c r="B14" s="210">
        <v>18</v>
      </c>
      <c r="C14" s="210">
        <v>10</v>
      </c>
      <c r="D14" s="210">
        <v>-0.6</v>
      </c>
      <c r="E14" s="180"/>
      <c r="F14" s="37"/>
      <c r="G14" s="37"/>
      <c r="H14" s="37"/>
      <c r="O14" s="41"/>
      <c r="P14" s="41"/>
      <c r="Q14" s="67"/>
      <c r="R14" s="210"/>
      <c r="S14" s="210"/>
      <c r="T14" s="210"/>
    </row>
    <row r="15" spans="1:20">
      <c r="A15" s="67">
        <v>43463</v>
      </c>
      <c r="B15" s="210">
        <v>18</v>
      </c>
      <c r="C15" s="210">
        <v>10.199999999999999</v>
      </c>
      <c r="D15" s="210" t="e">
        <v>#N/A</v>
      </c>
      <c r="E15" s="180"/>
      <c r="F15" s="37"/>
      <c r="G15" s="37"/>
      <c r="H15" s="37"/>
      <c r="O15" s="41"/>
      <c r="P15" s="41"/>
      <c r="Q15" s="67"/>
      <c r="R15" s="210"/>
      <c r="S15" s="210"/>
      <c r="T15" s="210"/>
    </row>
    <row r="16" spans="1:20">
      <c r="A16" s="67">
        <v>43496</v>
      </c>
      <c r="B16" s="210">
        <v>18</v>
      </c>
      <c r="C16" s="210">
        <v>10.9</v>
      </c>
      <c r="D16" s="210" t="e">
        <v>#N/A</v>
      </c>
      <c r="E16" s="180">
        <f>A16</f>
        <v>43496</v>
      </c>
      <c r="F16" s="37"/>
      <c r="G16" s="37"/>
      <c r="H16" s="37"/>
      <c r="O16" s="41"/>
      <c r="P16" s="41"/>
      <c r="Q16" s="67"/>
      <c r="R16" s="210"/>
      <c r="S16" s="210"/>
      <c r="T16" s="210"/>
    </row>
    <row r="17" spans="1:20">
      <c r="A17" s="67">
        <v>43524</v>
      </c>
      <c r="B17" s="210">
        <v>18</v>
      </c>
      <c r="C17" s="210">
        <v>11</v>
      </c>
      <c r="D17" s="210">
        <v>-1</v>
      </c>
      <c r="E17" s="180"/>
      <c r="F17" s="200" t="str">
        <f>IF(Content!$E$1=1,F20,F22)</f>
        <v>* Deflated by 12-month ahead inflation expectations of financial analysts (median).</v>
      </c>
      <c r="I17" s="37"/>
      <c r="J17" s="37"/>
      <c r="O17" s="41"/>
      <c r="P17" s="41"/>
      <c r="Q17" s="67"/>
      <c r="R17" s="210"/>
      <c r="S17" s="210"/>
      <c r="T17" s="210"/>
    </row>
    <row r="18" spans="1:20">
      <c r="A18" s="67">
        <v>43555</v>
      </c>
      <c r="B18" s="210">
        <v>18</v>
      </c>
      <c r="C18" s="210">
        <v>10.9</v>
      </c>
      <c r="D18" s="210" t="e">
        <v>#N/A</v>
      </c>
      <c r="E18" s="180"/>
      <c r="F18" s="200" t="str">
        <f>IF(Content!$E$1=1,F21,F23)</f>
        <v>Source: NBU staff estimates.</v>
      </c>
      <c r="J18" s="37"/>
      <c r="O18" s="41"/>
      <c r="P18" s="41"/>
      <c r="Q18" s="67"/>
      <c r="R18" s="210"/>
      <c r="S18" s="210"/>
      <c r="T18" s="210"/>
    </row>
    <row r="19" spans="1:20">
      <c r="A19" s="67">
        <v>43585</v>
      </c>
      <c r="B19" s="210">
        <v>17.899999999999999</v>
      </c>
      <c r="C19" s="210">
        <v>10.8</v>
      </c>
      <c r="D19" s="210" t="e">
        <v>#N/A</v>
      </c>
      <c r="E19" s="180"/>
      <c r="F19" s="232"/>
      <c r="G19" s="37"/>
      <c r="H19" s="37"/>
      <c r="O19" s="41"/>
      <c r="P19" s="41"/>
      <c r="Q19" s="67"/>
      <c r="R19" s="210"/>
      <c r="S19" s="210"/>
      <c r="T19" s="210"/>
    </row>
    <row r="20" spans="1:20">
      <c r="A20" s="67">
        <v>43616</v>
      </c>
      <c r="B20" s="210">
        <v>17.5</v>
      </c>
      <c r="C20" s="210">
        <v>10.3</v>
      </c>
      <c r="D20" s="210">
        <v>-1.3</v>
      </c>
      <c r="E20" s="180"/>
      <c r="F20" s="318" t="s">
        <v>1296</v>
      </c>
      <c r="G20" s="314"/>
      <c r="H20" s="570"/>
      <c r="I20" s="314"/>
      <c r="J20" s="314"/>
      <c r="K20" s="314"/>
      <c r="L20" s="314"/>
      <c r="O20" s="41"/>
      <c r="P20" s="41"/>
      <c r="Q20" s="67"/>
      <c r="R20" s="210"/>
      <c r="S20" s="210"/>
      <c r="T20" s="210"/>
    </row>
    <row r="21" spans="1:20">
      <c r="A21" s="67">
        <v>43646</v>
      </c>
      <c r="B21" s="210">
        <v>17.5</v>
      </c>
      <c r="C21" s="210">
        <v>10.5</v>
      </c>
      <c r="D21" s="210" t="e">
        <v>#N/A</v>
      </c>
      <c r="E21" s="180"/>
      <c r="F21" s="318" t="s">
        <v>41</v>
      </c>
      <c r="G21" s="570"/>
      <c r="H21" s="570"/>
      <c r="I21" s="314"/>
      <c r="J21" s="314"/>
      <c r="K21" s="314"/>
      <c r="L21" s="314"/>
      <c r="O21" s="41"/>
      <c r="P21" s="41"/>
      <c r="Q21" s="67"/>
      <c r="R21" s="210"/>
      <c r="S21" s="210"/>
      <c r="T21" s="210"/>
    </row>
    <row r="22" spans="1:20">
      <c r="A22" s="67">
        <v>43677</v>
      </c>
      <c r="B22" s="210">
        <v>17.3</v>
      </c>
      <c r="C22" s="210">
        <v>10.4</v>
      </c>
      <c r="D22" s="210" t="e">
        <v>#N/A</v>
      </c>
      <c r="E22" s="180">
        <f>A22</f>
        <v>43677</v>
      </c>
      <c r="F22" s="318" t="s">
        <v>1297</v>
      </c>
      <c r="G22" s="314"/>
      <c r="H22" s="314"/>
      <c r="I22" s="314"/>
      <c r="J22" s="314"/>
      <c r="K22" s="314"/>
      <c r="L22" s="314"/>
      <c r="O22" s="41"/>
      <c r="P22" s="41"/>
      <c r="Q22" s="67"/>
      <c r="R22" s="210"/>
      <c r="S22" s="399"/>
      <c r="T22" s="399"/>
    </row>
    <row r="23" spans="1:20">
      <c r="A23" s="67">
        <v>43708</v>
      </c>
      <c r="B23" s="210">
        <v>17</v>
      </c>
      <c r="C23" s="210">
        <v>10</v>
      </c>
      <c r="D23" s="210">
        <v>-1.4</v>
      </c>
      <c r="E23" s="180"/>
      <c r="F23" s="68" t="s">
        <v>42</v>
      </c>
      <c r="O23" s="41"/>
      <c r="P23" s="41"/>
      <c r="Q23" s="67"/>
      <c r="R23" s="210"/>
      <c r="S23" s="399"/>
      <c r="T23" s="399"/>
    </row>
    <row r="24" spans="1:20">
      <c r="A24" s="67">
        <v>43738</v>
      </c>
      <c r="B24" s="210">
        <v>16.600000000000001</v>
      </c>
      <c r="C24" s="210" t="e">
        <v>#N/A</v>
      </c>
      <c r="D24" s="210" t="e">
        <v>#N/A</v>
      </c>
      <c r="E24" s="180"/>
      <c r="H24" s="37"/>
      <c r="O24" s="41"/>
      <c r="P24" s="41"/>
      <c r="Q24" s="67"/>
      <c r="R24" s="210"/>
      <c r="S24" s="399"/>
      <c r="T24" s="399"/>
    </row>
    <row r="25" spans="1:20">
      <c r="A25" s="67">
        <v>43769</v>
      </c>
      <c r="B25" s="210">
        <v>16.3</v>
      </c>
      <c r="C25" s="210">
        <v>9.6999999999999993</v>
      </c>
      <c r="D25" s="210" t="e">
        <v>#N/A</v>
      </c>
      <c r="E25" s="180"/>
      <c r="G25" s="37"/>
      <c r="H25" s="37"/>
      <c r="O25" s="41"/>
      <c r="P25" s="41"/>
      <c r="Q25" s="67"/>
      <c r="R25" s="210"/>
      <c r="S25" s="399"/>
      <c r="T25" s="399"/>
    </row>
    <row r="26" spans="1:20">
      <c r="A26" s="67">
        <v>43799</v>
      </c>
      <c r="B26" s="210">
        <v>15.5</v>
      </c>
      <c r="C26" s="210" t="e">
        <v>#N/A</v>
      </c>
      <c r="D26" s="210">
        <v>-1.1000000000000001</v>
      </c>
      <c r="E26" s="180"/>
      <c r="G26" s="37"/>
      <c r="H26" s="37"/>
      <c r="O26" s="41"/>
      <c r="P26" s="41"/>
      <c r="Q26" s="67"/>
      <c r="R26" s="210"/>
      <c r="S26" s="399"/>
      <c r="T26" s="399"/>
    </row>
    <row r="27" spans="1:20">
      <c r="A27" s="67">
        <v>43830</v>
      </c>
      <c r="B27" s="210">
        <v>14.3</v>
      </c>
      <c r="C27" s="210">
        <v>8.1999999999999993</v>
      </c>
      <c r="D27" s="210" t="e">
        <v>#N/A</v>
      </c>
      <c r="E27" s="180"/>
      <c r="F27" s="68"/>
      <c r="G27" s="37"/>
      <c r="H27" s="37"/>
      <c r="O27" s="41"/>
      <c r="P27" s="41"/>
      <c r="Q27" s="67"/>
      <c r="R27" s="210"/>
      <c r="S27" s="399"/>
      <c r="T27" s="399"/>
    </row>
    <row r="28" spans="1:20">
      <c r="A28" s="67">
        <v>43861</v>
      </c>
      <c r="B28" s="210">
        <v>13.4</v>
      </c>
      <c r="C28" s="210">
        <v>7.4</v>
      </c>
      <c r="D28" s="210" t="e">
        <v>#N/A</v>
      </c>
      <c r="E28" s="180">
        <f>A28</f>
        <v>43861</v>
      </c>
      <c r="G28" s="37"/>
      <c r="H28" s="37"/>
      <c r="O28" s="41"/>
      <c r="P28" s="41"/>
      <c r="Q28" s="67"/>
      <c r="R28" s="210"/>
      <c r="S28" s="399"/>
      <c r="T28" s="399"/>
    </row>
    <row r="29" spans="1:20">
      <c r="A29" s="67">
        <v>43890</v>
      </c>
      <c r="B29" s="210">
        <v>11</v>
      </c>
      <c r="C29" s="210" t="e">
        <v>#N/A</v>
      </c>
      <c r="D29" s="210">
        <v>1.1000000000000001</v>
      </c>
      <c r="E29" s="180"/>
      <c r="O29" s="41"/>
      <c r="P29" s="41"/>
      <c r="Q29" s="67"/>
      <c r="R29" s="210"/>
      <c r="S29" s="399"/>
      <c r="T29" s="399"/>
    </row>
    <row r="30" spans="1:20">
      <c r="A30" s="67">
        <v>43921</v>
      </c>
      <c r="B30" s="210">
        <v>10.4</v>
      </c>
      <c r="C30" s="210">
        <v>5.0999999999999996</v>
      </c>
      <c r="D30" s="210" t="e">
        <v>#N/A</v>
      </c>
      <c r="E30" s="180"/>
      <c r="F30" s="68"/>
      <c r="G30" s="37"/>
      <c r="H30" s="37"/>
      <c r="O30" s="41"/>
      <c r="P30" s="41"/>
      <c r="Q30" s="67"/>
      <c r="R30" s="210"/>
      <c r="S30" s="399"/>
      <c r="T30" s="399"/>
    </row>
    <row r="31" spans="1:20">
      <c r="A31" s="67">
        <v>43951</v>
      </c>
      <c r="B31" s="210">
        <v>9.5</v>
      </c>
      <c r="C31" s="210">
        <v>3</v>
      </c>
      <c r="D31" s="210">
        <v>2.5</v>
      </c>
      <c r="E31" s="180"/>
      <c r="O31" s="41"/>
      <c r="P31" s="41"/>
      <c r="Q31" s="67"/>
      <c r="R31" s="210"/>
      <c r="S31" s="399"/>
      <c r="T31" s="399"/>
    </row>
    <row r="32" spans="1:20">
      <c r="A32" s="67">
        <v>43982</v>
      </c>
      <c r="B32" s="210">
        <v>8</v>
      </c>
      <c r="C32" s="210" t="e">
        <v>#N/A</v>
      </c>
      <c r="D32" s="210">
        <v>2.8</v>
      </c>
      <c r="E32" s="180"/>
      <c r="O32" s="41"/>
      <c r="P32" s="41"/>
      <c r="Q32" s="67"/>
      <c r="R32" s="210"/>
      <c r="S32" s="399"/>
      <c r="T32" s="399"/>
    </row>
    <row r="33" spans="1:20">
      <c r="A33" s="67">
        <v>44012</v>
      </c>
      <c r="B33" s="210">
        <v>6.7</v>
      </c>
      <c r="C33" s="210">
        <v>0.5</v>
      </c>
      <c r="D33" s="210">
        <v>2.9</v>
      </c>
      <c r="E33" s="180"/>
      <c r="H33" s="37"/>
      <c r="O33" s="41"/>
      <c r="P33" s="41"/>
      <c r="Q33" s="67"/>
      <c r="R33" s="210"/>
      <c r="S33" s="399"/>
      <c r="T33" s="399"/>
    </row>
    <row r="34" spans="1:20">
      <c r="A34" s="67">
        <v>44043</v>
      </c>
      <c r="B34" s="210">
        <v>6</v>
      </c>
      <c r="C34" s="210">
        <v>0.2</v>
      </c>
      <c r="D34" s="210">
        <v>2.9</v>
      </c>
      <c r="E34" s="180"/>
      <c r="H34" s="37"/>
      <c r="O34" s="41"/>
      <c r="P34" s="41"/>
      <c r="Q34" s="67"/>
      <c r="R34" s="210"/>
      <c r="S34" s="399"/>
      <c r="T34" s="399"/>
    </row>
    <row r="35" spans="1:20">
      <c r="A35" s="67">
        <v>44074</v>
      </c>
      <c r="B35" s="210">
        <v>6</v>
      </c>
      <c r="C35" s="210">
        <v>-0.4</v>
      </c>
      <c r="D35" s="210">
        <v>2.9</v>
      </c>
      <c r="E35" s="180"/>
      <c r="F35" s="68"/>
      <c r="G35" s="37"/>
      <c r="H35" s="37"/>
      <c r="O35" s="41"/>
      <c r="P35" s="41"/>
      <c r="Q35" s="67"/>
      <c r="R35" s="210"/>
      <c r="S35" s="399"/>
      <c r="T35" s="399"/>
    </row>
    <row r="36" spans="1:20">
      <c r="A36" s="67">
        <v>44104</v>
      </c>
      <c r="B36" s="210">
        <v>6</v>
      </c>
      <c r="C36" s="210" t="e">
        <v>#N/A</v>
      </c>
      <c r="D36" s="210">
        <v>2.9</v>
      </c>
      <c r="E36" s="180"/>
      <c r="G36" s="37"/>
      <c r="H36" s="37"/>
      <c r="O36" s="41"/>
      <c r="P36" s="41"/>
      <c r="Q36" s="67"/>
      <c r="R36" s="210"/>
      <c r="S36" s="399"/>
      <c r="T36" s="399"/>
    </row>
    <row r="37" spans="1:20">
      <c r="A37" s="67">
        <v>44135</v>
      </c>
      <c r="B37" s="210">
        <v>6</v>
      </c>
      <c r="C37" s="210">
        <v>-0.5</v>
      </c>
      <c r="D37" s="210">
        <v>2.9</v>
      </c>
      <c r="E37" s="180">
        <f t="shared" ref="E37" si="0">A37</f>
        <v>44135</v>
      </c>
      <c r="O37" s="41"/>
      <c r="P37" s="41"/>
      <c r="Q37" s="67"/>
      <c r="R37" s="210"/>
      <c r="S37" s="399"/>
      <c r="T37" s="399"/>
    </row>
    <row r="38" spans="1:20">
      <c r="A38" s="67"/>
      <c r="B38" s="210"/>
      <c r="C38" s="399"/>
      <c r="D38" s="399"/>
      <c r="E38" s="180"/>
      <c r="O38" s="41"/>
      <c r="P38" s="41"/>
      <c r="Q38" s="41"/>
    </row>
    <row r="39" spans="1:20">
      <c r="A39" s="67"/>
      <c r="B39" s="210"/>
      <c r="C39" s="399"/>
      <c r="D39" s="399"/>
      <c r="E39" s="180"/>
      <c r="O39" s="41"/>
      <c r="P39" s="41"/>
      <c r="Q39" s="41"/>
    </row>
    <row r="40" spans="1:20">
      <c r="A40" s="67"/>
      <c r="B40" s="210"/>
      <c r="C40" s="399"/>
      <c r="D40" s="399"/>
      <c r="E40" s="180">
        <f>A40</f>
        <v>0</v>
      </c>
      <c r="O40" s="41"/>
      <c r="P40" s="41"/>
      <c r="Q40" s="41"/>
    </row>
    <row r="41" spans="1:20">
      <c r="A41" s="67"/>
      <c r="B41" s="210"/>
      <c r="C41" s="399"/>
      <c r="D41" s="399"/>
      <c r="E41" s="180"/>
    </row>
    <row r="42" spans="1:20">
      <c r="A42" s="67"/>
      <c r="B42" s="210"/>
      <c r="C42" s="399"/>
      <c r="D42" s="399"/>
      <c r="E42" s="180">
        <f>A30</f>
        <v>43921</v>
      </c>
    </row>
    <row r="43" spans="1:20">
      <c r="A43" s="67"/>
      <c r="B43" s="210"/>
      <c r="C43" s="399"/>
      <c r="D43" s="399"/>
    </row>
    <row r="44" spans="1:20">
      <c r="A44" s="67"/>
      <c r="B44" s="210"/>
      <c r="C44" s="399"/>
      <c r="D44" s="399"/>
    </row>
    <row r="45" spans="1:20">
      <c r="A45" s="67"/>
      <c r="B45" s="210"/>
      <c r="C45" s="399"/>
      <c r="D45" s="399"/>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793"/>
  <sheetViews>
    <sheetView showGridLines="0" zoomScaleNormal="100" workbookViewId="0"/>
  </sheetViews>
  <sheetFormatPr defaultColWidth="9.42578125" defaultRowHeight="12.75"/>
  <cols>
    <col min="1" max="1" width="9.42578125" style="404" customWidth="1"/>
    <col min="2" max="7" width="8.42578125" style="400" customWidth="1"/>
    <col min="8" max="17" width="9.42578125" style="400"/>
    <col min="18" max="18" width="10.140625" style="400" bestFit="1" customWidth="1"/>
    <col min="19" max="16384" width="9.42578125" style="400"/>
  </cols>
  <sheetData>
    <row r="1" spans="1:24">
      <c r="A1" s="66" t="s">
        <v>60</v>
      </c>
      <c r="B1" s="69" t="str">
        <f>IF(Content!$E$1=1,B2,B3)</f>
        <v>Key policy rate</v>
      </c>
      <c r="C1" s="69" t="str">
        <f>IF(Content!$E$1=1,C2,C3)</f>
        <v xml:space="preserve">Overnight loans </v>
      </c>
      <c r="D1" s="69" t="str">
        <f>IF(Content!$E$1=1,D2,D3)</f>
        <v xml:space="preserve">Overnight CDs </v>
      </c>
      <c r="E1" s="69" t="str">
        <f>IF(Content!$E$1=1,E2,E3)</f>
        <v>UIIR (before 22.06.2020)</v>
      </c>
      <c r="F1" s="69" t="str">
        <f>IF(Content!$E$1=1,F2,F3)</f>
        <v>UONIA</v>
      </c>
      <c r="G1" s="69" t="str">
        <f>IF(Content!$E$1=1,G2,G3)</f>
        <v>Interest rate corridor**</v>
      </c>
      <c r="H1" s="69"/>
      <c r="I1" s="69" t="str">
        <f>IF(Content!$E$1=1,I2,I3)</f>
        <v>NBU policy rates and UIIR/UONIA*, %</v>
      </c>
      <c r="M1" s="69"/>
    </row>
    <row r="2" spans="1:24" s="401" customFormat="1" ht="13.5" hidden="1" customHeight="1">
      <c r="A2" s="219"/>
      <c r="B2" s="323" t="s">
        <v>87</v>
      </c>
      <c r="C2" s="323" t="s">
        <v>88</v>
      </c>
      <c r="D2" s="323" t="s">
        <v>89</v>
      </c>
      <c r="E2" s="323" t="s">
        <v>1298</v>
      </c>
      <c r="F2" s="323" t="s">
        <v>1299</v>
      </c>
      <c r="G2" s="323" t="s">
        <v>1300</v>
      </c>
      <c r="I2" s="71" t="s">
        <v>829</v>
      </c>
      <c r="J2" s="71"/>
      <c r="K2" s="71"/>
      <c r="L2" s="71"/>
      <c r="M2" s="71"/>
      <c r="N2" s="71"/>
      <c r="O2" s="71"/>
      <c r="P2" s="71"/>
      <c r="Q2" s="71"/>
      <c r="R2" s="71"/>
    </row>
    <row r="3" spans="1:24" s="401" customFormat="1" ht="12.75" hidden="1" customHeight="1">
      <c r="A3" s="219"/>
      <c r="B3" s="323" t="s">
        <v>90</v>
      </c>
      <c r="C3" s="323" t="s">
        <v>91</v>
      </c>
      <c r="D3" s="323" t="s">
        <v>92</v>
      </c>
      <c r="E3" s="323" t="s">
        <v>1301</v>
      </c>
      <c r="F3" s="323" t="s">
        <v>1299</v>
      </c>
      <c r="G3" s="323" t="s">
        <v>1302</v>
      </c>
      <c r="I3" s="71" t="s">
        <v>830</v>
      </c>
      <c r="J3" s="71"/>
      <c r="K3" s="71"/>
      <c r="L3" s="71"/>
      <c r="M3" s="72"/>
      <c r="N3" s="71"/>
      <c r="O3" s="71"/>
      <c r="P3" s="71"/>
      <c r="Q3" s="71"/>
      <c r="R3" s="71"/>
    </row>
    <row r="4" spans="1:24">
      <c r="A4" s="402">
        <v>43103</v>
      </c>
      <c r="B4" s="399">
        <v>14.5</v>
      </c>
      <c r="C4" s="399">
        <v>16.5</v>
      </c>
      <c r="D4" s="399">
        <v>12.5</v>
      </c>
      <c r="E4" s="399">
        <v>13.2</v>
      </c>
      <c r="F4" s="399"/>
      <c r="G4" s="399">
        <v>4</v>
      </c>
      <c r="R4" s="403"/>
      <c r="S4" s="399"/>
      <c r="T4" s="399"/>
      <c r="U4" s="399"/>
      <c r="V4" s="399"/>
      <c r="W4" s="399"/>
      <c r="X4" s="399"/>
    </row>
    <row r="5" spans="1:24">
      <c r="A5" s="402">
        <v>43104</v>
      </c>
      <c r="B5" s="399">
        <v>14.5</v>
      </c>
      <c r="C5" s="399">
        <v>16.5</v>
      </c>
      <c r="D5" s="399">
        <v>12.5</v>
      </c>
      <c r="E5" s="399">
        <v>12.9</v>
      </c>
      <c r="F5" s="399"/>
      <c r="G5" s="399">
        <v>4</v>
      </c>
      <c r="R5" s="403"/>
      <c r="S5" s="399"/>
      <c r="T5" s="399"/>
      <c r="U5" s="399"/>
      <c r="V5" s="399"/>
      <c r="W5" s="399"/>
      <c r="X5" s="399"/>
    </row>
    <row r="6" spans="1:24">
      <c r="A6" s="402">
        <v>43105</v>
      </c>
      <c r="B6" s="399">
        <v>14.5</v>
      </c>
      <c r="C6" s="399">
        <v>16.5</v>
      </c>
      <c r="D6" s="399">
        <v>12.5</v>
      </c>
      <c r="E6" s="399">
        <v>13.3</v>
      </c>
      <c r="F6" s="399"/>
      <c r="G6" s="399">
        <v>4</v>
      </c>
      <c r="R6" s="403"/>
      <c r="S6" s="399"/>
      <c r="T6" s="399"/>
      <c r="U6" s="399"/>
      <c r="V6" s="399"/>
      <c r="W6" s="399"/>
      <c r="X6" s="399"/>
    </row>
    <row r="7" spans="1:24">
      <c r="A7" s="402">
        <v>43109</v>
      </c>
      <c r="B7" s="399">
        <v>14.5</v>
      </c>
      <c r="C7" s="399">
        <v>16.5</v>
      </c>
      <c r="D7" s="399">
        <v>12.5</v>
      </c>
      <c r="E7" s="399">
        <v>13.1</v>
      </c>
      <c r="F7" s="399"/>
      <c r="G7" s="399">
        <v>4</v>
      </c>
      <c r="R7" s="403"/>
      <c r="S7" s="399"/>
      <c r="T7" s="399"/>
      <c r="U7" s="399"/>
      <c r="V7" s="399"/>
      <c r="W7" s="399"/>
      <c r="X7" s="399"/>
    </row>
    <row r="8" spans="1:24">
      <c r="A8" s="402">
        <v>43110</v>
      </c>
      <c r="B8" s="399">
        <v>14.5</v>
      </c>
      <c r="C8" s="399">
        <v>16.5</v>
      </c>
      <c r="D8" s="399">
        <v>12.5</v>
      </c>
      <c r="E8" s="399">
        <v>13.2</v>
      </c>
      <c r="F8" s="399"/>
      <c r="G8" s="399">
        <v>4</v>
      </c>
      <c r="R8" s="403"/>
      <c r="S8" s="399"/>
      <c r="T8" s="399"/>
      <c r="U8" s="399"/>
      <c r="V8" s="399"/>
      <c r="W8" s="399"/>
      <c r="X8" s="399"/>
    </row>
    <row r="9" spans="1:24">
      <c r="A9" s="402">
        <v>43111</v>
      </c>
      <c r="B9" s="399">
        <v>14.5</v>
      </c>
      <c r="C9" s="399">
        <v>16.5</v>
      </c>
      <c r="D9" s="399">
        <v>12.5</v>
      </c>
      <c r="E9" s="399">
        <v>13.1</v>
      </c>
      <c r="F9" s="399"/>
      <c r="G9" s="399">
        <v>4</v>
      </c>
      <c r="R9" s="403"/>
      <c r="S9" s="399"/>
      <c r="T9" s="399"/>
      <c r="U9" s="399"/>
      <c r="V9" s="399"/>
      <c r="W9" s="399"/>
      <c r="X9" s="399"/>
    </row>
    <row r="10" spans="1:24">
      <c r="A10" s="402">
        <v>43112</v>
      </c>
      <c r="B10" s="399">
        <v>14.5</v>
      </c>
      <c r="C10" s="399">
        <v>16.5</v>
      </c>
      <c r="D10" s="399">
        <v>12.5</v>
      </c>
      <c r="E10" s="399">
        <v>13.1</v>
      </c>
      <c r="F10" s="399"/>
      <c r="G10" s="399">
        <v>4</v>
      </c>
      <c r="R10" s="403"/>
      <c r="S10" s="399"/>
      <c r="T10" s="399"/>
      <c r="U10" s="399"/>
      <c r="V10" s="399"/>
      <c r="W10" s="399"/>
      <c r="X10" s="399"/>
    </row>
    <row r="11" spans="1:24">
      <c r="A11" s="402">
        <v>43115</v>
      </c>
      <c r="B11" s="399">
        <v>14.5</v>
      </c>
      <c r="C11" s="399">
        <v>16.5</v>
      </c>
      <c r="D11" s="399">
        <v>12.5</v>
      </c>
      <c r="E11" s="399">
        <v>13.2</v>
      </c>
      <c r="F11" s="399"/>
      <c r="G11" s="399">
        <v>4</v>
      </c>
      <c r="R11" s="403"/>
      <c r="S11" s="399"/>
      <c r="T11" s="399"/>
      <c r="U11" s="399"/>
      <c r="V11" s="399"/>
      <c r="W11" s="399"/>
      <c r="X11" s="399"/>
    </row>
    <row r="12" spans="1:24">
      <c r="A12" s="402">
        <v>43116</v>
      </c>
      <c r="B12" s="399">
        <v>14.5</v>
      </c>
      <c r="C12" s="399">
        <v>16.5</v>
      </c>
      <c r="D12" s="399">
        <v>12.5</v>
      </c>
      <c r="E12" s="399">
        <v>13</v>
      </c>
      <c r="F12" s="399"/>
      <c r="G12" s="399">
        <v>4</v>
      </c>
      <c r="R12" s="403"/>
      <c r="S12" s="399"/>
      <c r="T12" s="399"/>
      <c r="U12" s="399"/>
      <c r="V12" s="399"/>
      <c r="W12" s="399"/>
      <c r="X12" s="399"/>
    </row>
    <row r="13" spans="1:24">
      <c r="A13" s="402">
        <v>43117</v>
      </c>
      <c r="B13" s="399">
        <v>14.5</v>
      </c>
      <c r="C13" s="399">
        <v>16.5</v>
      </c>
      <c r="D13" s="399">
        <v>12.5</v>
      </c>
      <c r="E13" s="399">
        <v>13.1</v>
      </c>
      <c r="F13" s="399"/>
      <c r="G13" s="399">
        <v>4</v>
      </c>
      <c r="R13" s="403"/>
      <c r="S13" s="399"/>
      <c r="T13" s="399"/>
      <c r="U13" s="399"/>
      <c r="V13" s="399"/>
      <c r="W13" s="399"/>
      <c r="X13" s="399"/>
    </row>
    <row r="14" spans="1:24">
      <c r="A14" s="402">
        <v>43118</v>
      </c>
      <c r="B14" s="399">
        <v>14.5</v>
      </c>
      <c r="C14" s="399">
        <v>16.5</v>
      </c>
      <c r="D14" s="399">
        <v>12.5</v>
      </c>
      <c r="E14" s="399">
        <v>13</v>
      </c>
      <c r="F14" s="399"/>
      <c r="G14" s="399">
        <v>4</v>
      </c>
      <c r="R14" s="403"/>
      <c r="S14" s="399"/>
      <c r="T14" s="399"/>
      <c r="U14" s="399"/>
      <c r="V14" s="399"/>
      <c r="W14" s="399"/>
      <c r="X14" s="399"/>
    </row>
    <row r="15" spans="1:24">
      <c r="A15" s="402">
        <v>43119</v>
      </c>
      <c r="B15" s="399">
        <v>14.5</v>
      </c>
      <c r="C15" s="399">
        <v>16.5</v>
      </c>
      <c r="D15" s="399">
        <v>12.5</v>
      </c>
      <c r="E15" s="399">
        <v>13.1</v>
      </c>
      <c r="F15" s="399"/>
      <c r="G15" s="399">
        <v>4</v>
      </c>
      <c r="R15" s="403"/>
      <c r="S15" s="399"/>
      <c r="T15" s="399"/>
      <c r="U15" s="399"/>
      <c r="V15" s="399"/>
      <c r="W15" s="399"/>
      <c r="X15" s="399"/>
    </row>
    <row r="16" spans="1:24">
      <c r="A16" s="402">
        <v>43122</v>
      </c>
      <c r="B16" s="399">
        <v>14.5</v>
      </c>
      <c r="C16" s="399">
        <v>16.5</v>
      </c>
      <c r="D16" s="399">
        <v>12.5</v>
      </c>
      <c r="E16" s="399">
        <v>13</v>
      </c>
      <c r="F16" s="399"/>
      <c r="G16" s="399">
        <v>4</v>
      </c>
      <c r="R16" s="403"/>
      <c r="S16" s="399"/>
      <c r="T16" s="399"/>
      <c r="U16" s="399"/>
      <c r="V16" s="399"/>
      <c r="W16" s="399"/>
      <c r="X16" s="399"/>
    </row>
    <row r="17" spans="1:24">
      <c r="A17" s="402">
        <v>43123</v>
      </c>
      <c r="B17" s="399">
        <v>14.5</v>
      </c>
      <c r="C17" s="399">
        <v>16.5</v>
      </c>
      <c r="D17" s="399">
        <v>12.5</v>
      </c>
      <c r="E17" s="399">
        <v>13.2</v>
      </c>
      <c r="F17" s="399"/>
      <c r="G17" s="399">
        <v>4</v>
      </c>
      <c r="R17" s="403"/>
      <c r="S17" s="399"/>
      <c r="T17" s="399"/>
      <c r="U17" s="399"/>
      <c r="V17" s="399"/>
      <c r="W17" s="399"/>
      <c r="X17" s="399"/>
    </row>
    <row r="18" spans="1:24">
      <c r="A18" s="402">
        <v>43124</v>
      </c>
      <c r="B18" s="399">
        <v>14.5</v>
      </c>
      <c r="C18" s="399">
        <v>16.5</v>
      </c>
      <c r="D18" s="399">
        <v>12.5</v>
      </c>
      <c r="E18" s="399">
        <v>13.1</v>
      </c>
      <c r="F18" s="399"/>
      <c r="G18" s="399">
        <v>4</v>
      </c>
      <c r="R18" s="403"/>
      <c r="S18" s="399"/>
      <c r="T18" s="399"/>
      <c r="U18" s="399"/>
      <c r="V18" s="399"/>
      <c r="W18" s="399"/>
      <c r="X18" s="399"/>
    </row>
    <row r="19" spans="1:24">
      <c r="A19" s="402">
        <v>43125</v>
      </c>
      <c r="B19" s="399">
        <v>14.5</v>
      </c>
      <c r="C19" s="399">
        <v>16.5</v>
      </c>
      <c r="D19" s="399">
        <v>12.5</v>
      </c>
      <c r="E19" s="399">
        <v>13.5</v>
      </c>
      <c r="F19" s="399"/>
      <c r="G19" s="399">
        <v>4</v>
      </c>
      <c r="R19" s="403"/>
      <c r="S19" s="399"/>
      <c r="T19" s="399"/>
      <c r="U19" s="399"/>
      <c r="V19" s="399"/>
      <c r="W19" s="399"/>
      <c r="X19" s="399"/>
    </row>
    <row r="20" spans="1:24">
      <c r="A20" s="402">
        <v>43126</v>
      </c>
      <c r="B20" s="399">
        <v>16</v>
      </c>
      <c r="C20" s="399">
        <v>18</v>
      </c>
      <c r="D20" s="399">
        <v>14</v>
      </c>
      <c r="E20" s="399">
        <v>14.4</v>
      </c>
      <c r="F20" s="399"/>
      <c r="G20" s="399">
        <v>4</v>
      </c>
      <c r="J20" s="70"/>
      <c r="K20" s="70"/>
      <c r="L20" s="70"/>
      <c r="M20" s="70"/>
      <c r="N20" s="70"/>
      <c r="O20" s="70"/>
      <c r="P20" s="70"/>
      <c r="Q20" s="70"/>
      <c r="R20" s="403"/>
      <c r="S20" s="399"/>
      <c r="T20" s="399"/>
      <c r="U20" s="399"/>
      <c r="V20" s="399"/>
      <c r="W20" s="399"/>
      <c r="X20" s="399"/>
    </row>
    <row r="21" spans="1:24">
      <c r="A21" s="402">
        <v>43129</v>
      </c>
      <c r="B21" s="399">
        <v>16</v>
      </c>
      <c r="C21" s="399">
        <v>18</v>
      </c>
      <c r="D21" s="399">
        <v>14</v>
      </c>
      <c r="E21" s="399">
        <v>14.5</v>
      </c>
      <c r="F21" s="399"/>
      <c r="G21" s="399">
        <v>4</v>
      </c>
      <c r="I21" s="69" t="str">
        <f>IF(Content!$E$1=1,I24,I25)</f>
        <v>* As of 28.10.2020.</v>
      </c>
      <c r="J21" s="179"/>
      <c r="K21" s="179"/>
      <c r="L21" s="179"/>
      <c r="M21" s="179"/>
      <c r="N21" s="179"/>
      <c r="O21" s="179"/>
      <c r="P21" s="179"/>
      <c r="Q21" s="179"/>
      <c r="R21" s="403"/>
      <c r="S21" s="399"/>
      <c r="T21" s="399"/>
      <c r="U21" s="399"/>
      <c r="V21" s="399"/>
      <c r="W21" s="399"/>
      <c r="X21" s="399"/>
    </row>
    <row r="22" spans="1:24">
      <c r="A22" s="402">
        <v>43130</v>
      </c>
      <c r="B22" s="399">
        <v>16</v>
      </c>
      <c r="C22" s="399">
        <v>18</v>
      </c>
      <c r="D22" s="399">
        <v>14</v>
      </c>
      <c r="E22" s="399">
        <v>14.8</v>
      </c>
      <c r="F22" s="399"/>
      <c r="G22" s="399">
        <v>4</v>
      </c>
      <c r="I22" s="69" t="str">
        <f>IF(Content!$E$1=1,I26,I27)</f>
        <v xml:space="preserve">** Upper bound – interest rate on overnight loans, lower bound  –  overnight CDs. </v>
      </c>
      <c r="J22" s="7"/>
      <c r="K22" s="7"/>
      <c r="L22" s="7"/>
      <c r="M22" s="8"/>
      <c r="N22" s="9"/>
      <c r="O22" s="10"/>
      <c r="P22" s="10"/>
      <c r="Q22" s="10"/>
      <c r="R22" s="403"/>
      <c r="S22" s="399"/>
      <c r="T22" s="399"/>
      <c r="U22" s="399"/>
      <c r="V22" s="399"/>
      <c r="W22" s="399"/>
      <c r="X22" s="399"/>
    </row>
    <row r="23" spans="1:24">
      <c r="A23" s="402">
        <v>43131</v>
      </c>
      <c r="B23" s="399">
        <v>16</v>
      </c>
      <c r="C23" s="399">
        <v>18</v>
      </c>
      <c r="D23" s="399">
        <v>14</v>
      </c>
      <c r="E23" s="399">
        <v>15.4</v>
      </c>
      <c r="F23" s="399"/>
      <c r="G23" s="399">
        <v>4</v>
      </c>
      <c r="I23" s="69" t="str">
        <f>IF(Content!$E$1=1,I28,I29)</f>
        <v>Source: NBU.</v>
      </c>
      <c r="J23" s="7"/>
      <c r="K23" s="7"/>
      <c r="L23" s="7"/>
      <c r="M23" s="8"/>
      <c r="N23" s="9"/>
      <c r="O23" s="10"/>
      <c r="P23" s="10"/>
      <c r="Q23" s="10"/>
      <c r="R23" s="403"/>
      <c r="S23" s="399"/>
      <c r="T23" s="399"/>
      <c r="U23" s="399"/>
      <c r="V23" s="399"/>
      <c r="W23" s="399"/>
      <c r="X23" s="399"/>
    </row>
    <row r="24" spans="1:24">
      <c r="A24" s="402">
        <v>43132</v>
      </c>
      <c r="B24" s="399">
        <v>16</v>
      </c>
      <c r="C24" s="399">
        <v>18</v>
      </c>
      <c r="D24" s="399">
        <v>14</v>
      </c>
      <c r="E24" s="399">
        <v>14.5</v>
      </c>
      <c r="F24" s="399"/>
      <c r="G24" s="399">
        <v>4</v>
      </c>
      <c r="I24" s="597" t="s">
        <v>1551</v>
      </c>
      <c r="R24" s="403"/>
      <c r="S24" s="399"/>
      <c r="T24" s="399"/>
      <c r="U24" s="399"/>
      <c r="V24" s="399"/>
      <c r="W24" s="399"/>
      <c r="X24" s="399"/>
    </row>
    <row r="25" spans="1:24">
      <c r="A25" s="402">
        <v>43133</v>
      </c>
      <c r="B25" s="399">
        <v>16</v>
      </c>
      <c r="C25" s="399">
        <v>18</v>
      </c>
      <c r="D25" s="399">
        <v>14</v>
      </c>
      <c r="E25" s="399">
        <v>14.8</v>
      </c>
      <c r="F25" s="399"/>
      <c r="G25" s="399">
        <v>4</v>
      </c>
      <c r="I25" s="68" t="s">
        <v>1552</v>
      </c>
      <c r="R25" s="403"/>
      <c r="S25" s="399"/>
      <c r="T25" s="399"/>
      <c r="U25" s="399"/>
      <c r="V25" s="399"/>
      <c r="W25" s="399"/>
      <c r="X25" s="399"/>
    </row>
    <row r="26" spans="1:24">
      <c r="A26" s="402">
        <v>43136</v>
      </c>
      <c r="B26" s="399">
        <v>16</v>
      </c>
      <c r="C26" s="399">
        <v>18</v>
      </c>
      <c r="D26" s="399">
        <v>14</v>
      </c>
      <c r="E26" s="399">
        <v>14.7</v>
      </c>
      <c r="F26" s="399"/>
      <c r="G26" s="399">
        <v>4</v>
      </c>
      <c r="I26" s="71" t="s">
        <v>1304</v>
      </c>
      <c r="R26" s="403"/>
      <c r="S26" s="399"/>
      <c r="T26" s="399"/>
      <c r="U26" s="399"/>
      <c r="V26" s="399"/>
      <c r="W26" s="399"/>
      <c r="X26" s="399"/>
    </row>
    <row r="27" spans="1:24">
      <c r="A27" s="402">
        <v>43137</v>
      </c>
      <c r="B27" s="399">
        <v>16</v>
      </c>
      <c r="C27" s="399">
        <v>18</v>
      </c>
      <c r="D27" s="399">
        <v>14</v>
      </c>
      <c r="E27" s="399">
        <v>14.9</v>
      </c>
      <c r="F27" s="399"/>
      <c r="G27" s="399">
        <v>4</v>
      </c>
      <c r="I27" s="71" t="s">
        <v>1305</v>
      </c>
      <c r="R27" s="403"/>
      <c r="S27" s="399"/>
      <c r="T27" s="399"/>
      <c r="U27" s="399"/>
      <c r="V27" s="399"/>
      <c r="W27" s="399"/>
      <c r="X27" s="399"/>
    </row>
    <row r="28" spans="1:24">
      <c r="A28" s="402">
        <v>43138</v>
      </c>
      <c r="B28" s="399">
        <v>16</v>
      </c>
      <c r="C28" s="399">
        <v>18</v>
      </c>
      <c r="D28" s="399">
        <v>14</v>
      </c>
      <c r="E28" s="399">
        <v>14.8</v>
      </c>
      <c r="F28" s="399"/>
      <c r="G28" s="399">
        <v>4</v>
      </c>
      <c r="I28" s="9" t="s">
        <v>43</v>
      </c>
      <c r="R28" s="403"/>
      <c r="S28" s="399"/>
      <c r="T28" s="399"/>
      <c r="U28" s="399"/>
      <c r="V28" s="399"/>
      <c r="W28" s="399"/>
      <c r="X28" s="399"/>
    </row>
    <row r="29" spans="1:24">
      <c r="A29" s="402">
        <v>43139</v>
      </c>
      <c r="B29" s="399">
        <v>16</v>
      </c>
      <c r="C29" s="399">
        <v>18</v>
      </c>
      <c r="D29" s="399">
        <v>14</v>
      </c>
      <c r="E29" s="399">
        <v>14.8</v>
      </c>
      <c r="F29" s="399"/>
      <c r="G29" s="399">
        <v>4</v>
      </c>
      <c r="I29" s="9" t="s">
        <v>44</v>
      </c>
      <c r="R29" s="403"/>
      <c r="S29" s="399"/>
      <c r="T29" s="399"/>
      <c r="U29" s="399"/>
      <c r="V29" s="399"/>
      <c r="W29" s="399"/>
      <c r="X29" s="399"/>
    </row>
    <row r="30" spans="1:24">
      <c r="A30" s="402">
        <v>43140</v>
      </c>
      <c r="B30" s="399">
        <v>16</v>
      </c>
      <c r="C30" s="399">
        <v>18</v>
      </c>
      <c r="D30" s="399">
        <v>14</v>
      </c>
      <c r="E30" s="399">
        <v>15.1</v>
      </c>
      <c r="F30" s="399"/>
      <c r="G30" s="399">
        <v>4</v>
      </c>
      <c r="I30" s="179"/>
      <c r="R30" s="403"/>
      <c r="S30" s="399"/>
      <c r="T30" s="399"/>
      <c r="U30" s="399"/>
      <c r="V30" s="399"/>
      <c r="W30" s="399"/>
      <c r="X30" s="399"/>
    </row>
    <row r="31" spans="1:24">
      <c r="A31" s="402">
        <v>43143</v>
      </c>
      <c r="B31" s="399">
        <v>16</v>
      </c>
      <c r="C31" s="399">
        <v>18</v>
      </c>
      <c r="D31" s="399">
        <v>14</v>
      </c>
      <c r="E31" s="399">
        <v>14.8</v>
      </c>
      <c r="F31" s="399"/>
      <c r="G31" s="399">
        <v>4</v>
      </c>
      <c r="R31" s="403"/>
      <c r="S31" s="399"/>
      <c r="T31" s="399"/>
      <c r="U31" s="399"/>
      <c r="V31" s="399"/>
      <c r="W31" s="399"/>
      <c r="X31" s="399"/>
    </row>
    <row r="32" spans="1:24">
      <c r="A32" s="402">
        <v>43144</v>
      </c>
      <c r="B32" s="399">
        <v>16</v>
      </c>
      <c r="C32" s="399">
        <v>18</v>
      </c>
      <c r="D32" s="399">
        <v>14</v>
      </c>
      <c r="E32" s="399">
        <v>14.8</v>
      </c>
      <c r="F32" s="399"/>
      <c r="G32" s="399">
        <v>4</v>
      </c>
      <c r="R32" s="403"/>
      <c r="S32" s="399"/>
      <c r="T32" s="399"/>
      <c r="U32" s="399"/>
      <c r="V32" s="399"/>
      <c r="W32" s="399"/>
      <c r="X32" s="399"/>
    </row>
    <row r="33" spans="1:24">
      <c r="A33" s="402">
        <v>43145</v>
      </c>
      <c r="B33" s="399">
        <v>16</v>
      </c>
      <c r="C33" s="399">
        <v>18</v>
      </c>
      <c r="D33" s="399">
        <v>14</v>
      </c>
      <c r="E33" s="399">
        <v>14.7</v>
      </c>
      <c r="F33" s="399"/>
      <c r="G33" s="399">
        <v>4</v>
      </c>
      <c r="R33" s="403"/>
      <c r="S33" s="399"/>
      <c r="T33" s="399"/>
      <c r="U33" s="399"/>
      <c r="V33" s="399"/>
      <c r="W33" s="399"/>
      <c r="X33" s="399"/>
    </row>
    <row r="34" spans="1:24">
      <c r="A34" s="402">
        <v>43146</v>
      </c>
      <c r="B34" s="399">
        <v>16</v>
      </c>
      <c r="C34" s="399">
        <v>18</v>
      </c>
      <c r="D34" s="399">
        <v>14</v>
      </c>
      <c r="E34" s="399">
        <v>14.5</v>
      </c>
      <c r="F34" s="399"/>
      <c r="G34" s="399">
        <v>4</v>
      </c>
      <c r="R34" s="403"/>
      <c r="S34" s="399"/>
      <c r="T34" s="399"/>
      <c r="U34" s="399"/>
      <c r="V34" s="399"/>
      <c r="W34" s="399"/>
      <c r="X34" s="399"/>
    </row>
    <row r="35" spans="1:24">
      <c r="A35" s="402">
        <v>43147</v>
      </c>
      <c r="B35" s="399">
        <v>16</v>
      </c>
      <c r="C35" s="399">
        <v>18</v>
      </c>
      <c r="D35" s="399">
        <v>14</v>
      </c>
      <c r="E35" s="399">
        <v>14.5</v>
      </c>
      <c r="F35" s="399"/>
      <c r="G35" s="399">
        <v>4</v>
      </c>
      <c r="R35" s="403"/>
      <c r="S35" s="399"/>
      <c r="T35" s="399"/>
      <c r="U35" s="399"/>
      <c r="V35" s="399"/>
      <c r="W35" s="399"/>
      <c r="X35" s="399"/>
    </row>
    <row r="36" spans="1:24">
      <c r="A36" s="402">
        <v>43150</v>
      </c>
      <c r="B36" s="399">
        <v>16</v>
      </c>
      <c r="C36" s="399">
        <v>18</v>
      </c>
      <c r="D36" s="399">
        <v>14</v>
      </c>
      <c r="E36" s="399">
        <v>14.7</v>
      </c>
      <c r="F36" s="399"/>
      <c r="G36" s="399">
        <v>4</v>
      </c>
      <c r="R36" s="403"/>
      <c r="S36" s="399"/>
      <c r="T36" s="399"/>
      <c r="U36" s="399"/>
      <c r="V36" s="399"/>
      <c r="W36" s="399"/>
      <c r="X36" s="399"/>
    </row>
    <row r="37" spans="1:24">
      <c r="A37" s="402">
        <v>43151</v>
      </c>
      <c r="B37" s="399">
        <v>16</v>
      </c>
      <c r="C37" s="399">
        <v>18</v>
      </c>
      <c r="D37" s="399">
        <v>14</v>
      </c>
      <c r="E37" s="399">
        <v>14.8</v>
      </c>
      <c r="F37" s="399"/>
      <c r="G37" s="399">
        <v>4</v>
      </c>
      <c r="R37" s="403"/>
      <c r="S37" s="399"/>
      <c r="T37" s="399"/>
      <c r="U37" s="399"/>
      <c r="V37" s="399"/>
      <c r="W37" s="399"/>
      <c r="X37" s="399"/>
    </row>
    <row r="38" spans="1:24">
      <c r="A38" s="402">
        <v>43152</v>
      </c>
      <c r="B38" s="399">
        <v>16</v>
      </c>
      <c r="C38" s="399">
        <v>18</v>
      </c>
      <c r="D38" s="399">
        <v>14</v>
      </c>
      <c r="E38" s="399">
        <v>14.7</v>
      </c>
      <c r="F38" s="399"/>
      <c r="G38" s="399">
        <v>4</v>
      </c>
      <c r="R38" s="403"/>
      <c r="S38" s="399"/>
      <c r="T38" s="399"/>
      <c r="U38" s="399"/>
      <c r="V38" s="399"/>
      <c r="W38" s="399"/>
      <c r="X38" s="399"/>
    </row>
    <row r="39" spans="1:24">
      <c r="A39" s="402">
        <v>43153</v>
      </c>
      <c r="B39" s="399">
        <v>16</v>
      </c>
      <c r="C39" s="399">
        <v>18</v>
      </c>
      <c r="D39" s="399">
        <v>14</v>
      </c>
      <c r="E39" s="399">
        <v>14.7</v>
      </c>
      <c r="F39" s="399"/>
      <c r="G39" s="399">
        <v>4</v>
      </c>
      <c r="R39" s="403"/>
      <c r="S39" s="399"/>
      <c r="T39" s="399"/>
      <c r="U39" s="399"/>
      <c r="V39" s="399"/>
      <c r="W39" s="399"/>
      <c r="X39" s="399"/>
    </row>
    <row r="40" spans="1:24">
      <c r="A40" s="402">
        <v>43154</v>
      </c>
      <c r="B40" s="399">
        <v>16</v>
      </c>
      <c r="C40" s="399">
        <v>18</v>
      </c>
      <c r="D40" s="399">
        <v>14</v>
      </c>
      <c r="E40" s="399">
        <v>14.8</v>
      </c>
      <c r="F40" s="399"/>
      <c r="G40" s="399">
        <v>4</v>
      </c>
      <c r="R40" s="403"/>
      <c r="S40" s="399"/>
      <c r="T40" s="399"/>
      <c r="U40" s="399"/>
      <c r="V40" s="399"/>
      <c r="W40" s="399"/>
      <c r="X40" s="399"/>
    </row>
    <row r="41" spans="1:24">
      <c r="A41" s="402">
        <v>43157</v>
      </c>
      <c r="B41" s="399">
        <v>16</v>
      </c>
      <c r="C41" s="399">
        <v>18</v>
      </c>
      <c r="D41" s="399">
        <v>14</v>
      </c>
      <c r="E41" s="399">
        <v>14.7</v>
      </c>
      <c r="F41" s="399"/>
      <c r="G41" s="399">
        <v>4</v>
      </c>
      <c r="R41" s="403"/>
      <c r="S41" s="399"/>
      <c r="T41" s="399"/>
      <c r="U41" s="399"/>
      <c r="V41" s="399"/>
      <c r="W41" s="399"/>
      <c r="X41" s="399"/>
    </row>
    <row r="42" spans="1:24">
      <c r="A42" s="402">
        <v>43158</v>
      </c>
      <c r="B42" s="399">
        <v>16</v>
      </c>
      <c r="C42" s="399">
        <v>18</v>
      </c>
      <c r="D42" s="399">
        <v>14</v>
      </c>
      <c r="E42" s="399">
        <v>14.6</v>
      </c>
      <c r="F42" s="399"/>
      <c r="G42" s="399">
        <v>4</v>
      </c>
      <c r="R42" s="403"/>
      <c r="S42" s="399"/>
      <c r="T42" s="399"/>
      <c r="U42" s="399"/>
      <c r="V42" s="399"/>
      <c r="W42" s="399"/>
      <c r="X42" s="399"/>
    </row>
    <row r="43" spans="1:24">
      <c r="A43" s="402">
        <v>43159</v>
      </c>
      <c r="B43" s="399">
        <v>16</v>
      </c>
      <c r="C43" s="399">
        <v>18</v>
      </c>
      <c r="D43" s="399">
        <v>14</v>
      </c>
      <c r="E43" s="399">
        <v>14.5</v>
      </c>
      <c r="F43" s="399"/>
      <c r="G43" s="399">
        <v>4</v>
      </c>
      <c r="R43" s="403"/>
      <c r="S43" s="399"/>
      <c r="T43" s="399"/>
      <c r="U43" s="399"/>
      <c r="V43" s="399"/>
      <c r="W43" s="399"/>
      <c r="X43" s="399"/>
    </row>
    <row r="44" spans="1:24">
      <c r="A44" s="402">
        <v>43160</v>
      </c>
      <c r="B44" s="399">
        <v>16</v>
      </c>
      <c r="C44" s="399">
        <v>18</v>
      </c>
      <c r="D44" s="399">
        <v>14</v>
      </c>
      <c r="E44" s="399">
        <v>14.6</v>
      </c>
      <c r="F44" s="399"/>
      <c r="G44" s="399">
        <v>4</v>
      </c>
      <c r="R44" s="403"/>
      <c r="S44" s="399"/>
      <c r="T44" s="399"/>
      <c r="U44" s="399"/>
      <c r="V44" s="399"/>
      <c r="W44" s="399"/>
      <c r="X44" s="399"/>
    </row>
    <row r="45" spans="1:24">
      <c r="A45" s="402">
        <v>43161</v>
      </c>
      <c r="B45" s="399">
        <v>17</v>
      </c>
      <c r="C45" s="399">
        <v>19</v>
      </c>
      <c r="D45" s="399">
        <v>15</v>
      </c>
      <c r="E45" s="399">
        <v>15.4</v>
      </c>
      <c r="F45" s="399"/>
      <c r="G45" s="399">
        <v>4</v>
      </c>
      <c r="R45" s="403"/>
      <c r="S45" s="399"/>
      <c r="T45" s="399"/>
      <c r="U45" s="399"/>
      <c r="V45" s="399"/>
      <c r="W45" s="399"/>
      <c r="X45" s="399"/>
    </row>
    <row r="46" spans="1:24">
      <c r="A46" s="402">
        <v>43162</v>
      </c>
      <c r="B46" s="399">
        <v>17</v>
      </c>
      <c r="C46" s="399">
        <v>19</v>
      </c>
      <c r="D46" s="399">
        <v>15</v>
      </c>
      <c r="E46" s="399">
        <v>15.3</v>
      </c>
      <c r="F46" s="399"/>
      <c r="G46" s="399">
        <v>4</v>
      </c>
      <c r="R46" s="403"/>
      <c r="S46" s="399"/>
      <c r="T46" s="399"/>
      <c r="U46" s="399"/>
      <c r="V46" s="399"/>
      <c r="W46" s="399"/>
      <c r="X46" s="399"/>
    </row>
    <row r="47" spans="1:24">
      <c r="A47" s="402">
        <v>43164</v>
      </c>
      <c r="B47" s="399">
        <v>17</v>
      </c>
      <c r="C47" s="399">
        <v>19</v>
      </c>
      <c r="D47" s="399">
        <v>15</v>
      </c>
      <c r="E47" s="399">
        <v>15.3</v>
      </c>
      <c r="F47" s="399"/>
      <c r="G47" s="399">
        <v>4</v>
      </c>
      <c r="R47" s="403"/>
      <c r="S47" s="399"/>
      <c r="T47" s="399"/>
      <c r="U47" s="399"/>
      <c r="V47" s="399"/>
      <c r="W47" s="399"/>
      <c r="X47" s="399"/>
    </row>
    <row r="48" spans="1:24">
      <c r="A48" s="402">
        <v>43165</v>
      </c>
      <c r="B48" s="399">
        <v>17</v>
      </c>
      <c r="C48" s="399">
        <v>19</v>
      </c>
      <c r="D48" s="399">
        <v>15</v>
      </c>
      <c r="E48" s="399">
        <v>15.6</v>
      </c>
      <c r="F48" s="399"/>
      <c r="G48" s="399">
        <v>4</v>
      </c>
      <c r="R48" s="403"/>
      <c r="S48" s="399"/>
      <c r="T48" s="399"/>
      <c r="U48" s="399"/>
      <c r="V48" s="399"/>
      <c r="W48" s="399"/>
      <c r="X48" s="399"/>
    </row>
    <row r="49" spans="1:24">
      <c r="A49" s="402">
        <v>43166</v>
      </c>
      <c r="B49" s="399">
        <v>17</v>
      </c>
      <c r="C49" s="399">
        <v>19</v>
      </c>
      <c r="D49" s="399">
        <v>15</v>
      </c>
      <c r="E49" s="399">
        <v>15.5</v>
      </c>
      <c r="F49" s="399"/>
      <c r="G49" s="399">
        <v>4</v>
      </c>
      <c r="R49" s="403"/>
      <c r="S49" s="399"/>
      <c r="T49" s="399"/>
      <c r="U49" s="399"/>
      <c r="V49" s="399"/>
      <c r="W49" s="399"/>
      <c r="X49" s="399"/>
    </row>
    <row r="50" spans="1:24">
      <c r="A50" s="402">
        <v>43171</v>
      </c>
      <c r="B50" s="399">
        <v>17</v>
      </c>
      <c r="C50" s="399">
        <v>19</v>
      </c>
      <c r="D50" s="399">
        <v>15</v>
      </c>
      <c r="E50" s="399">
        <v>15.7</v>
      </c>
      <c r="F50" s="399"/>
      <c r="G50" s="399">
        <v>4</v>
      </c>
      <c r="R50" s="403"/>
      <c r="S50" s="399"/>
      <c r="T50" s="399"/>
      <c r="U50" s="399"/>
      <c r="V50" s="399"/>
      <c r="W50" s="399"/>
      <c r="X50" s="399"/>
    </row>
    <row r="51" spans="1:24">
      <c r="A51" s="402">
        <v>43172</v>
      </c>
      <c r="B51" s="399">
        <v>17</v>
      </c>
      <c r="C51" s="399">
        <v>19</v>
      </c>
      <c r="D51" s="399">
        <v>15</v>
      </c>
      <c r="E51" s="399">
        <v>15.6</v>
      </c>
      <c r="F51" s="399"/>
      <c r="G51" s="399">
        <v>4</v>
      </c>
      <c r="R51" s="403"/>
      <c r="S51" s="399"/>
      <c r="T51" s="399"/>
      <c r="U51" s="399"/>
      <c r="V51" s="399"/>
      <c r="W51" s="399"/>
      <c r="X51" s="399"/>
    </row>
    <row r="52" spans="1:24">
      <c r="A52" s="402">
        <v>43173</v>
      </c>
      <c r="B52" s="399">
        <v>17</v>
      </c>
      <c r="C52" s="399">
        <v>19</v>
      </c>
      <c r="D52" s="399">
        <v>15</v>
      </c>
      <c r="E52" s="399">
        <v>15.7</v>
      </c>
      <c r="F52" s="399"/>
      <c r="G52" s="399">
        <v>4</v>
      </c>
      <c r="R52" s="403"/>
      <c r="S52" s="399"/>
      <c r="T52" s="399"/>
      <c r="U52" s="399"/>
      <c r="V52" s="399"/>
      <c r="W52" s="399"/>
      <c r="X52" s="399"/>
    </row>
    <row r="53" spans="1:24">
      <c r="A53" s="402">
        <v>43174</v>
      </c>
      <c r="B53" s="399">
        <v>17</v>
      </c>
      <c r="C53" s="399">
        <v>19</v>
      </c>
      <c r="D53" s="399">
        <v>15</v>
      </c>
      <c r="E53" s="399">
        <v>15.6</v>
      </c>
      <c r="F53" s="399"/>
      <c r="G53" s="399">
        <v>4</v>
      </c>
      <c r="R53" s="403"/>
      <c r="S53" s="399"/>
      <c r="T53" s="399"/>
      <c r="U53" s="399"/>
      <c r="V53" s="399"/>
      <c r="W53" s="399"/>
      <c r="X53" s="399"/>
    </row>
    <row r="54" spans="1:24">
      <c r="A54" s="402">
        <v>43175</v>
      </c>
      <c r="B54" s="399">
        <v>17</v>
      </c>
      <c r="C54" s="399">
        <v>19</v>
      </c>
      <c r="D54" s="399">
        <v>15</v>
      </c>
      <c r="E54" s="399">
        <v>15.6</v>
      </c>
      <c r="F54" s="399"/>
      <c r="G54" s="399">
        <v>4</v>
      </c>
      <c r="R54" s="403"/>
      <c r="S54" s="399"/>
      <c r="T54" s="399"/>
      <c r="U54" s="399"/>
      <c r="V54" s="399"/>
      <c r="W54" s="399"/>
      <c r="X54" s="399"/>
    </row>
    <row r="55" spans="1:24">
      <c r="A55" s="402">
        <v>43178</v>
      </c>
      <c r="B55" s="399">
        <v>17</v>
      </c>
      <c r="C55" s="399">
        <v>19</v>
      </c>
      <c r="D55" s="399">
        <v>15</v>
      </c>
      <c r="E55" s="399">
        <v>15.7</v>
      </c>
      <c r="F55" s="399"/>
      <c r="G55" s="399">
        <v>4</v>
      </c>
      <c r="R55" s="403"/>
      <c r="S55" s="399"/>
      <c r="T55" s="399"/>
      <c r="U55" s="399"/>
      <c r="V55" s="399"/>
      <c r="W55" s="399"/>
      <c r="X55" s="399"/>
    </row>
    <row r="56" spans="1:24">
      <c r="A56" s="402">
        <v>43179</v>
      </c>
      <c r="B56" s="399">
        <v>17</v>
      </c>
      <c r="C56" s="399">
        <v>19</v>
      </c>
      <c r="D56" s="399">
        <v>15</v>
      </c>
      <c r="E56" s="399">
        <v>15.6</v>
      </c>
      <c r="F56" s="399"/>
      <c r="G56" s="399">
        <v>4</v>
      </c>
      <c r="R56" s="403"/>
      <c r="S56" s="399"/>
      <c r="T56" s="399"/>
      <c r="U56" s="399"/>
      <c r="V56" s="399"/>
      <c r="W56" s="399"/>
      <c r="X56" s="399"/>
    </row>
    <row r="57" spans="1:24">
      <c r="A57" s="402">
        <v>43180</v>
      </c>
      <c r="B57" s="399">
        <v>17</v>
      </c>
      <c r="C57" s="399">
        <v>19</v>
      </c>
      <c r="D57" s="399">
        <v>15</v>
      </c>
      <c r="E57" s="399">
        <v>15.6</v>
      </c>
      <c r="F57" s="399"/>
      <c r="G57" s="399">
        <v>4</v>
      </c>
      <c r="R57" s="403"/>
      <c r="S57" s="399"/>
      <c r="T57" s="399"/>
      <c r="U57" s="399"/>
      <c r="V57" s="399"/>
      <c r="W57" s="399"/>
      <c r="X57" s="399"/>
    </row>
    <row r="58" spans="1:24">
      <c r="A58" s="402">
        <v>43181</v>
      </c>
      <c r="B58" s="399">
        <v>17</v>
      </c>
      <c r="C58" s="399">
        <v>19</v>
      </c>
      <c r="D58" s="399">
        <v>15</v>
      </c>
      <c r="E58" s="399">
        <v>15.6</v>
      </c>
      <c r="F58" s="399"/>
      <c r="G58" s="399">
        <v>4</v>
      </c>
      <c r="R58" s="403"/>
      <c r="S58" s="399"/>
      <c r="T58" s="399"/>
      <c r="U58" s="399"/>
      <c r="V58" s="399"/>
      <c r="W58" s="399"/>
      <c r="X58" s="399"/>
    </row>
    <row r="59" spans="1:24">
      <c r="A59" s="402">
        <v>43182</v>
      </c>
      <c r="B59" s="399">
        <v>17</v>
      </c>
      <c r="C59" s="399">
        <v>19</v>
      </c>
      <c r="D59" s="399">
        <v>15</v>
      </c>
      <c r="E59" s="399">
        <v>15.6</v>
      </c>
      <c r="F59" s="399"/>
      <c r="G59" s="399">
        <v>4</v>
      </c>
      <c r="R59" s="403"/>
      <c r="S59" s="399"/>
      <c r="T59" s="399"/>
      <c r="U59" s="399"/>
      <c r="V59" s="399"/>
      <c r="W59" s="399"/>
      <c r="X59" s="399"/>
    </row>
    <row r="60" spans="1:24">
      <c r="A60" s="402">
        <v>43185</v>
      </c>
      <c r="B60" s="399">
        <v>17</v>
      </c>
      <c r="C60" s="399">
        <v>19</v>
      </c>
      <c r="D60" s="399">
        <v>15</v>
      </c>
      <c r="E60" s="399">
        <v>15.4</v>
      </c>
      <c r="F60" s="399"/>
      <c r="G60" s="399">
        <v>4</v>
      </c>
      <c r="R60" s="403"/>
      <c r="S60" s="399"/>
      <c r="T60" s="399"/>
      <c r="U60" s="399"/>
      <c r="V60" s="399"/>
      <c r="W60" s="399"/>
      <c r="X60" s="399"/>
    </row>
    <row r="61" spans="1:24">
      <c r="A61" s="402">
        <v>43186</v>
      </c>
      <c r="B61" s="399">
        <v>17</v>
      </c>
      <c r="C61" s="399">
        <v>19</v>
      </c>
      <c r="D61" s="399">
        <v>15</v>
      </c>
      <c r="E61" s="399">
        <v>15.7</v>
      </c>
      <c r="F61" s="399"/>
      <c r="G61" s="399">
        <v>4</v>
      </c>
      <c r="R61" s="403"/>
      <c r="S61" s="399"/>
      <c r="T61" s="399"/>
      <c r="U61" s="399"/>
      <c r="V61" s="399"/>
      <c r="W61" s="399"/>
      <c r="X61" s="399"/>
    </row>
    <row r="62" spans="1:24">
      <c r="A62" s="402">
        <v>43187</v>
      </c>
      <c r="B62" s="399">
        <v>17</v>
      </c>
      <c r="C62" s="399">
        <v>19</v>
      </c>
      <c r="D62" s="399">
        <v>15</v>
      </c>
      <c r="E62" s="399">
        <v>15.7</v>
      </c>
      <c r="F62" s="399"/>
      <c r="G62" s="399">
        <v>4</v>
      </c>
      <c r="R62" s="403"/>
      <c r="S62" s="399"/>
      <c r="T62" s="399"/>
      <c r="U62" s="399"/>
      <c r="V62" s="399"/>
      <c r="W62" s="399"/>
      <c r="X62" s="399"/>
    </row>
    <row r="63" spans="1:24">
      <c r="A63" s="402">
        <v>43188</v>
      </c>
      <c r="B63" s="399">
        <v>17</v>
      </c>
      <c r="C63" s="399">
        <v>19</v>
      </c>
      <c r="D63" s="399">
        <v>15</v>
      </c>
      <c r="E63" s="399">
        <v>15.5</v>
      </c>
      <c r="F63" s="399"/>
      <c r="G63" s="399">
        <v>4</v>
      </c>
      <c r="R63" s="403"/>
      <c r="S63" s="399"/>
      <c r="T63" s="399"/>
      <c r="U63" s="399"/>
      <c r="V63" s="399"/>
      <c r="W63" s="399"/>
      <c r="X63" s="399"/>
    </row>
    <row r="64" spans="1:24">
      <c r="A64" s="402">
        <v>43189</v>
      </c>
      <c r="B64" s="399">
        <v>17</v>
      </c>
      <c r="C64" s="399">
        <v>19</v>
      </c>
      <c r="D64" s="399">
        <v>15</v>
      </c>
      <c r="E64" s="399">
        <v>15.4</v>
      </c>
      <c r="F64" s="399"/>
      <c r="G64" s="399">
        <v>4</v>
      </c>
      <c r="R64" s="403"/>
      <c r="S64" s="399"/>
      <c r="T64" s="399"/>
      <c r="U64" s="399"/>
      <c r="V64" s="399"/>
      <c r="W64" s="399"/>
      <c r="X64" s="399"/>
    </row>
    <row r="65" spans="1:24">
      <c r="A65" s="402">
        <v>43192</v>
      </c>
      <c r="B65" s="399">
        <v>17</v>
      </c>
      <c r="C65" s="399">
        <v>19</v>
      </c>
      <c r="D65" s="399">
        <v>15</v>
      </c>
      <c r="E65" s="399">
        <v>15.4</v>
      </c>
      <c r="F65" s="399"/>
      <c r="G65" s="399">
        <v>4</v>
      </c>
      <c r="R65" s="403"/>
      <c r="S65" s="399"/>
      <c r="T65" s="399"/>
      <c r="U65" s="399"/>
      <c r="V65" s="399"/>
      <c r="W65" s="399"/>
      <c r="X65" s="399"/>
    </row>
    <row r="66" spans="1:24">
      <c r="A66" s="402">
        <v>43193</v>
      </c>
      <c r="B66" s="399">
        <v>17</v>
      </c>
      <c r="C66" s="399">
        <v>19</v>
      </c>
      <c r="D66" s="399">
        <v>15</v>
      </c>
      <c r="E66" s="399">
        <v>15.3</v>
      </c>
      <c r="F66" s="399"/>
      <c r="G66" s="399">
        <v>4</v>
      </c>
      <c r="R66" s="403"/>
      <c r="S66" s="399"/>
      <c r="T66" s="399"/>
      <c r="U66" s="399"/>
      <c r="V66" s="399"/>
      <c r="W66" s="399"/>
      <c r="X66" s="399"/>
    </row>
    <row r="67" spans="1:24">
      <c r="A67" s="402">
        <v>43194</v>
      </c>
      <c r="B67" s="399">
        <v>17</v>
      </c>
      <c r="C67" s="399">
        <v>19</v>
      </c>
      <c r="D67" s="399">
        <v>15</v>
      </c>
      <c r="E67" s="399">
        <v>15.6</v>
      </c>
      <c r="F67" s="399"/>
      <c r="G67" s="399">
        <v>4</v>
      </c>
      <c r="R67" s="403"/>
      <c r="S67" s="399"/>
      <c r="T67" s="399"/>
      <c r="U67" s="399"/>
      <c r="V67" s="399"/>
      <c r="W67" s="399"/>
      <c r="X67" s="399"/>
    </row>
    <row r="68" spans="1:24">
      <c r="A68" s="402">
        <v>43195</v>
      </c>
      <c r="B68" s="399">
        <v>17</v>
      </c>
      <c r="C68" s="399">
        <v>19</v>
      </c>
      <c r="D68" s="399">
        <v>15</v>
      </c>
      <c r="E68" s="399">
        <v>15.6</v>
      </c>
      <c r="F68" s="399"/>
      <c r="G68" s="399">
        <v>4</v>
      </c>
      <c r="R68" s="403"/>
      <c r="S68" s="399"/>
      <c r="T68" s="399"/>
      <c r="U68" s="399"/>
      <c r="V68" s="399"/>
      <c r="W68" s="399"/>
      <c r="X68" s="399"/>
    </row>
    <row r="69" spans="1:24">
      <c r="A69" s="402">
        <v>43196</v>
      </c>
      <c r="B69" s="399">
        <v>17</v>
      </c>
      <c r="C69" s="399">
        <v>19</v>
      </c>
      <c r="D69" s="399">
        <v>15</v>
      </c>
      <c r="E69" s="399">
        <v>15.6</v>
      </c>
      <c r="F69" s="399"/>
      <c r="G69" s="399">
        <v>4</v>
      </c>
      <c r="R69" s="403"/>
      <c r="S69" s="399"/>
      <c r="T69" s="399"/>
      <c r="U69" s="399"/>
      <c r="V69" s="399"/>
      <c r="W69" s="399"/>
      <c r="X69" s="399"/>
    </row>
    <row r="70" spans="1:24">
      <c r="A70" s="402">
        <v>43200</v>
      </c>
      <c r="B70" s="399">
        <v>17</v>
      </c>
      <c r="C70" s="399">
        <v>19</v>
      </c>
      <c r="D70" s="399">
        <v>15</v>
      </c>
      <c r="E70" s="399">
        <v>15.6</v>
      </c>
      <c r="F70" s="399"/>
      <c r="G70" s="399">
        <v>4</v>
      </c>
      <c r="R70" s="403"/>
      <c r="S70" s="399"/>
      <c r="T70" s="399"/>
      <c r="U70" s="399"/>
      <c r="V70" s="399"/>
      <c r="W70" s="399"/>
      <c r="X70" s="399"/>
    </row>
    <row r="71" spans="1:24">
      <c r="A71" s="402">
        <v>43201</v>
      </c>
      <c r="B71" s="399">
        <v>17</v>
      </c>
      <c r="C71" s="399">
        <v>19</v>
      </c>
      <c r="D71" s="399">
        <v>15</v>
      </c>
      <c r="E71" s="399">
        <v>15.7</v>
      </c>
      <c r="F71" s="399"/>
      <c r="G71" s="399">
        <v>4</v>
      </c>
      <c r="R71" s="403"/>
      <c r="S71" s="399"/>
      <c r="T71" s="399"/>
      <c r="U71" s="399"/>
      <c r="V71" s="399"/>
      <c r="W71" s="399"/>
      <c r="X71" s="399"/>
    </row>
    <row r="72" spans="1:24">
      <c r="A72" s="402">
        <v>43202</v>
      </c>
      <c r="B72" s="399">
        <v>17</v>
      </c>
      <c r="C72" s="399">
        <v>19</v>
      </c>
      <c r="D72" s="399">
        <v>15</v>
      </c>
      <c r="E72" s="399">
        <v>15.8</v>
      </c>
      <c r="F72" s="399"/>
      <c r="G72" s="399">
        <v>4</v>
      </c>
      <c r="R72" s="403"/>
      <c r="S72" s="399"/>
      <c r="T72" s="399"/>
      <c r="U72" s="399"/>
      <c r="V72" s="399"/>
      <c r="W72" s="399"/>
      <c r="X72" s="399"/>
    </row>
    <row r="73" spans="1:24">
      <c r="A73" s="402">
        <v>43203</v>
      </c>
      <c r="B73" s="399">
        <v>17</v>
      </c>
      <c r="C73" s="399">
        <v>19</v>
      </c>
      <c r="D73" s="399">
        <v>15</v>
      </c>
      <c r="E73" s="399">
        <v>15.7</v>
      </c>
      <c r="F73" s="399"/>
      <c r="G73" s="399">
        <v>4</v>
      </c>
      <c r="R73" s="403"/>
      <c r="S73" s="399"/>
      <c r="T73" s="399"/>
      <c r="U73" s="399"/>
      <c r="V73" s="399"/>
      <c r="W73" s="399"/>
      <c r="X73" s="399"/>
    </row>
    <row r="74" spans="1:24">
      <c r="A74" s="402">
        <v>43206</v>
      </c>
      <c r="B74" s="399">
        <v>17</v>
      </c>
      <c r="C74" s="399">
        <v>19</v>
      </c>
      <c r="D74" s="399">
        <v>15</v>
      </c>
      <c r="E74" s="399">
        <v>15.7</v>
      </c>
      <c r="F74" s="399"/>
      <c r="G74" s="399">
        <v>4</v>
      </c>
      <c r="R74" s="403"/>
      <c r="S74" s="399"/>
      <c r="T74" s="399"/>
      <c r="U74" s="399"/>
      <c r="V74" s="399"/>
      <c r="W74" s="399"/>
      <c r="X74" s="399"/>
    </row>
    <row r="75" spans="1:24">
      <c r="A75" s="402">
        <v>43207</v>
      </c>
      <c r="B75" s="399">
        <v>17</v>
      </c>
      <c r="C75" s="399">
        <v>19</v>
      </c>
      <c r="D75" s="399">
        <v>15</v>
      </c>
      <c r="E75" s="399">
        <v>15.8</v>
      </c>
      <c r="F75" s="399"/>
      <c r="G75" s="399">
        <v>4</v>
      </c>
      <c r="R75" s="403"/>
      <c r="S75" s="399"/>
      <c r="T75" s="399"/>
      <c r="U75" s="399"/>
      <c r="V75" s="399"/>
      <c r="W75" s="399"/>
      <c r="X75" s="399"/>
    </row>
    <row r="76" spans="1:24">
      <c r="A76" s="402">
        <v>43208</v>
      </c>
      <c r="B76" s="399">
        <v>17</v>
      </c>
      <c r="C76" s="399">
        <v>19</v>
      </c>
      <c r="D76" s="399">
        <v>15</v>
      </c>
      <c r="E76" s="399">
        <v>15.7</v>
      </c>
      <c r="F76" s="399"/>
      <c r="G76" s="399">
        <v>4</v>
      </c>
      <c r="R76" s="403"/>
      <c r="S76" s="399"/>
      <c r="T76" s="399"/>
      <c r="U76" s="399"/>
      <c r="V76" s="399"/>
      <c r="W76" s="399"/>
      <c r="X76" s="399"/>
    </row>
    <row r="77" spans="1:24">
      <c r="A77" s="402">
        <v>43209</v>
      </c>
      <c r="B77" s="399">
        <v>17</v>
      </c>
      <c r="C77" s="399">
        <v>19</v>
      </c>
      <c r="D77" s="399">
        <v>15</v>
      </c>
      <c r="E77" s="399">
        <v>15.6</v>
      </c>
      <c r="F77" s="399"/>
      <c r="G77" s="399">
        <v>4</v>
      </c>
      <c r="R77" s="403"/>
      <c r="S77" s="399"/>
      <c r="T77" s="399"/>
      <c r="U77" s="399"/>
      <c r="V77" s="399"/>
      <c r="W77" s="399"/>
      <c r="X77" s="399"/>
    </row>
    <row r="78" spans="1:24">
      <c r="A78" s="402">
        <v>43210</v>
      </c>
      <c r="B78" s="399">
        <v>17</v>
      </c>
      <c r="C78" s="399">
        <v>19</v>
      </c>
      <c r="D78" s="399">
        <v>15</v>
      </c>
      <c r="E78" s="399">
        <v>15.6</v>
      </c>
      <c r="F78" s="399"/>
      <c r="G78" s="399">
        <v>4</v>
      </c>
      <c r="R78" s="403"/>
      <c r="S78" s="399"/>
      <c r="T78" s="399"/>
      <c r="U78" s="399"/>
      <c r="V78" s="399"/>
      <c r="W78" s="399"/>
      <c r="X78" s="399"/>
    </row>
    <row r="79" spans="1:24">
      <c r="A79" s="402">
        <v>43213</v>
      </c>
      <c r="B79" s="399">
        <v>17</v>
      </c>
      <c r="C79" s="399">
        <v>19</v>
      </c>
      <c r="D79" s="399">
        <v>15</v>
      </c>
      <c r="E79" s="399">
        <v>15.6</v>
      </c>
      <c r="F79" s="399"/>
      <c r="G79" s="399">
        <v>4</v>
      </c>
      <c r="R79" s="403"/>
      <c r="S79" s="399"/>
      <c r="T79" s="399"/>
      <c r="U79" s="399"/>
      <c r="V79" s="399"/>
      <c r="W79" s="399"/>
      <c r="X79" s="399"/>
    </row>
    <row r="80" spans="1:24">
      <c r="A80" s="402">
        <v>43214</v>
      </c>
      <c r="B80" s="399">
        <v>17</v>
      </c>
      <c r="C80" s="399">
        <v>19</v>
      </c>
      <c r="D80" s="399">
        <v>15</v>
      </c>
      <c r="E80" s="399">
        <v>15.6</v>
      </c>
      <c r="F80" s="399"/>
      <c r="G80" s="399">
        <v>4</v>
      </c>
      <c r="R80" s="403"/>
      <c r="S80" s="399"/>
      <c r="T80" s="399"/>
      <c r="U80" s="399"/>
      <c r="V80" s="399"/>
      <c r="W80" s="399"/>
      <c r="X80" s="399"/>
    </row>
    <row r="81" spans="1:24">
      <c r="A81" s="402">
        <v>43215</v>
      </c>
      <c r="B81" s="399">
        <v>17</v>
      </c>
      <c r="C81" s="399">
        <v>19</v>
      </c>
      <c r="D81" s="399">
        <v>15</v>
      </c>
      <c r="E81" s="399">
        <v>15.6</v>
      </c>
      <c r="F81" s="399"/>
      <c r="G81" s="399">
        <v>4</v>
      </c>
      <c r="R81" s="403"/>
      <c r="S81" s="399"/>
      <c r="T81" s="399"/>
      <c r="U81" s="399"/>
      <c r="V81" s="399"/>
      <c r="W81" s="399"/>
      <c r="X81" s="399"/>
    </row>
    <row r="82" spans="1:24">
      <c r="A82" s="402">
        <v>43216</v>
      </c>
      <c r="B82" s="399">
        <v>17</v>
      </c>
      <c r="C82" s="399">
        <v>19</v>
      </c>
      <c r="D82" s="399">
        <v>15</v>
      </c>
      <c r="E82" s="399">
        <v>15.6</v>
      </c>
      <c r="F82" s="399"/>
      <c r="G82" s="399">
        <v>4</v>
      </c>
      <c r="R82" s="403"/>
      <c r="S82" s="399"/>
      <c r="T82" s="399"/>
      <c r="U82" s="399"/>
      <c r="V82" s="399"/>
      <c r="W82" s="399"/>
      <c r="X82" s="399"/>
    </row>
    <row r="83" spans="1:24">
      <c r="A83" s="402">
        <v>43217</v>
      </c>
      <c r="B83" s="399">
        <v>17</v>
      </c>
      <c r="C83" s="399">
        <v>19</v>
      </c>
      <c r="D83" s="399">
        <v>15</v>
      </c>
      <c r="E83" s="399">
        <v>15.6</v>
      </c>
      <c r="F83" s="399"/>
      <c r="G83" s="399">
        <v>4</v>
      </c>
      <c r="R83" s="403"/>
      <c r="S83" s="399"/>
      <c r="T83" s="399"/>
      <c r="U83" s="399"/>
      <c r="V83" s="399"/>
      <c r="W83" s="399"/>
      <c r="X83" s="399"/>
    </row>
    <row r="84" spans="1:24">
      <c r="A84" s="402">
        <v>43222</v>
      </c>
      <c r="B84" s="399">
        <v>17</v>
      </c>
      <c r="C84" s="399">
        <v>19</v>
      </c>
      <c r="D84" s="399">
        <v>15</v>
      </c>
      <c r="E84" s="399">
        <v>15.6</v>
      </c>
      <c r="F84" s="399"/>
      <c r="G84" s="399">
        <v>4</v>
      </c>
      <c r="R84" s="403"/>
      <c r="S84" s="399"/>
      <c r="T84" s="399"/>
      <c r="U84" s="399"/>
      <c r="V84" s="399"/>
      <c r="W84" s="399"/>
      <c r="X84" s="399"/>
    </row>
    <row r="85" spans="1:24">
      <c r="A85" s="402">
        <v>43223</v>
      </c>
      <c r="B85" s="399">
        <v>17</v>
      </c>
      <c r="C85" s="399">
        <v>19</v>
      </c>
      <c r="D85" s="399">
        <v>15</v>
      </c>
      <c r="E85" s="399">
        <v>15.5</v>
      </c>
      <c r="F85" s="399"/>
      <c r="G85" s="399">
        <v>4</v>
      </c>
      <c r="R85" s="403"/>
      <c r="S85" s="399"/>
      <c r="T85" s="399"/>
      <c r="U85" s="399"/>
      <c r="V85" s="399"/>
      <c r="W85" s="399"/>
      <c r="X85" s="399"/>
    </row>
    <row r="86" spans="1:24">
      <c r="A86" s="402">
        <v>43224</v>
      </c>
      <c r="B86" s="399">
        <v>17</v>
      </c>
      <c r="C86" s="399">
        <v>19</v>
      </c>
      <c r="D86" s="399">
        <v>15</v>
      </c>
      <c r="E86" s="399">
        <v>15.4</v>
      </c>
      <c r="F86" s="399"/>
      <c r="G86" s="399">
        <v>4</v>
      </c>
      <c r="R86" s="403"/>
      <c r="S86" s="399"/>
      <c r="T86" s="399"/>
      <c r="U86" s="399"/>
      <c r="V86" s="399"/>
      <c r="W86" s="399"/>
      <c r="X86" s="399"/>
    </row>
    <row r="87" spans="1:24">
      <c r="A87" s="402">
        <v>43225</v>
      </c>
      <c r="B87" s="399">
        <v>17</v>
      </c>
      <c r="C87" s="399">
        <v>19</v>
      </c>
      <c r="D87" s="399">
        <v>15</v>
      </c>
      <c r="E87" s="399">
        <v>15.6</v>
      </c>
      <c r="F87" s="399"/>
      <c r="G87" s="399">
        <v>4</v>
      </c>
      <c r="R87" s="403"/>
      <c r="S87" s="399"/>
      <c r="T87" s="399"/>
      <c r="U87" s="399"/>
      <c r="V87" s="399"/>
      <c r="W87" s="399"/>
      <c r="X87" s="399"/>
    </row>
    <row r="88" spans="1:24">
      <c r="A88" s="402">
        <v>43227</v>
      </c>
      <c r="B88" s="399">
        <v>17</v>
      </c>
      <c r="C88" s="399">
        <v>19</v>
      </c>
      <c r="D88" s="399">
        <v>15</v>
      </c>
      <c r="E88" s="399">
        <v>15.5</v>
      </c>
      <c r="F88" s="399"/>
      <c r="G88" s="399">
        <v>4</v>
      </c>
      <c r="R88" s="403"/>
      <c r="S88" s="399"/>
      <c r="T88" s="399"/>
      <c r="U88" s="399"/>
      <c r="V88" s="399"/>
      <c r="W88" s="399"/>
      <c r="X88" s="399"/>
    </row>
    <row r="89" spans="1:24">
      <c r="A89" s="402">
        <v>43228</v>
      </c>
      <c r="B89" s="399">
        <v>17</v>
      </c>
      <c r="C89" s="399">
        <v>19</v>
      </c>
      <c r="D89" s="399">
        <v>15</v>
      </c>
      <c r="E89" s="399">
        <v>15.6</v>
      </c>
      <c r="F89" s="399"/>
      <c r="G89" s="399">
        <v>4</v>
      </c>
      <c r="R89" s="403"/>
      <c r="S89" s="399"/>
      <c r="T89" s="399"/>
      <c r="U89" s="399"/>
      <c r="V89" s="399"/>
      <c r="W89" s="399"/>
      <c r="X89" s="399"/>
    </row>
    <row r="90" spans="1:24">
      <c r="A90" s="402">
        <v>43230</v>
      </c>
      <c r="B90" s="399">
        <v>17</v>
      </c>
      <c r="C90" s="399">
        <v>19</v>
      </c>
      <c r="D90" s="399">
        <v>15</v>
      </c>
      <c r="E90" s="399">
        <v>15.8</v>
      </c>
      <c r="F90" s="399"/>
      <c r="G90" s="399">
        <v>4</v>
      </c>
      <c r="R90" s="403"/>
      <c r="S90" s="399"/>
      <c r="T90" s="399"/>
      <c r="U90" s="399"/>
      <c r="V90" s="399"/>
      <c r="W90" s="399"/>
      <c r="X90" s="399"/>
    </row>
    <row r="91" spans="1:24">
      <c r="A91" s="402">
        <v>43231</v>
      </c>
      <c r="B91" s="399">
        <v>17</v>
      </c>
      <c r="C91" s="399">
        <v>19</v>
      </c>
      <c r="D91" s="399">
        <v>15</v>
      </c>
      <c r="E91" s="399">
        <v>15.7</v>
      </c>
      <c r="F91" s="399"/>
      <c r="G91" s="399">
        <v>4</v>
      </c>
      <c r="R91" s="403"/>
      <c r="S91" s="399"/>
      <c r="T91" s="399"/>
      <c r="U91" s="399"/>
      <c r="V91" s="399"/>
      <c r="W91" s="399"/>
      <c r="X91" s="399"/>
    </row>
    <row r="92" spans="1:24">
      <c r="A92" s="402">
        <v>43234</v>
      </c>
      <c r="B92" s="399">
        <v>17</v>
      </c>
      <c r="C92" s="399">
        <v>19</v>
      </c>
      <c r="D92" s="399">
        <v>15</v>
      </c>
      <c r="E92" s="399">
        <v>15.8</v>
      </c>
      <c r="F92" s="399"/>
      <c r="G92" s="399">
        <v>4</v>
      </c>
      <c r="R92" s="403"/>
      <c r="S92" s="399"/>
      <c r="T92" s="399"/>
      <c r="U92" s="399"/>
      <c r="V92" s="399"/>
      <c r="W92" s="399"/>
      <c r="X92" s="399"/>
    </row>
    <row r="93" spans="1:24">
      <c r="A93" s="402">
        <v>43235</v>
      </c>
      <c r="B93" s="399">
        <v>17</v>
      </c>
      <c r="C93" s="399">
        <v>19</v>
      </c>
      <c r="D93" s="399">
        <v>15</v>
      </c>
      <c r="E93" s="399">
        <v>15.8</v>
      </c>
      <c r="F93" s="399"/>
      <c r="G93" s="399">
        <v>4</v>
      </c>
      <c r="R93" s="403"/>
      <c r="S93" s="399"/>
      <c r="T93" s="399"/>
      <c r="U93" s="399"/>
      <c r="V93" s="399"/>
      <c r="W93" s="399"/>
      <c r="X93" s="399"/>
    </row>
    <row r="94" spans="1:24">
      <c r="A94" s="402">
        <v>43236</v>
      </c>
      <c r="B94" s="399">
        <v>17</v>
      </c>
      <c r="C94" s="399">
        <v>19</v>
      </c>
      <c r="D94" s="399">
        <v>15</v>
      </c>
      <c r="E94" s="399">
        <v>15.9</v>
      </c>
      <c r="F94" s="399"/>
      <c r="G94" s="399">
        <v>4</v>
      </c>
      <c r="R94" s="403"/>
      <c r="S94" s="399"/>
      <c r="T94" s="399"/>
      <c r="U94" s="399"/>
      <c r="V94" s="399"/>
      <c r="W94" s="399"/>
      <c r="X94" s="399"/>
    </row>
    <row r="95" spans="1:24">
      <c r="A95" s="402">
        <v>43237</v>
      </c>
      <c r="B95" s="399">
        <v>17</v>
      </c>
      <c r="C95" s="399">
        <v>19</v>
      </c>
      <c r="D95" s="399">
        <v>15</v>
      </c>
      <c r="E95" s="399">
        <v>15.8</v>
      </c>
      <c r="F95" s="399"/>
      <c r="G95" s="399">
        <v>4</v>
      </c>
      <c r="R95" s="403"/>
      <c r="S95" s="399"/>
      <c r="T95" s="399"/>
      <c r="U95" s="399"/>
      <c r="V95" s="399"/>
      <c r="W95" s="399"/>
      <c r="X95" s="399"/>
    </row>
    <row r="96" spans="1:24">
      <c r="A96" s="402">
        <v>43238</v>
      </c>
      <c r="B96" s="399">
        <v>17</v>
      </c>
      <c r="C96" s="399">
        <v>19</v>
      </c>
      <c r="D96" s="399">
        <v>15</v>
      </c>
      <c r="E96" s="399">
        <v>15.9</v>
      </c>
      <c r="F96" s="399"/>
      <c r="G96" s="399">
        <v>4</v>
      </c>
      <c r="R96" s="403"/>
      <c r="S96" s="399"/>
      <c r="T96" s="399"/>
      <c r="U96" s="399"/>
      <c r="V96" s="399"/>
      <c r="W96" s="399"/>
      <c r="X96" s="399"/>
    </row>
    <row r="97" spans="1:24">
      <c r="A97" s="402">
        <v>43241</v>
      </c>
      <c r="B97" s="399">
        <v>17</v>
      </c>
      <c r="C97" s="399">
        <v>19</v>
      </c>
      <c r="D97" s="399">
        <v>15</v>
      </c>
      <c r="E97" s="399">
        <v>15.9</v>
      </c>
      <c r="F97" s="399"/>
      <c r="G97" s="399">
        <v>4</v>
      </c>
      <c r="R97" s="403"/>
      <c r="S97" s="399"/>
      <c r="T97" s="399"/>
      <c r="U97" s="399"/>
      <c r="V97" s="399"/>
      <c r="W97" s="399"/>
      <c r="X97" s="399"/>
    </row>
    <row r="98" spans="1:24">
      <c r="A98" s="402">
        <v>43242</v>
      </c>
      <c r="B98" s="399">
        <v>17</v>
      </c>
      <c r="C98" s="399">
        <v>19</v>
      </c>
      <c r="D98" s="399">
        <v>15</v>
      </c>
      <c r="E98" s="399">
        <v>15.9</v>
      </c>
      <c r="F98" s="399"/>
      <c r="G98" s="399">
        <v>4</v>
      </c>
      <c r="R98" s="403"/>
      <c r="S98" s="399"/>
      <c r="T98" s="399"/>
      <c r="U98" s="399"/>
      <c r="V98" s="399"/>
      <c r="W98" s="399"/>
      <c r="X98" s="399"/>
    </row>
    <row r="99" spans="1:24">
      <c r="A99" s="402">
        <v>43243</v>
      </c>
      <c r="B99" s="399">
        <v>17</v>
      </c>
      <c r="C99" s="399">
        <v>19</v>
      </c>
      <c r="D99" s="399">
        <v>15</v>
      </c>
      <c r="E99" s="399">
        <v>16.100000000000001</v>
      </c>
      <c r="F99" s="399"/>
      <c r="G99" s="399">
        <v>4</v>
      </c>
      <c r="R99" s="403"/>
      <c r="S99" s="399"/>
      <c r="T99" s="399"/>
      <c r="U99" s="399"/>
      <c r="V99" s="399"/>
      <c r="W99" s="399"/>
      <c r="X99" s="399"/>
    </row>
    <row r="100" spans="1:24">
      <c r="A100" s="402">
        <v>43244</v>
      </c>
      <c r="B100" s="399">
        <v>17</v>
      </c>
      <c r="C100" s="399">
        <v>19</v>
      </c>
      <c r="D100" s="399">
        <v>15</v>
      </c>
      <c r="E100" s="399">
        <v>15.9</v>
      </c>
      <c r="F100" s="399"/>
      <c r="G100" s="399">
        <v>4</v>
      </c>
      <c r="R100" s="403"/>
      <c r="S100" s="399"/>
      <c r="T100" s="399"/>
      <c r="U100" s="399"/>
      <c r="V100" s="399"/>
      <c r="W100" s="399"/>
      <c r="X100" s="399"/>
    </row>
    <row r="101" spans="1:24">
      <c r="A101" s="402">
        <v>43245</v>
      </c>
      <c r="B101" s="399">
        <v>17</v>
      </c>
      <c r="C101" s="399">
        <v>19</v>
      </c>
      <c r="D101" s="399">
        <v>15</v>
      </c>
      <c r="E101" s="399">
        <v>15.8</v>
      </c>
      <c r="F101" s="399"/>
      <c r="G101" s="399">
        <v>4</v>
      </c>
      <c r="R101" s="403"/>
      <c r="S101" s="399"/>
      <c r="T101" s="399"/>
      <c r="U101" s="399"/>
      <c r="V101" s="399"/>
      <c r="W101" s="399"/>
      <c r="X101" s="399"/>
    </row>
    <row r="102" spans="1:24">
      <c r="A102" s="402">
        <v>43249</v>
      </c>
      <c r="B102" s="399">
        <v>17</v>
      </c>
      <c r="C102" s="399">
        <v>19</v>
      </c>
      <c r="D102" s="399">
        <v>15</v>
      </c>
      <c r="E102" s="399">
        <v>15.8</v>
      </c>
      <c r="F102" s="399"/>
      <c r="G102" s="399">
        <v>4</v>
      </c>
      <c r="R102" s="403"/>
      <c r="S102" s="399"/>
      <c r="T102" s="399"/>
      <c r="U102" s="399"/>
      <c r="V102" s="399"/>
      <c r="W102" s="399"/>
      <c r="X102" s="399"/>
    </row>
    <row r="103" spans="1:24">
      <c r="A103" s="402">
        <v>43250</v>
      </c>
      <c r="B103" s="399">
        <v>17</v>
      </c>
      <c r="C103" s="399">
        <v>19</v>
      </c>
      <c r="D103" s="399">
        <v>15</v>
      </c>
      <c r="E103" s="399">
        <v>15.7</v>
      </c>
      <c r="F103" s="399"/>
      <c r="G103" s="399">
        <v>4</v>
      </c>
      <c r="R103" s="403"/>
      <c r="S103" s="399"/>
      <c r="T103" s="399"/>
      <c r="U103" s="399"/>
      <c r="V103" s="399"/>
      <c r="W103" s="399"/>
      <c r="X103" s="399"/>
    </row>
    <row r="104" spans="1:24">
      <c r="A104" s="402">
        <v>43251</v>
      </c>
      <c r="B104" s="399">
        <v>17</v>
      </c>
      <c r="C104" s="399">
        <v>19</v>
      </c>
      <c r="D104" s="399">
        <v>15</v>
      </c>
      <c r="E104" s="399">
        <v>16.399999999999999</v>
      </c>
      <c r="F104" s="399"/>
      <c r="G104" s="399">
        <v>4</v>
      </c>
      <c r="R104" s="403"/>
      <c r="S104" s="399"/>
      <c r="T104" s="399"/>
      <c r="U104" s="399"/>
      <c r="V104" s="399"/>
      <c r="W104" s="399"/>
      <c r="X104" s="399"/>
    </row>
    <row r="105" spans="1:24">
      <c r="A105" s="402">
        <v>43252</v>
      </c>
      <c r="B105" s="399">
        <v>17</v>
      </c>
      <c r="C105" s="399">
        <v>19</v>
      </c>
      <c r="D105" s="399">
        <v>15</v>
      </c>
      <c r="E105" s="399">
        <v>15.5</v>
      </c>
      <c r="F105" s="399"/>
      <c r="G105" s="399">
        <v>4</v>
      </c>
      <c r="R105" s="403"/>
      <c r="S105" s="399"/>
      <c r="T105" s="399"/>
      <c r="U105" s="399"/>
      <c r="V105" s="399"/>
      <c r="W105" s="399"/>
      <c r="X105" s="399"/>
    </row>
    <row r="106" spans="1:24">
      <c r="A106" s="402">
        <v>43255</v>
      </c>
      <c r="B106" s="399">
        <v>17</v>
      </c>
      <c r="C106" s="399">
        <v>19</v>
      </c>
      <c r="D106" s="399">
        <v>15</v>
      </c>
      <c r="E106" s="399">
        <v>15.7</v>
      </c>
      <c r="F106" s="399"/>
      <c r="G106" s="399">
        <v>4</v>
      </c>
      <c r="R106" s="403"/>
      <c r="S106" s="399"/>
      <c r="T106" s="399"/>
      <c r="U106" s="399"/>
      <c r="V106" s="399"/>
      <c r="W106" s="399"/>
      <c r="X106" s="399"/>
    </row>
    <row r="107" spans="1:24">
      <c r="A107" s="402">
        <v>43256</v>
      </c>
      <c r="B107" s="399">
        <v>17</v>
      </c>
      <c r="C107" s="399">
        <v>19</v>
      </c>
      <c r="D107" s="399">
        <v>15</v>
      </c>
      <c r="E107" s="399">
        <v>15.4</v>
      </c>
      <c r="F107" s="399"/>
      <c r="G107" s="399">
        <v>4</v>
      </c>
      <c r="R107" s="403"/>
      <c r="S107" s="399"/>
      <c r="T107" s="399"/>
      <c r="U107" s="399"/>
      <c r="V107" s="399"/>
      <c r="W107" s="399"/>
      <c r="X107" s="399"/>
    </row>
    <row r="108" spans="1:24">
      <c r="A108" s="402">
        <v>43257</v>
      </c>
      <c r="B108" s="399">
        <v>17</v>
      </c>
      <c r="C108" s="399">
        <v>19</v>
      </c>
      <c r="D108" s="399">
        <v>15</v>
      </c>
      <c r="E108" s="399">
        <v>15.3</v>
      </c>
      <c r="F108" s="399"/>
      <c r="G108" s="399">
        <v>4</v>
      </c>
      <c r="R108" s="403"/>
      <c r="S108" s="399"/>
      <c r="T108" s="399"/>
      <c r="U108" s="399"/>
      <c r="V108" s="399"/>
      <c r="W108" s="399"/>
      <c r="X108" s="399"/>
    </row>
    <row r="109" spans="1:24">
      <c r="A109" s="402">
        <v>43258</v>
      </c>
      <c r="B109" s="399">
        <v>17</v>
      </c>
      <c r="C109" s="399">
        <v>19</v>
      </c>
      <c r="D109" s="399">
        <v>15</v>
      </c>
      <c r="E109" s="399">
        <v>15.5</v>
      </c>
      <c r="F109" s="399"/>
      <c r="G109" s="399">
        <v>4</v>
      </c>
      <c r="R109" s="403"/>
      <c r="S109" s="399"/>
      <c r="T109" s="399"/>
      <c r="U109" s="399"/>
      <c r="V109" s="399"/>
      <c r="W109" s="399"/>
      <c r="X109" s="399"/>
    </row>
    <row r="110" spans="1:24">
      <c r="A110" s="402">
        <v>43259</v>
      </c>
      <c r="B110" s="399">
        <v>17</v>
      </c>
      <c r="C110" s="399">
        <v>19</v>
      </c>
      <c r="D110" s="399">
        <v>15</v>
      </c>
      <c r="E110" s="399">
        <v>15.6</v>
      </c>
      <c r="F110" s="399"/>
      <c r="G110" s="399">
        <v>4</v>
      </c>
      <c r="R110" s="403"/>
      <c r="S110" s="399"/>
      <c r="T110" s="399"/>
      <c r="U110" s="399"/>
      <c r="V110" s="399"/>
      <c r="W110" s="399"/>
      <c r="X110" s="399"/>
    </row>
    <row r="111" spans="1:24">
      <c r="A111" s="402">
        <v>43262</v>
      </c>
      <c r="B111" s="399">
        <v>17</v>
      </c>
      <c r="C111" s="399">
        <v>19</v>
      </c>
      <c r="D111" s="399">
        <v>15</v>
      </c>
      <c r="E111" s="399">
        <v>15.7</v>
      </c>
      <c r="F111" s="399"/>
      <c r="G111" s="399">
        <v>4</v>
      </c>
      <c r="R111" s="403"/>
      <c r="S111" s="399"/>
      <c r="T111" s="399"/>
      <c r="U111" s="399"/>
      <c r="V111" s="399"/>
      <c r="W111" s="399"/>
      <c r="X111" s="399"/>
    </row>
    <row r="112" spans="1:24">
      <c r="A112" s="402">
        <v>43263</v>
      </c>
      <c r="B112" s="399">
        <v>17</v>
      </c>
      <c r="C112" s="399">
        <v>19</v>
      </c>
      <c r="D112" s="399">
        <v>15</v>
      </c>
      <c r="E112" s="399">
        <v>15.7</v>
      </c>
      <c r="F112" s="399"/>
      <c r="G112" s="399">
        <v>4</v>
      </c>
      <c r="R112" s="403"/>
      <c r="S112" s="399"/>
      <c r="T112" s="399"/>
      <c r="U112" s="399"/>
      <c r="V112" s="399"/>
      <c r="W112" s="399"/>
      <c r="X112" s="399"/>
    </row>
    <row r="113" spans="1:24">
      <c r="A113" s="402">
        <v>43264</v>
      </c>
      <c r="B113" s="399">
        <v>17</v>
      </c>
      <c r="C113" s="399">
        <v>19</v>
      </c>
      <c r="D113" s="399">
        <v>15</v>
      </c>
      <c r="E113" s="399">
        <v>15.7</v>
      </c>
      <c r="F113" s="399"/>
      <c r="G113" s="399">
        <v>4</v>
      </c>
      <c r="R113" s="403"/>
      <c r="S113" s="399"/>
      <c r="T113" s="399"/>
      <c r="U113" s="399"/>
      <c r="V113" s="399"/>
      <c r="W113" s="399"/>
      <c r="X113" s="399"/>
    </row>
    <row r="114" spans="1:24">
      <c r="A114" s="402">
        <v>43265</v>
      </c>
      <c r="B114" s="399">
        <v>17</v>
      </c>
      <c r="C114" s="399">
        <v>19</v>
      </c>
      <c r="D114" s="399">
        <v>15</v>
      </c>
      <c r="E114" s="399">
        <v>15.7</v>
      </c>
      <c r="F114" s="399"/>
      <c r="G114" s="399">
        <v>4</v>
      </c>
      <c r="R114" s="403"/>
      <c r="S114" s="399"/>
      <c r="T114" s="399"/>
      <c r="U114" s="399"/>
      <c r="V114" s="399"/>
      <c r="W114" s="399"/>
      <c r="X114" s="399"/>
    </row>
    <row r="115" spans="1:24">
      <c r="A115" s="402">
        <v>43266</v>
      </c>
      <c r="B115" s="399">
        <v>17</v>
      </c>
      <c r="C115" s="399">
        <v>19</v>
      </c>
      <c r="D115" s="399">
        <v>15</v>
      </c>
      <c r="E115" s="399">
        <v>15.7</v>
      </c>
      <c r="F115" s="399"/>
      <c r="G115" s="399">
        <v>4</v>
      </c>
      <c r="R115" s="403"/>
      <c r="S115" s="399"/>
      <c r="T115" s="399"/>
      <c r="U115" s="399"/>
      <c r="V115" s="399"/>
      <c r="W115" s="399"/>
      <c r="X115" s="399"/>
    </row>
    <row r="116" spans="1:24">
      <c r="A116" s="402">
        <v>43269</v>
      </c>
      <c r="B116" s="399">
        <v>17</v>
      </c>
      <c r="C116" s="399">
        <v>19</v>
      </c>
      <c r="D116" s="399">
        <v>15</v>
      </c>
      <c r="E116" s="399">
        <v>15.7</v>
      </c>
      <c r="F116" s="399"/>
      <c r="G116" s="399">
        <v>4</v>
      </c>
      <c r="R116" s="403"/>
      <c r="S116" s="399"/>
      <c r="T116" s="399"/>
      <c r="U116" s="399"/>
      <c r="V116" s="399"/>
      <c r="W116" s="399"/>
      <c r="X116" s="399"/>
    </row>
    <row r="117" spans="1:24">
      <c r="A117" s="402">
        <v>43270</v>
      </c>
      <c r="B117" s="399">
        <v>17</v>
      </c>
      <c r="C117" s="399">
        <v>19</v>
      </c>
      <c r="D117" s="399">
        <v>15</v>
      </c>
      <c r="E117" s="399">
        <v>15.6</v>
      </c>
      <c r="F117" s="399"/>
      <c r="G117" s="399">
        <v>4</v>
      </c>
      <c r="R117" s="403"/>
      <c r="S117" s="399"/>
      <c r="T117" s="399"/>
      <c r="U117" s="399"/>
      <c r="V117" s="399"/>
      <c r="W117" s="399"/>
      <c r="X117" s="399"/>
    </row>
    <row r="118" spans="1:24">
      <c r="A118" s="402">
        <v>43271</v>
      </c>
      <c r="B118" s="399">
        <v>17</v>
      </c>
      <c r="C118" s="399">
        <v>19</v>
      </c>
      <c r="D118" s="399">
        <v>15</v>
      </c>
      <c r="E118" s="399">
        <v>15.7</v>
      </c>
      <c r="F118" s="399"/>
      <c r="G118" s="399">
        <v>4</v>
      </c>
      <c r="R118" s="403"/>
      <c r="S118" s="399"/>
      <c r="T118" s="399"/>
      <c r="U118" s="399"/>
      <c r="V118" s="399"/>
      <c r="W118" s="399"/>
      <c r="X118" s="399"/>
    </row>
    <row r="119" spans="1:24">
      <c r="A119" s="402">
        <v>43272</v>
      </c>
      <c r="B119" s="399">
        <v>17</v>
      </c>
      <c r="C119" s="399">
        <v>19</v>
      </c>
      <c r="D119" s="399">
        <v>15</v>
      </c>
      <c r="E119" s="399">
        <v>15.8</v>
      </c>
      <c r="F119" s="399"/>
      <c r="G119" s="399">
        <v>4</v>
      </c>
      <c r="R119" s="403"/>
      <c r="S119" s="399"/>
      <c r="T119" s="399"/>
      <c r="U119" s="399"/>
      <c r="V119" s="399"/>
      <c r="W119" s="399"/>
      <c r="X119" s="399"/>
    </row>
    <row r="120" spans="1:24">
      <c r="A120" s="402">
        <v>43273</v>
      </c>
      <c r="B120" s="399">
        <v>17</v>
      </c>
      <c r="C120" s="399">
        <v>19</v>
      </c>
      <c r="D120" s="399">
        <v>15</v>
      </c>
      <c r="E120" s="399">
        <v>15.7</v>
      </c>
      <c r="F120" s="399"/>
      <c r="G120" s="399">
        <v>4</v>
      </c>
      <c r="R120" s="403"/>
      <c r="S120" s="399"/>
      <c r="T120" s="399"/>
      <c r="U120" s="399"/>
      <c r="V120" s="399"/>
      <c r="W120" s="399"/>
      <c r="X120" s="399"/>
    </row>
    <row r="121" spans="1:24">
      <c r="A121" s="402">
        <v>43274</v>
      </c>
      <c r="B121" s="399">
        <v>17</v>
      </c>
      <c r="C121" s="399">
        <v>19</v>
      </c>
      <c r="D121" s="399">
        <v>15</v>
      </c>
      <c r="E121" s="399">
        <v>15.7</v>
      </c>
      <c r="F121" s="399"/>
      <c r="G121" s="399">
        <v>4</v>
      </c>
      <c r="R121" s="403"/>
      <c r="S121" s="399"/>
      <c r="T121" s="399"/>
      <c r="U121" s="399"/>
      <c r="V121" s="399"/>
      <c r="W121" s="399"/>
      <c r="X121" s="399"/>
    </row>
    <row r="122" spans="1:24">
      <c r="A122" s="402">
        <v>43276</v>
      </c>
      <c r="B122" s="399">
        <v>17</v>
      </c>
      <c r="C122" s="399">
        <v>19</v>
      </c>
      <c r="D122" s="399">
        <v>15</v>
      </c>
      <c r="E122" s="399">
        <v>15.6</v>
      </c>
      <c r="F122" s="399"/>
      <c r="G122" s="399">
        <v>4</v>
      </c>
      <c r="R122" s="403"/>
      <c r="S122" s="399"/>
      <c r="T122" s="399"/>
      <c r="U122" s="399"/>
      <c r="V122" s="399"/>
      <c r="W122" s="399"/>
      <c r="X122" s="399"/>
    </row>
    <row r="123" spans="1:24">
      <c r="A123" s="402">
        <v>43277</v>
      </c>
      <c r="B123" s="399">
        <v>17</v>
      </c>
      <c r="C123" s="399">
        <v>19</v>
      </c>
      <c r="D123" s="399">
        <v>15</v>
      </c>
      <c r="E123" s="399">
        <v>15.7</v>
      </c>
      <c r="F123" s="399"/>
      <c r="G123" s="399">
        <v>4</v>
      </c>
      <c r="R123" s="403"/>
      <c r="S123" s="399"/>
      <c r="T123" s="399"/>
      <c r="U123" s="399"/>
      <c r="V123" s="399"/>
      <c r="W123" s="399"/>
      <c r="X123" s="399"/>
    </row>
    <row r="124" spans="1:24">
      <c r="A124" s="402">
        <v>43278</v>
      </c>
      <c r="B124" s="399">
        <v>17</v>
      </c>
      <c r="C124" s="399">
        <v>19</v>
      </c>
      <c r="D124" s="399">
        <v>15</v>
      </c>
      <c r="E124" s="399">
        <v>15.4</v>
      </c>
      <c r="F124" s="399"/>
      <c r="G124" s="399">
        <v>4</v>
      </c>
      <c r="R124" s="403"/>
      <c r="S124" s="399"/>
      <c r="T124" s="399"/>
      <c r="U124" s="399"/>
      <c r="V124" s="399"/>
      <c r="W124" s="399"/>
      <c r="X124" s="399"/>
    </row>
    <row r="125" spans="1:24">
      <c r="A125" s="402">
        <v>43283</v>
      </c>
      <c r="B125" s="399">
        <v>17</v>
      </c>
      <c r="C125" s="399">
        <v>19</v>
      </c>
      <c r="D125" s="399">
        <v>15</v>
      </c>
      <c r="E125" s="399">
        <v>15.6</v>
      </c>
      <c r="F125" s="399"/>
      <c r="G125" s="399">
        <v>4</v>
      </c>
      <c r="R125" s="403"/>
      <c r="S125" s="399"/>
      <c r="T125" s="399"/>
      <c r="U125" s="399"/>
      <c r="V125" s="399"/>
      <c r="W125" s="399"/>
      <c r="X125" s="399"/>
    </row>
    <row r="126" spans="1:24">
      <c r="A126" s="402">
        <v>43284</v>
      </c>
      <c r="B126" s="399">
        <v>17</v>
      </c>
      <c r="C126" s="399">
        <v>19</v>
      </c>
      <c r="D126" s="399">
        <v>15</v>
      </c>
      <c r="E126" s="399">
        <v>15.7</v>
      </c>
      <c r="F126" s="399"/>
      <c r="G126" s="399">
        <v>4</v>
      </c>
      <c r="R126" s="403"/>
      <c r="S126" s="399"/>
      <c r="T126" s="399"/>
      <c r="U126" s="399"/>
      <c r="V126" s="399"/>
      <c r="W126" s="399"/>
      <c r="X126" s="399"/>
    </row>
    <row r="127" spans="1:24">
      <c r="A127" s="402">
        <v>43285</v>
      </c>
      <c r="B127" s="399">
        <v>17</v>
      </c>
      <c r="C127" s="399">
        <v>19</v>
      </c>
      <c r="D127" s="399">
        <v>15</v>
      </c>
      <c r="E127" s="399">
        <v>15.7</v>
      </c>
      <c r="F127" s="399"/>
      <c r="G127" s="399">
        <v>4</v>
      </c>
      <c r="R127" s="403"/>
      <c r="S127" s="399"/>
      <c r="T127" s="399"/>
      <c r="U127" s="399"/>
      <c r="V127" s="399"/>
      <c r="W127" s="399"/>
      <c r="X127" s="399"/>
    </row>
    <row r="128" spans="1:24">
      <c r="A128" s="402">
        <v>43286</v>
      </c>
      <c r="B128" s="399">
        <v>17</v>
      </c>
      <c r="C128" s="399">
        <v>19</v>
      </c>
      <c r="D128" s="399">
        <v>15</v>
      </c>
      <c r="E128" s="399">
        <v>15.7</v>
      </c>
      <c r="F128" s="399"/>
      <c r="G128" s="399">
        <v>4</v>
      </c>
      <c r="R128" s="403"/>
      <c r="S128" s="399"/>
      <c r="T128" s="399"/>
      <c r="U128" s="399"/>
      <c r="V128" s="399"/>
      <c r="W128" s="399"/>
      <c r="X128" s="399"/>
    </row>
    <row r="129" spans="1:24">
      <c r="A129" s="402">
        <v>43287</v>
      </c>
      <c r="B129" s="399">
        <v>17</v>
      </c>
      <c r="C129" s="399">
        <v>19</v>
      </c>
      <c r="D129" s="399">
        <v>15</v>
      </c>
      <c r="E129" s="399">
        <v>15.4</v>
      </c>
      <c r="F129" s="399"/>
      <c r="G129" s="399">
        <v>4</v>
      </c>
      <c r="R129" s="403"/>
      <c r="S129" s="399"/>
      <c r="T129" s="399"/>
      <c r="U129" s="399"/>
      <c r="V129" s="399"/>
      <c r="W129" s="399"/>
      <c r="X129" s="399"/>
    </row>
    <row r="130" spans="1:24">
      <c r="A130" s="402">
        <v>43290</v>
      </c>
      <c r="B130" s="399">
        <v>17</v>
      </c>
      <c r="C130" s="399">
        <v>19</v>
      </c>
      <c r="D130" s="399">
        <v>15</v>
      </c>
      <c r="E130" s="399">
        <v>15.4</v>
      </c>
      <c r="F130" s="399"/>
      <c r="G130" s="399">
        <v>4</v>
      </c>
      <c r="R130" s="403"/>
      <c r="S130" s="399"/>
      <c r="T130" s="399"/>
      <c r="U130" s="399"/>
      <c r="V130" s="399"/>
      <c r="W130" s="399"/>
      <c r="X130" s="399"/>
    </row>
    <row r="131" spans="1:24">
      <c r="A131" s="402">
        <v>43291</v>
      </c>
      <c r="B131" s="399">
        <v>17</v>
      </c>
      <c r="C131" s="399">
        <v>19</v>
      </c>
      <c r="D131" s="399">
        <v>15</v>
      </c>
      <c r="E131" s="399">
        <v>15.7</v>
      </c>
      <c r="F131" s="399"/>
      <c r="G131" s="399">
        <v>4</v>
      </c>
      <c r="R131" s="403"/>
      <c r="S131" s="399"/>
      <c r="T131" s="399"/>
      <c r="U131" s="399"/>
      <c r="V131" s="399"/>
      <c r="W131" s="399"/>
      <c r="X131" s="399"/>
    </row>
    <row r="132" spans="1:24">
      <c r="A132" s="402">
        <v>43292</v>
      </c>
      <c r="B132" s="399">
        <v>17</v>
      </c>
      <c r="C132" s="399">
        <v>19</v>
      </c>
      <c r="D132" s="399">
        <v>15</v>
      </c>
      <c r="E132" s="399">
        <v>15.7</v>
      </c>
      <c r="F132" s="399"/>
      <c r="G132" s="399">
        <v>4</v>
      </c>
      <c r="R132" s="403"/>
      <c r="S132" s="399"/>
      <c r="T132" s="399"/>
      <c r="U132" s="399"/>
      <c r="V132" s="399"/>
      <c r="W132" s="399"/>
      <c r="X132" s="399"/>
    </row>
    <row r="133" spans="1:24">
      <c r="A133" s="402">
        <v>43293</v>
      </c>
      <c r="B133" s="399">
        <v>17</v>
      </c>
      <c r="C133" s="399">
        <v>19</v>
      </c>
      <c r="D133" s="399">
        <v>15</v>
      </c>
      <c r="E133" s="399">
        <v>15.8</v>
      </c>
      <c r="F133" s="399"/>
      <c r="G133" s="399">
        <v>4</v>
      </c>
      <c r="R133" s="403"/>
      <c r="S133" s="399"/>
      <c r="T133" s="399"/>
      <c r="U133" s="399"/>
      <c r="V133" s="399"/>
      <c r="W133" s="399"/>
      <c r="X133" s="399"/>
    </row>
    <row r="134" spans="1:24">
      <c r="A134" s="402">
        <v>43294</v>
      </c>
      <c r="B134" s="399">
        <v>17.5</v>
      </c>
      <c r="C134" s="399">
        <v>19.5</v>
      </c>
      <c r="D134" s="399">
        <v>15.5</v>
      </c>
      <c r="E134" s="399">
        <v>16.2</v>
      </c>
      <c r="F134" s="399"/>
      <c r="G134" s="399">
        <v>4</v>
      </c>
      <c r="R134" s="403"/>
      <c r="S134" s="399"/>
      <c r="T134" s="399"/>
      <c r="U134" s="399"/>
      <c r="V134" s="399"/>
      <c r="W134" s="399"/>
      <c r="X134" s="399"/>
    </row>
    <row r="135" spans="1:24">
      <c r="A135" s="402">
        <v>43297</v>
      </c>
      <c r="B135" s="399">
        <v>17.5</v>
      </c>
      <c r="C135" s="399">
        <v>19.5</v>
      </c>
      <c r="D135" s="399">
        <v>15.5</v>
      </c>
      <c r="E135" s="399">
        <v>16.2</v>
      </c>
      <c r="F135" s="399"/>
      <c r="G135" s="399">
        <v>4</v>
      </c>
      <c r="R135" s="403"/>
      <c r="S135" s="399"/>
      <c r="T135" s="399"/>
      <c r="U135" s="399"/>
      <c r="V135" s="399"/>
      <c r="W135" s="399"/>
      <c r="X135" s="399"/>
    </row>
    <row r="136" spans="1:24">
      <c r="A136" s="402">
        <v>43298</v>
      </c>
      <c r="B136" s="399">
        <v>17.5</v>
      </c>
      <c r="C136" s="399">
        <v>19.5</v>
      </c>
      <c r="D136" s="399">
        <v>15.5</v>
      </c>
      <c r="E136" s="399">
        <v>16.2</v>
      </c>
      <c r="F136" s="399"/>
      <c r="G136" s="399">
        <v>4</v>
      </c>
      <c r="R136" s="403"/>
      <c r="S136" s="399"/>
      <c r="T136" s="399"/>
      <c r="U136" s="399"/>
      <c r="V136" s="399"/>
      <c r="W136" s="399"/>
      <c r="X136" s="399"/>
    </row>
    <row r="137" spans="1:24">
      <c r="A137" s="402">
        <v>43299</v>
      </c>
      <c r="B137" s="399">
        <v>17.5</v>
      </c>
      <c r="C137" s="399">
        <v>19.5</v>
      </c>
      <c r="D137" s="399">
        <v>15.5</v>
      </c>
      <c r="E137" s="399">
        <v>16.2</v>
      </c>
      <c r="F137" s="399"/>
      <c r="G137" s="399">
        <v>4</v>
      </c>
      <c r="R137" s="403"/>
      <c r="S137" s="399"/>
      <c r="T137" s="399"/>
      <c r="U137" s="399"/>
      <c r="V137" s="399"/>
      <c r="W137" s="399"/>
      <c r="X137" s="399"/>
    </row>
    <row r="138" spans="1:24">
      <c r="A138" s="402">
        <v>43300</v>
      </c>
      <c r="B138" s="399">
        <v>17.5</v>
      </c>
      <c r="C138" s="399">
        <v>19.5</v>
      </c>
      <c r="D138" s="399">
        <v>15.5</v>
      </c>
      <c r="E138" s="399">
        <v>16.3</v>
      </c>
      <c r="F138" s="399"/>
      <c r="G138" s="399">
        <v>4</v>
      </c>
      <c r="R138" s="403"/>
      <c r="S138" s="399"/>
      <c r="T138" s="399"/>
      <c r="U138" s="399"/>
      <c r="V138" s="399"/>
      <c r="W138" s="399"/>
      <c r="X138" s="399"/>
    </row>
    <row r="139" spans="1:24">
      <c r="A139" s="402">
        <v>43301</v>
      </c>
      <c r="B139" s="399">
        <v>17.5</v>
      </c>
      <c r="C139" s="399">
        <v>19.5</v>
      </c>
      <c r="D139" s="399">
        <v>15.5</v>
      </c>
      <c r="E139" s="399">
        <v>16.2</v>
      </c>
      <c r="F139" s="399"/>
      <c r="G139" s="399">
        <v>4</v>
      </c>
      <c r="R139" s="403"/>
      <c r="S139" s="399"/>
      <c r="T139" s="399"/>
      <c r="U139" s="399"/>
      <c r="V139" s="399"/>
      <c r="W139" s="399"/>
      <c r="X139" s="399"/>
    </row>
    <row r="140" spans="1:24">
      <c r="A140" s="402">
        <v>43304</v>
      </c>
      <c r="B140" s="399">
        <v>17.5</v>
      </c>
      <c r="C140" s="399">
        <v>19.5</v>
      </c>
      <c r="D140" s="399">
        <v>15.5</v>
      </c>
      <c r="E140" s="399">
        <v>16.100000000000001</v>
      </c>
      <c r="F140" s="399"/>
      <c r="G140" s="399">
        <v>4</v>
      </c>
      <c r="R140" s="403"/>
      <c r="S140" s="399"/>
      <c r="T140" s="399"/>
      <c r="U140" s="399"/>
      <c r="V140" s="399"/>
      <c r="W140" s="399"/>
      <c r="X140" s="399"/>
    </row>
    <row r="141" spans="1:24">
      <c r="A141" s="402">
        <v>43305</v>
      </c>
      <c r="B141" s="399">
        <v>17.5</v>
      </c>
      <c r="C141" s="399">
        <v>19.5</v>
      </c>
      <c r="D141" s="399">
        <v>15.5</v>
      </c>
      <c r="E141" s="399">
        <v>16.2</v>
      </c>
      <c r="F141" s="399"/>
      <c r="G141" s="399">
        <v>4</v>
      </c>
      <c r="R141" s="403"/>
      <c r="S141" s="399"/>
      <c r="T141" s="399"/>
      <c r="U141" s="399"/>
      <c r="V141" s="399"/>
      <c r="W141" s="399"/>
      <c r="X141" s="399"/>
    </row>
    <row r="142" spans="1:24">
      <c r="A142" s="402">
        <v>43306</v>
      </c>
      <c r="B142" s="399">
        <v>17.5</v>
      </c>
      <c r="C142" s="399">
        <v>19.5</v>
      </c>
      <c r="D142" s="399">
        <v>15.5</v>
      </c>
      <c r="E142" s="399">
        <v>16.2</v>
      </c>
      <c r="F142" s="399"/>
      <c r="G142" s="399">
        <v>4</v>
      </c>
      <c r="R142" s="403"/>
      <c r="S142" s="399"/>
      <c r="T142" s="399"/>
      <c r="U142" s="399"/>
      <c r="V142" s="399"/>
      <c r="W142" s="399"/>
      <c r="X142" s="399"/>
    </row>
    <row r="143" spans="1:24">
      <c r="A143" s="402">
        <v>43307</v>
      </c>
      <c r="B143" s="399">
        <v>17.5</v>
      </c>
      <c r="C143" s="399">
        <v>19.5</v>
      </c>
      <c r="D143" s="399">
        <v>15.5</v>
      </c>
      <c r="E143" s="399">
        <v>16.2</v>
      </c>
      <c r="F143" s="399"/>
      <c r="G143" s="399">
        <v>4</v>
      </c>
      <c r="R143" s="403"/>
      <c r="S143" s="399"/>
      <c r="T143" s="399"/>
      <c r="U143" s="399"/>
      <c r="V143" s="399"/>
      <c r="W143" s="399"/>
      <c r="X143" s="399"/>
    </row>
    <row r="144" spans="1:24">
      <c r="A144" s="402">
        <v>43308</v>
      </c>
      <c r="B144" s="399">
        <v>17.5</v>
      </c>
      <c r="C144" s="399">
        <v>19.5</v>
      </c>
      <c r="D144" s="399">
        <v>15.5</v>
      </c>
      <c r="E144" s="399">
        <v>16.2</v>
      </c>
      <c r="F144" s="399"/>
      <c r="G144" s="399">
        <v>4</v>
      </c>
      <c r="R144" s="403"/>
      <c r="S144" s="399"/>
      <c r="T144" s="399"/>
      <c r="U144" s="399"/>
      <c r="V144" s="399"/>
      <c r="W144" s="399"/>
      <c r="X144" s="399"/>
    </row>
    <row r="145" spans="1:24">
      <c r="A145" s="402">
        <v>43311</v>
      </c>
      <c r="B145" s="399">
        <v>17.5</v>
      </c>
      <c r="C145" s="399">
        <v>19.5</v>
      </c>
      <c r="D145" s="399">
        <v>15.5</v>
      </c>
      <c r="E145" s="399">
        <v>16.100000000000001</v>
      </c>
      <c r="F145" s="399"/>
      <c r="G145" s="399">
        <v>4</v>
      </c>
      <c r="R145" s="403"/>
      <c r="S145" s="399"/>
      <c r="T145" s="399"/>
      <c r="U145" s="399"/>
      <c r="V145" s="399"/>
      <c r="W145" s="399"/>
      <c r="X145" s="399"/>
    </row>
    <row r="146" spans="1:24">
      <c r="A146" s="402">
        <v>43312</v>
      </c>
      <c r="B146" s="399">
        <v>17.5</v>
      </c>
      <c r="C146" s="399">
        <v>19.5</v>
      </c>
      <c r="D146" s="399">
        <v>15.5</v>
      </c>
      <c r="E146" s="399">
        <v>15.7</v>
      </c>
      <c r="F146" s="399"/>
      <c r="G146" s="399">
        <v>4</v>
      </c>
      <c r="R146" s="403"/>
      <c r="S146" s="399"/>
      <c r="T146" s="399"/>
      <c r="U146" s="399"/>
      <c r="V146" s="399"/>
      <c r="W146" s="399"/>
      <c r="X146" s="399"/>
    </row>
    <row r="147" spans="1:24">
      <c r="A147" s="402">
        <v>43313</v>
      </c>
      <c r="B147" s="399">
        <v>17.5</v>
      </c>
      <c r="C147" s="399">
        <v>19.5</v>
      </c>
      <c r="D147" s="399">
        <v>15.5</v>
      </c>
      <c r="E147" s="399">
        <v>16.100000000000001</v>
      </c>
      <c r="F147" s="399"/>
      <c r="G147" s="399">
        <v>4</v>
      </c>
      <c r="R147" s="403"/>
      <c r="S147" s="399"/>
      <c r="T147" s="399"/>
      <c r="U147" s="399"/>
      <c r="V147" s="399"/>
      <c r="W147" s="399"/>
      <c r="X147" s="399"/>
    </row>
    <row r="148" spans="1:24">
      <c r="A148" s="402">
        <v>43314</v>
      </c>
      <c r="B148" s="399">
        <v>17.5</v>
      </c>
      <c r="C148" s="399">
        <v>19.5</v>
      </c>
      <c r="D148" s="399">
        <v>15.5</v>
      </c>
      <c r="E148" s="399">
        <v>16.2</v>
      </c>
      <c r="F148" s="399"/>
      <c r="G148" s="399">
        <v>4</v>
      </c>
      <c r="R148" s="403"/>
      <c r="S148" s="399"/>
      <c r="T148" s="399"/>
      <c r="U148" s="399"/>
      <c r="V148" s="399"/>
      <c r="W148" s="399"/>
      <c r="X148" s="399"/>
    </row>
    <row r="149" spans="1:24">
      <c r="A149" s="402">
        <v>43315</v>
      </c>
      <c r="B149" s="399">
        <v>17.5</v>
      </c>
      <c r="C149" s="399">
        <v>19.5</v>
      </c>
      <c r="D149" s="399">
        <v>15.5</v>
      </c>
      <c r="E149" s="399">
        <v>16.2</v>
      </c>
      <c r="F149" s="399"/>
      <c r="G149" s="399">
        <v>4</v>
      </c>
      <c r="R149" s="403"/>
      <c r="S149" s="399"/>
      <c r="T149" s="399"/>
      <c r="U149" s="399"/>
      <c r="V149" s="399"/>
      <c r="W149" s="399"/>
      <c r="X149" s="399"/>
    </row>
    <row r="150" spans="1:24">
      <c r="A150" s="402">
        <v>43318</v>
      </c>
      <c r="B150" s="399">
        <v>17.5</v>
      </c>
      <c r="C150" s="399">
        <v>19.5</v>
      </c>
      <c r="D150" s="399">
        <v>15.5</v>
      </c>
      <c r="E150" s="399">
        <v>16.2</v>
      </c>
      <c r="F150" s="399"/>
      <c r="G150" s="399">
        <v>4</v>
      </c>
      <c r="R150" s="403"/>
      <c r="S150" s="399"/>
      <c r="T150" s="399"/>
      <c r="U150" s="399"/>
      <c r="V150" s="399"/>
      <c r="W150" s="399"/>
      <c r="X150" s="399"/>
    </row>
    <row r="151" spans="1:24">
      <c r="A151" s="402">
        <v>43319</v>
      </c>
      <c r="B151" s="399">
        <v>17.5</v>
      </c>
      <c r="C151" s="399">
        <v>19.5</v>
      </c>
      <c r="D151" s="399">
        <v>15.5</v>
      </c>
      <c r="E151" s="399">
        <v>16.2</v>
      </c>
      <c r="F151" s="399"/>
      <c r="G151" s="399">
        <v>4</v>
      </c>
      <c r="R151" s="403"/>
      <c r="S151" s="399"/>
      <c r="T151" s="399"/>
      <c r="U151" s="399"/>
      <c r="V151" s="399"/>
      <c r="W151" s="399"/>
      <c r="X151" s="399"/>
    </row>
    <row r="152" spans="1:24">
      <c r="A152" s="402">
        <v>43320</v>
      </c>
      <c r="B152" s="399">
        <v>17.5</v>
      </c>
      <c r="C152" s="399">
        <v>19.5</v>
      </c>
      <c r="D152" s="399">
        <v>15.5</v>
      </c>
      <c r="E152" s="399">
        <v>16.3</v>
      </c>
      <c r="F152" s="399"/>
      <c r="G152" s="399">
        <v>4</v>
      </c>
      <c r="R152" s="403"/>
      <c r="S152" s="399"/>
      <c r="T152" s="399"/>
      <c r="U152" s="399"/>
      <c r="V152" s="399"/>
      <c r="W152" s="399"/>
      <c r="X152" s="399"/>
    </row>
    <row r="153" spans="1:24">
      <c r="A153" s="402">
        <v>43321</v>
      </c>
      <c r="B153" s="399">
        <v>17.5</v>
      </c>
      <c r="C153" s="399">
        <v>19.5</v>
      </c>
      <c r="D153" s="399">
        <v>15.5</v>
      </c>
      <c r="E153" s="399">
        <v>16.399999999999999</v>
      </c>
      <c r="F153" s="399"/>
      <c r="G153" s="399">
        <v>4</v>
      </c>
      <c r="R153" s="403"/>
      <c r="S153" s="399"/>
      <c r="T153" s="399"/>
      <c r="U153" s="399"/>
      <c r="V153" s="399"/>
      <c r="W153" s="399"/>
      <c r="X153" s="399"/>
    </row>
    <row r="154" spans="1:24">
      <c r="A154" s="402">
        <v>43322</v>
      </c>
      <c r="B154" s="399">
        <v>17.5</v>
      </c>
      <c r="C154" s="399">
        <v>19.5</v>
      </c>
      <c r="D154" s="399">
        <v>15.5</v>
      </c>
      <c r="E154" s="399">
        <v>16.5</v>
      </c>
      <c r="F154" s="399"/>
      <c r="G154" s="399">
        <v>4</v>
      </c>
      <c r="R154" s="403"/>
      <c r="S154" s="399"/>
      <c r="T154" s="399"/>
      <c r="U154" s="399"/>
      <c r="V154" s="399"/>
      <c r="W154" s="399"/>
      <c r="X154" s="399"/>
    </row>
    <row r="155" spans="1:24">
      <c r="A155" s="402">
        <v>43325</v>
      </c>
      <c r="B155" s="399">
        <v>17.5</v>
      </c>
      <c r="C155" s="399">
        <v>19.5</v>
      </c>
      <c r="D155" s="399">
        <v>15.5</v>
      </c>
      <c r="E155" s="399">
        <v>16.2</v>
      </c>
      <c r="F155" s="399"/>
      <c r="G155" s="399">
        <v>4</v>
      </c>
      <c r="R155" s="403"/>
      <c r="S155" s="399"/>
      <c r="T155" s="399"/>
      <c r="U155" s="399"/>
      <c r="V155" s="399"/>
      <c r="W155" s="399"/>
      <c r="X155" s="399"/>
    </row>
    <row r="156" spans="1:24">
      <c r="A156" s="402">
        <v>43326</v>
      </c>
      <c r="B156" s="399">
        <v>17.5</v>
      </c>
      <c r="C156" s="399">
        <v>19.5</v>
      </c>
      <c r="D156" s="399">
        <v>15.5</v>
      </c>
      <c r="E156" s="399">
        <v>16.2</v>
      </c>
      <c r="F156" s="399"/>
      <c r="G156" s="399">
        <v>4</v>
      </c>
      <c r="R156" s="403"/>
      <c r="S156" s="399"/>
      <c r="T156" s="399"/>
      <c r="U156" s="399"/>
      <c r="V156" s="399"/>
      <c r="W156" s="399"/>
      <c r="X156" s="399"/>
    </row>
    <row r="157" spans="1:24">
      <c r="A157" s="402">
        <v>43327</v>
      </c>
      <c r="B157" s="399">
        <v>17.5</v>
      </c>
      <c r="C157" s="399">
        <v>19.5</v>
      </c>
      <c r="D157" s="399">
        <v>15.5</v>
      </c>
      <c r="E157" s="399">
        <v>16.399999999999999</v>
      </c>
      <c r="F157" s="399"/>
      <c r="G157" s="399">
        <v>4</v>
      </c>
      <c r="R157" s="403"/>
      <c r="S157" s="399"/>
      <c r="T157" s="399"/>
      <c r="U157" s="399"/>
      <c r="V157" s="399"/>
      <c r="W157" s="399"/>
      <c r="X157" s="399"/>
    </row>
    <row r="158" spans="1:24">
      <c r="A158" s="402">
        <v>43328</v>
      </c>
      <c r="B158" s="399">
        <v>17.5</v>
      </c>
      <c r="C158" s="399">
        <v>19.5</v>
      </c>
      <c r="D158" s="399">
        <v>15.5</v>
      </c>
      <c r="E158" s="399">
        <v>16.399999999999999</v>
      </c>
      <c r="F158" s="399"/>
      <c r="G158" s="399">
        <v>4</v>
      </c>
      <c r="R158" s="403"/>
      <c r="S158" s="399"/>
      <c r="T158" s="399"/>
      <c r="U158" s="399"/>
      <c r="V158" s="399"/>
      <c r="W158" s="399"/>
      <c r="X158" s="399"/>
    </row>
    <row r="159" spans="1:24">
      <c r="A159" s="402">
        <v>43329</v>
      </c>
      <c r="B159" s="399">
        <v>17.5</v>
      </c>
      <c r="C159" s="399">
        <v>19.5</v>
      </c>
      <c r="D159" s="399">
        <v>15.5</v>
      </c>
      <c r="E159" s="399">
        <v>16.3</v>
      </c>
      <c r="F159" s="399"/>
      <c r="G159" s="399">
        <v>4</v>
      </c>
      <c r="R159" s="403"/>
      <c r="S159" s="399"/>
      <c r="T159" s="399"/>
      <c r="U159" s="399"/>
      <c r="V159" s="399"/>
      <c r="W159" s="399"/>
      <c r="X159" s="399"/>
    </row>
    <row r="160" spans="1:24">
      <c r="A160" s="402">
        <v>43332</v>
      </c>
      <c r="B160" s="399">
        <v>17.5</v>
      </c>
      <c r="C160" s="399">
        <v>19.5</v>
      </c>
      <c r="D160" s="399">
        <v>15.5</v>
      </c>
      <c r="E160" s="399">
        <v>16.399999999999999</v>
      </c>
      <c r="F160" s="399"/>
      <c r="G160" s="399">
        <v>4</v>
      </c>
      <c r="R160" s="403"/>
      <c r="S160" s="399"/>
      <c r="T160" s="399"/>
      <c r="U160" s="399"/>
      <c r="V160" s="399"/>
      <c r="W160" s="399"/>
      <c r="X160" s="399"/>
    </row>
    <row r="161" spans="1:24">
      <c r="A161" s="402">
        <v>43333</v>
      </c>
      <c r="B161" s="399">
        <v>17.5</v>
      </c>
      <c r="C161" s="399">
        <v>19.5</v>
      </c>
      <c r="D161" s="399">
        <v>15.5</v>
      </c>
      <c r="E161" s="399">
        <v>16.7</v>
      </c>
      <c r="F161" s="399"/>
      <c r="G161" s="399">
        <v>4</v>
      </c>
      <c r="R161" s="403"/>
      <c r="S161" s="399"/>
      <c r="T161" s="399"/>
      <c r="U161" s="399"/>
      <c r="V161" s="399"/>
      <c r="W161" s="399"/>
      <c r="X161" s="399"/>
    </row>
    <row r="162" spans="1:24">
      <c r="A162" s="402">
        <v>43334</v>
      </c>
      <c r="B162" s="399">
        <v>17.5</v>
      </c>
      <c r="C162" s="399">
        <v>19.5</v>
      </c>
      <c r="D162" s="399">
        <v>15.5</v>
      </c>
      <c r="E162" s="399">
        <v>16.7</v>
      </c>
      <c r="F162" s="399"/>
      <c r="G162" s="399">
        <v>4</v>
      </c>
      <c r="R162" s="403"/>
      <c r="S162" s="399"/>
      <c r="T162" s="399"/>
      <c r="U162" s="399"/>
      <c r="V162" s="399"/>
      <c r="W162" s="399"/>
      <c r="X162" s="399"/>
    </row>
    <row r="163" spans="1:24">
      <c r="A163" s="402">
        <v>43335</v>
      </c>
      <c r="B163" s="399">
        <v>17.5</v>
      </c>
      <c r="C163" s="399">
        <v>19.5</v>
      </c>
      <c r="D163" s="399">
        <v>15.5</v>
      </c>
      <c r="E163" s="399">
        <v>16.8</v>
      </c>
      <c r="F163" s="399"/>
      <c r="G163" s="399">
        <v>4</v>
      </c>
      <c r="R163" s="403"/>
      <c r="S163" s="399"/>
      <c r="T163" s="399"/>
      <c r="U163" s="399"/>
      <c r="V163" s="399"/>
      <c r="W163" s="399"/>
      <c r="X163" s="399"/>
    </row>
    <row r="164" spans="1:24">
      <c r="A164" s="402">
        <v>43339</v>
      </c>
      <c r="B164" s="399">
        <v>17.5</v>
      </c>
      <c r="C164" s="399">
        <v>19.5</v>
      </c>
      <c r="D164" s="399">
        <v>15.5</v>
      </c>
      <c r="E164" s="399">
        <v>16.5</v>
      </c>
      <c r="F164" s="399"/>
      <c r="G164" s="399">
        <v>4</v>
      </c>
      <c r="R164" s="403"/>
      <c r="S164" s="399"/>
      <c r="T164" s="399"/>
      <c r="U164" s="399"/>
      <c r="V164" s="399"/>
      <c r="W164" s="399"/>
      <c r="X164" s="399"/>
    </row>
    <row r="165" spans="1:24">
      <c r="A165" s="402">
        <v>43340</v>
      </c>
      <c r="B165" s="399">
        <v>17.5</v>
      </c>
      <c r="C165" s="399">
        <v>19.5</v>
      </c>
      <c r="D165" s="399">
        <v>15.5</v>
      </c>
      <c r="E165" s="399">
        <v>16.600000000000001</v>
      </c>
      <c r="F165" s="399"/>
      <c r="G165" s="399">
        <v>4</v>
      </c>
      <c r="R165" s="403"/>
      <c r="S165" s="399"/>
      <c r="T165" s="399"/>
      <c r="U165" s="399"/>
      <c r="V165" s="399"/>
      <c r="W165" s="399"/>
      <c r="X165" s="399"/>
    </row>
    <row r="166" spans="1:24">
      <c r="A166" s="402">
        <v>43341</v>
      </c>
      <c r="B166" s="399">
        <v>17.5</v>
      </c>
      <c r="C166" s="399">
        <v>19.5</v>
      </c>
      <c r="D166" s="399">
        <v>15.5</v>
      </c>
      <c r="E166" s="399">
        <v>16.7</v>
      </c>
      <c r="F166" s="399"/>
      <c r="G166" s="399">
        <v>4</v>
      </c>
      <c r="R166" s="403"/>
      <c r="S166" s="399"/>
      <c r="T166" s="399"/>
      <c r="U166" s="399"/>
      <c r="V166" s="399"/>
      <c r="W166" s="399"/>
      <c r="X166" s="399"/>
    </row>
    <row r="167" spans="1:24">
      <c r="A167" s="402">
        <v>43342</v>
      </c>
      <c r="B167" s="399">
        <v>17.5</v>
      </c>
      <c r="C167" s="399">
        <v>19.5</v>
      </c>
      <c r="D167" s="399">
        <v>15.5</v>
      </c>
      <c r="E167" s="399">
        <v>16.899999999999999</v>
      </c>
      <c r="F167" s="399"/>
      <c r="G167" s="399">
        <v>4</v>
      </c>
      <c r="R167" s="403"/>
      <c r="S167" s="399"/>
      <c r="T167" s="399"/>
      <c r="U167" s="399"/>
      <c r="V167" s="399"/>
      <c r="W167" s="399"/>
      <c r="X167" s="399"/>
    </row>
    <row r="168" spans="1:24">
      <c r="A168" s="402">
        <v>43343</v>
      </c>
      <c r="B168" s="399">
        <v>17.5</v>
      </c>
      <c r="C168" s="399">
        <v>19.5</v>
      </c>
      <c r="D168" s="399">
        <v>15.5</v>
      </c>
      <c r="E168" s="399" t="e">
        <v>#N/A</v>
      </c>
      <c r="F168" s="399"/>
      <c r="G168" s="399">
        <v>4</v>
      </c>
      <c r="R168" s="403"/>
      <c r="S168" s="399"/>
      <c r="T168" s="399"/>
      <c r="U168" s="399"/>
      <c r="V168" s="399"/>
      <c r="W168" s="399"/>
      <c r="X168" s="399"/>
    </row>
    <row r="169" spans="1:24">
      <c r="A169" s="402">
        <v>43346</v>
      </c>
      <c r="B169" s="399">
        <v>17.5</v>
      </c>
      <c r="C169" s="399">
        <v>19.5</v>
      </c>
      <c r="D169" s="399">
        <v>15.5</v>
      </c>
      <c r="E169" s="399">
        <v>17.2</v>
      </c>
      <c r="F169" s="399"/>
      <c r="G169" s="399">
        <v>4</v>
      </c>
      <c r="R169" s="403"/>
      <c r="S169" s="399"/>
      <c r="T169" s="399"/>
      <c r="U169" s="399"/>
      <c r="V169" s="399"/>
      <c r="W169" s="399"/>
      <c r="X169" s="399"/>
    </row>
    <row r="170" spans="1:24">
      <c r="A170" s="402">
        <v>43347</v>
      </c>
      <c r="B170" s="399">
        <v>17.5</v>
      </c>
      <c r="C170" s="399">
        <v>19.5</v>
      </c>
      <c r="D170" s="399">
        <v>15.5</v>
      </c>
      <c r="E170" s="399">
        <v>16.899999999999999</v>
      </c>
      <c r="F170" s="399"/>
      <c r="G170" s="399">
        <v>4</v>
      </c>
      <c r="R170" s="403"/>
      <c r="S170" s="399"/>
      <c r="T170" s="399"/>
      <c r="U170" s="399"/>
      <c r="V170" s="399"/>
      <c r="W170" s="399"/>
      <c r="X170" s="399"/>
    </row>
    <row r="171" spans="1:24">
      <c r="A171" s="402">
        <v>43348</v>
      </c>
      <c r="B171" s="399">
        <v>17.5</v>
      </c>
      <c r="C171" s="399">
        <v>19.5</v>
      </c>
      <c r="D171" s="399">
        <v>15.5</v>
      </c>
      <c r="E171" s="399">
        <v>17</v>
      </c>
      <c r="F171" s="399"/>
      <c r="G171" s="399">
        <v>4</v>
      </c>
      <c r="R171" s="403"/>
      <c r="S171" s="399"/>
      <c r="T171" s="399"/>
      <c r="U171" s="399"/>
      <c r="V171" s="399"/>
      <c r="W171" s="399"/>
      <c r="X171" s="399"/>
    </row>
    <row r="172" spans="1:24">
      <c r="A172" s="402">
        <v>43349</v>
      </c>
      <c r="B172" s="399">
        <v>17.5</v>
      </c>
      <c r="C172" s="399">
        <v>19.5</v>
      </c>
      <c r="D172" s="399">
        <v>15.5</v>
      </c>
      <c r="E172" s="399">
        <v>17.100000000000001</v>
      </c>
      <c r="F172" s="399"/>
      <c r="G172" s="399">
        <v>4</v>
      </c>
      <c r="R172" s="403"/>
      <c r="S172" s="399"/>
      <c r="T172" s="399"/>
      <c r="U172" s="399"/>
      <c r="V172" s="399"/>
      <c r="W172" s="399"/>
      <c r="X172" s="399"/>
    </row>
    <row r="173" spans="1:24">
      <c r="A173" s="402">
        <v>43350</v>
      </c>
      <c r="B173" s="399">
        <v>18</v>
      </c>
      <c r="C173" s="399">
        <v>20</v>
      </c>
      <c r="D173" s="399">
        <v>16</v>
      </c>
      <c r="E173" s="399">
        <v>17.399999999999999</v>
      </c>
      <c r="F173" s="399"/>
      <c r="G173" s="399">
        <v>4</v>
      </c>
      <c r="R173" s="403"/>
      <c r="S173" s="399"/>
      <c r="T173" s="399"/>
      <c r="U173" s="399"/>
      <c r="V173" s="399"/>
      <c r="W173" s="399"/>
      <c r="X173" s="399"/>
    </row>
    <row r="174" spans="1:24">
      <c r="A174" s="402">
        <v>43353</v>
      </c>
      <c r="B174" s="399">
        <v>18</v>
      </c>
      <c r="C174" s="399">
        <v>20</v>
      </c>
      <c r="D174" s="399">
        <v>16</v>
      </c>
      <c r="E174" s="399">
        <v>17.5</v>
      </c>
      <c r="F174" s="399"/>
      <c r="G174" s="399">
        <v>4</v>
      </c>
      <c r="R174" s="403"/>
      <c r="S174" s="399"/>
      <c r="T174" s="399"/>
      <c r="U174" s="399"/>
      <c r="V174" s="399"/>
      <c r="W174" s="399"/>
      <c r="X174" s="399"/>
    </row>
    <row r="175" spans="1:24">
      <c r="A175" s="402">
        <v>43354</v>
      </c>
      <c r="B175" s="399">
        <v>18</v>
      </c>
      <c r="C175" s="399">
        <v>20</v>
      </c>
      <c r="D175" s="399">
        <v>16</v>
      </c>
      <c r="E175" s="399">
        <v>17.600000000000001</v>
      </c>
      <c r="F175" s="399"/>
      <c r="G175" s="399">
        <v>4</v>
      </c>
      <c r="R175" s="403"/>
      <c r="S175" s="399"/>
      <c r="T175" s="399"/>
      <c r="U175" s="399"/>
      <c r="V175" s="399"/>
      <c r="W175" s="399"/>
      <c r="X175" s="399"/>
    </row>
    <row r="176" spans="1:24">
      <c r="A176" s="402">
        <v>43355</v>
      </c>
      <c r="B176" s="399">
        <v>18</v>
      </c>
      <c r="C176" s="399">
        <v>20</v>
      </c>
      <c r="D176" s="399">
        <v>16</v>
      </c>
      <c r="E176" s="399">
        <v>17.600000000000001</v>
      </c>
      <c r="F176" s="399"/>
      <c r="G176" s="399">
        <v>4</v>
      </c>
      <c r="R176" s="403"/>
      <c r="S176" s="399"/>
      <c r="T176" s="399"/>
      <c r="U176" s="399"/>
      <c r="V176" s="399"/>
      <c r="W176" s="399"/>
      <c r="X176" s="399"/>
    </row>
    <row r="177" spans="1:24">
      <c r="A177" s="402">
        <v>43356</v>
      </c>
      <c r="B177" s="399">
        <v>18</v>
      </c>
      <c r="C177" s="399">
        <v>20</v>
      </c>
      <c r="D177" s="399">
        <v>16</v>
      </c>
      <c r="E177" s="399">
        <v>17.8</v>
      </c>
      <c r="F177" s="399"/>
      <c r="G177" s="399">
        <v>4</v>
      </c>
      <c r="R177" s="403"/>
      <c r="S177" s="399"/>
      <c r="T177" s="399"/>
      <c r="U177" s="399"/>
      <c r="V177" s="399"/>
      <c r="W177" s="399"/>
      <c r="X177" s="399"/>
    </row>
    <row r="178" spans="1:24">
      <c r="A178" s="402">
        <v>43357</v>
      </c>
      <c r="B178" s="399">
        <v>18</v>
      </c>
      <c r="C178" s="399">
        <v>20</v>
      </c>
      <c r="D178" s="399">
        <v>16</v>
      </c>
      <c r="E178" s="399">
        <v>17.600000000000001</v>
      </c>
      <c r="F178" s="399"/>
      <c r="G178" s="399">
        <v>4</v>
      </c>
      <c r="R178" s="403"/>
      <c r="S178" s="399"/>
      <c r="T178" s="399"/>
      <c r="U178" s="399"/>
      <c r="V178" s="399"/>
      <c r="W178" s="399"/>
      <c r="X178" s="399"/>
    </row>
    <row r="179" spans="1:24">
      <c r="A179" s="402">
        <v>43360</v>
      </c>
      <c r="B179" s="399">
        <v>18</v>
      </c>
      <c r="C179" s="399">
        <v>20</v>
      </c>
      <c r="D179" s="399">
        <v>16</v>
      </c>
      <c r="E179" s="399">
        <v>17.600000000000001</v>
      </c>
      <c r="F179" s="399"/>
      <c r="G179" s="399">
        <v>4</v>
      </c>
      <c r="R179" s="403"/>
      <c r="S179" s="399"/>
      <c r="T179" s="399"/>
      <c r="U179" s="399"/>
      <c r="V179" s="399"/>
      <c r="W179" s="399"/>
      <c r="X179" s="399"/>
    </row>
    <row r="180" spans="1:24">
      <c r="A180" s="402">
        <v>43361</v>
      </c>
      <c r="B180" s="399">
        <v>18</v>
      </c>
      <c r="C180" s="399">
        <v>20</v>
      </c>
      <c r="D180" s="399">
        <v>16</v>
      </c>
      <c r="E180" s="399">
        <v>17.8</v>
      </c>
      <c r="F180" s="399"/>
      <c r="G180" s="399">
        <v>4</v>
      </c>
      <c r="R180" s="403"/>
      <c r="S180" s="399"/>
      <c r="T180" s="399"/>
      <c r="U180" s="399"/>
      <c r="V180" s="399"/>
      <c r="W180" s="399"/>
      <c r="X180" s="399"/>
    </row>
    <row r="181" spans="1:24">
      <c r="A181" s="402">
        <v>43362</v>
      </c>
      <c r="B181" s="399">
        <v>18</v>
      </c>
      <c r="C181" s="399">
        <v>20</v>
      </c>
      <c r="D181" s="399">
        <v>16</v>
      </c>
      <c r="E181" s="399">
        <v>17.7</v>
      </c>
      <c r="F181" s="399"/>
      <c r="G181" s="399">
        <v>4</v>
      </c>
      <c r="R181" s="403"/>
      <c r="S181" s="399"/>
      <c r="T181" s="399"/>
      <c r="U181" s="399"/>
      <c r="V181" s="399"/>
      <c r="W181" s="399"/>
      <c r="X181" s="399"/>
    </row>
    <row r="182" spans="1:24">
      <c r="A182" s="402">
        <v>43363</v>
      </c>
      <c r="B182" s="399">
        <v>18</v>
      </c>
      <c r="C182" s="399">
        <v>20</v>
      </c>
      <c r="D182" s="399">
        <v>16</v>
      </c>
      <c r="E182" s="399">
        <v>17.8</v>
      </c>
      <c r="F182" s="399"/>
      <c r="G182" s="399">
        <v>4</v>
      </c>
      <c r="R182" s="403"/>
      <c r="S182" s="399"/>
      <c r="T182" s="399"/>
      <c r="U182" s="399"/>
      <c r="V182" s="399"/>
      <c r="W182" s="399"/>
      <c r="X182" s="399"/>
    </row>
    <row r="183" spans="1:24">
      <c r="A183" s="402">
        <v>43364</v>
      </c>
      <c r="B183" s="399">
        <v>18</v>
      </c>
      <c r="C183" s="399">
        <v>20</v>
      </c>
      <c r="D183" s="399">
        <v>16</v>
      </c>
      <c r="E183" s="399">
        <v>17.600000000000001</v>
      </c>
      <c r="F183" s="399"/>
      <c r="G183" s="399">
        <v>4</v>
      </c>
      <c r="R183" s="403"/>
      <c r="S183" s="399"/>
      <c r="T183" s="399"/>
      <c r="U183" s="399"/>
      <c r="V183" s="399"/>
      <c r="W183" s="399"/>
      <c r="X183" s="399"/>
    </row>
    <row r="184" spans="1:24">
      <c r="A184" s="402">
        <v>43367</v>
      </c>
      <c r="B184" s="399">
        <v>18</v>
      </c>
      <c r="C184" s="399">
        <v>20</v>
      </c>
      <c r="D184" s="399">
        <v>16</v>
      </c>
      <c r="E184" s="399">
        <v>17.5</v>
      </c>
      <c r="F184" s="399"/>
      <c r="G184" s="399">
        <v>4</v>
      </c>
      <c r="R184" s="403"/>
      <c r="S184" s="399"/>
      <c r="T184" s="399"/>
      <c r="U184" s="399"/>
      <c r="V184" s="399"/>
      <c r="W184" s="399"/>
      <c r="X184" s="399"/>
    </row>
    <row r="185" spans="1:24">
      <c r="A185" s="402">
        <v>43368</v>
      </c>
      <c r="B185" s="399">
        <v>18</v>
      </c>
      <c r="C185" s="399">
        <v>20</v>
      </c>
      <c r="D185" s="399">
        <v>16</v>
      </c>
      <c r="E185" s="399">
        <v>17.600000000000001</v>
      </c>
      <c r="F185" s="399"/>
      <c r="G185" s="399">
        <v>4</v>
      </c>
      <c r="R185" s="403"/>
      <c r="S185" s="399"/>
      <c r="T185" s="399"/>
      <c r="U185" s="399"/>
      <c r="V185" s="399"/>
      <c r="W185" s="399"/>
      <c r="X185" s="399"/>
    </row>
    <row r="186" spans="1:24">
      <c r="A186" s="402">
        <v>43369</v>
      </c>
      <c r="B186" s="399">
        <v>18</v>
      </c>
      <c r="C186" s="399">
        <v>20</v>
      </c>
      <c r="D186" s="399">
        <v>16</v>
      </c>
      <c r="E186" s="399">
        <v>17.399999999999999</v>
      </c>
      <c r="F186" s="399"/>
      <c r="G186" s="399">
        <v>4</v>
      </c>
      <c r="R186" s="403"/>
      <c r="S186" s="399"/>
      <c r="T186" s="399"/>
      <c r="U186" s="399"/>
      <c r="V186" s="399"/>
      <c r="W186" s="399"/>
      <c r="X186" s="399"/>
    </row>
    <row r="187" spans="1:24">
      <c r="A187" s="402">
        <v>43370</v>
      </c>
      <c r="B187" s="399">
        <v>18</v>
      </c>
      <c r="C187" s="399">
        <v>20</v>
      </c>
      <c r="D187" s="399">
        <v>16</v>
      </c>
      <c r="E187" s="399">
        <v>17.399999999999999</v>
      </c>
      <c r="F187" s="399"/>
      <c r="G187" s="399">
        <v>4</v>
      </c>
      <c r="R187" s="403"/>
      <c r="S187" s="399"/>
      <c r="T187" s="399"/>
      <c r="U187" s="399"/>
      <c r="V187" s="399"/>
      <c r="W187" s="399"/>
      <c r="X187" s="399"/>
    </row>
    <row r="188" spans="1:24">
      <c r="A188" s="402">
        <v>43371</v>
      </c>
      <c r="B188" s="399">
        <v>18</v>
      </c>
      <c r="C188" s="399">
        <v>20</v>
      </c>
      <c r="D188" s="399">
        <v>16</v>
      </c>
      <c r="E188" s="399">
        <v>17.7</v>
      </c>
      <c r="F188" s="399"/>
      <c r="G188" s="399">
        <v>4</v>
      </c>
      <c r="R188" s="403"/>
      <c r="S188" s="399"/>
      <c r="T188" s="399"/>
      <c r="U188" s="399"/>
      <c r="V188" s="399"/>
      <c r="W188" s="399"/>
      <c r="X188" s="399"/>
    </row>
    <row r="189" spans="1:24">
      <c r="A189" s="402">
        <v>43374</v>
      </c>
      <c r="B189" s="399">
        <v>18</v>
      </c>
      <c r="C189" s="399">
        <v>20</v>
      </c>
      <c r="D189" s="399">
        <v>16</v>
      </c>
      <c r="E189" s="399">
        <v>17.5</v>
      </c>
      <c r="F189" s="399"/>
      <c r="G189" s="399">
        <v>4</v>
      </c>
      <c r="R189" s="403"/>
      <c r="S189" s="399"/>
      <c r="T189" s="399"/>
      <c r="U189" s="399"/>
      <c r="V189" s="399"/>
      <c r="W189" s="399"/>
      <c r="X189" s="399"/>
    </row>
    <row r="190" spans="1:24">
      <c r="A190" s="402">
        <v>43375</v>
      </c>
      <c r="B190" s="399">
        <v>18</v>
      </c>
      <c r="C190" s="399">
        <v>20</v>
      </c>
      <c r="D190" s="399">
        <v>16</v>
      </c>
      <c r="E190" s="399">
        <v>17.600000000000001</v>
      </c>
      <c r="F190" s="399"/>
      <c r="G190" s="399">
        <v>4</v>
      </c>
      <c r="R190" s="403"/>
      <c r="S190" s="399"/>
      <c r="T190" s="399"/>
      <c r="U190" s="399"/>
      <c r="V190" s="399"/>
      <c r="W190" s="399"/>
      <c r="X190" s="399"/>
    </row>
    <row r="191" spans="1:24">
      <c r="A191" s="402">
        <v>43376</v>
      </c>
      <c r="B191" s="399">
        <v>18</v>
      </c>
      <c r="C191" s="399">
        <v>20</v>
      </c>
      <c r="D191" s="399">
        <v>16</v>
      </c>
      <c r="E191" s="399">
        <v>17.5</v>
      </c>
      <c r="F191" s="399"/>
      <c r="G191" s="399">
        <v>4</v>
      </c>
      <c r="R191" s="403"/>
      <c r="S191" s="399"/>
      <c r="T191" s="399"/>
      <c r="U191" s="399"/>
      <c r="V191" s="399"/>
      <c r="W191" s="399"/>
      <c r="X191" s="399"/>
    </row>
    <row r="192" spans="1:24">
      <c r="A192" s="402">
        <v>43377</v>
      </c>
      <c r="B192" s="399">
        <v>18</v>
      </c>
      <c r="C192" s="399">
        <v>20</v>
      </c>
      <c r="D192" s="399">
        <v>16</v>
      </c>
      <c r="E192" s="399">
        <v>17.399999999999999</v>
      </c>
      <c r="F192" s="399"/>
      <c r="G192" s="399">
        <v>4</v>
      </c>
      <c r="R192" s="403"/>
      <c r="S192" s="399"/>
      <c r="T192" s="399"/>
      <c r="U192" s="399"/>
      <c r="V192" s="399"/>
      <c r="W192" s="399"/>
      <c r="X192" s="399"/>
    </row>
    <row r="193" spans="1:24">
      <c r="A193" s="402">
        <v>43378</v>
      </c>
      <c r="B193" s="399">
        <v>18</v>
      </c>
      <c r="C193" s="399">
        <v>20</v>
      </c>
      <c r="D193" s="399">
        <v>16</v>
      </c>
      <c r="E193" s="399">
        <v>17.5</v>
      </c>
      <c r="F193" s="399"/>
      <c r="G193" s="399">
        <v>4</v>
      </c>
      <c r="R193" s="403"/>
      <c r="S193" s="399"/>
      <c r="T193" s="399"/>
      <c r="U193" s="399"/>
      <c r="V193" s="399"/>
      <c r="W193" s="399"/>
      <c r="X193" s="399"/>
    </row>
    <row r="194" spans="1:24">
      <c r="A194" s="402">
        <v>43381</v>
      </c>
      <c r="B194" s="399">
        <v>18</v>
      </c>
      <c r="C194" s="399">
        <v>20</v>
      </c>
      <c r="D194" s="399">
        <v>16</v>
      </c>
      <c r="E194" s="399">
        <v>17.600000000000001</v>
      </c>
      <c r="F194" s="399"/>
      <c r="G194" s="399">
        <v>4</v>
      </c>
      <c r="R194" s="403"/>
      <c r="S194" s="399"/>
      <c r="T194" s="399"/>
      <c r="U194" s="399"/>
      <c r="V194" s="399"/>
      <c r="W194" s="399"/>
      <c r="X194" s="399"/>
    </row>
    <row r="195" spans="1:24">
      <c r="A195" s="402">
        <v>43382</v>
      </c>
      <c r="B195" s="399">
        <v>18</v>
      </c>
      <c r="C195" s="399">
        <v>20</v>
      </c>
      <c r="D195" s="399">
        <v>16</v>
      </c>
      <c r="E195" s="399">
        <v>17.600000000000001</v>
      </c>
      <c r="F195" s="399"/>
      <c r="G195" s="399">
        <v>4</v>
      </c>
      <c r="R195" s="403"/>
      <c r="S195" s="399"/>
      <c r="T195" s="399"/>
      <c r="U195" s="399"/>
      <c r="V195" s="399"/>
      <c r="W195" s="399"/>
      <c r="X195" s="399"/>
    </row>
    <row r="196" spans="1:24">
      <c r="A196" s="402">
        <v>43383</v>
      </c>
      <c r="B196" s="399">
        <v>18</v>
      </c>
      <c r="C196" s="399">
        <v>20</v>
      </c>
      <c r="D196" s="399">
        <v>16</v>
      </c>
      <c r="E196" s="399">
        <v>17.7</v>
      </c>
      <c r="F196" s="399"/>
      <c r="G196" s="399">
        <v>4</v>
      </c>
      <c r="R196" s="403"/>
      <c r="S196" s="399"/>
      <c r="T196" s="399"/>
      <c r="U196" s="399"/>
      <c r="V196" s="399"/>
      <c r="W196" s="399"/>
      <c r="X196" s="399"/>
    </row>
    <row r="197" spans="1:24">
      <c r="A197" s="402">
        <v>43384</v>
      </c>
      <c r="B197" s="399">
        <v>18</v>
      </c>
      <c r="C197" s="399">
        <v>20</v>
      </c>
      <c r="D197" s="399">
        <v>16</v>
      </c>
      <c r="E197" s="399">
        <v>17.8</v>
      </c>
      <c r="F197" s="399"/>
      <c r="G197" s="399">
        <v>4</v>
      </c>
      <c r="R197" s="403"/>
      <c r="S197" s="399"/>
      <c r="T197" s="399"/>
      <c r="U197" s="399"/>
      <c r="V197" s="399"/>
      <c r="W197" s="399"/>
      <c r="X197" s="399"/>
    </row>
    <row r="198" spans="1:24">
      <c r="A198" s="402">
        <v>43385</v>
      </c>
      <c r="B198" s="399">
        <v>18</v>
      </c>
      <c r="C198" s="399">
        <v>20</v>
      </c>
      <c r="D198" s="399">
        <v>16</v>
      </c>
      <c r="E198" s="399">
        <v>18</v>
      </c>
      <c r="F198" s="399"/>
      <c r="G198" s="399">
        <v>4</v>
      </c>
      <c r="R198" s="403"/>
      <c r="S198" s="399"/>
      <c r="T198" s="399"/>
      <c r="U198" s="399"/>
      <c r="V198" s="399"/>
      <c r="W198" s="399"/>
      <c r="X198" s="399"/>
    </row>
    <row r="199" spans="1:24">
      <c r="A199" s="402">
        <v>43389</v>
      </c>
      <c r="B199" s="399">
        <v>18</v>
      </c>
      <c r="C199" s="399">
        <v>20</v>
      </c>
      <c r="D199" s="399">
        <v>16</v>
      </c>
      <c r="E199" s="399">
        <v>17.899999999999999</v>
      </c>
      <c r="F199" s="399"/>
      <c r="G199" s="399">
        <v>4</v>
      </c>
      <c r="R199" s="403"/>
      <c r="S199" s="399"/>
      <c r="T199" s="399"/>
      <c r="U199" s="399"/>
      <c r="V199" s="399"/>
      <c r="W199" s="399"/>
      <c r="X199" s="399"/>
    </row>
    <row r="200" spans="1:24">
      <c r="A200" s="402">
        <v>43390</v>
      </c>
      <c r="B200" s="399">
        <v>18</v>
      </c>
      <c r="C200" s="399">
        <v>20</v>
      </c>
      <c r="D200" s="399">
        <v>16</v>
      </c>
      <c r="E200" s="399">
        <v>17.899999999999999</v>
      </c>
      <c r="F200" s="399"/>
      <c r="G200" s="399">
        <v>4</v>
      </c>
      <c r="R200" s="403"/>
      <c r="S200" s="399"/>
      <c r="T200" s="399"/>
      <c r="U200" s="399"/>
      <c r="V200" s="399"/>
      <c r="W200" s="399"/>
      <c r="X200" s="399"/>
    </row>
    <row r="201" spans="1:24">
      <c r="A201" s="402">
        <v>43391</v>
      </c>
      <c r="B201" s="399">
        <v>18</v>
      </c>
      <c r="C201" s="399">
        <v>20</v>
      </c>
      <c r="D201" s="399">
        <v>16</v>
      </c>
      <c r="E201" s="399">
        <v>17.899999999999999</v>
      </c>
      <c r="F201" s="399"/>
      <c r="G201" s="399">
        <v>4</v>
      </c>
      <c r="R201" s="403"/>
      <c r="S201" s="399"/>
      <c r="T201" s="399"/>
      <c r="U201" s="399"/>
      <c r="V201" s="399"/>
      <c r="W201" s="399"/>
      <c r="X201" s="399"/>
    </row>
    <row r="202" spans="1:24">
      <c r="A202" s="402">
        <v>43392</v>
      </c>
      <c r="B202" s="399">
        <v>18</v>
      </c>
      <c r="C202" s="399">
        <v>20</v>
      </c>
      <c r="D202" s="399">
        <v>16</v>
      </c>
      <c r="E202" s="399">
        <v>17.899999999999999</v>
      </c>
      <c r="F202" s="399"/>
      <c r="G202" s="399">
        <v>4</v>
      </c>
      <c r="R202" s="403"/>
      <c r="S202" s="399"/>
      <c r="T202" s="399"/>
      <c r="U202" s="399"/>
      <c r="V202" s="399"/>
      <c r="W202" s="399"/>
      <c r="X202" s="399"/>
    </row>
    <row r="203" spans="1:24">
      <c r="A203" s="402">
        <v>43395</v>
      </c>
      <c r="B203" s="399">
        <v>18</v>
      </c>
      <c r="C203" s="399">
        <v>20</v>
      </c>
      <c r="D203" s="399">
        <v>16</v>
      </c>
      <c r="E203" s="399">
        <v>17.8</v>
      </c>
      <c r="F203" s="399"/>
      <c r="G203" s="399">
        <v>4</v>
      </c>
      <c r="R203" s="403"/>
      <c r="S203" s="399"/>
      <c r="T203" s="399"/>
      <c r="U203" s="399"/>
      <c r="V203" s="399"/>
      <c r="W203" s="399"/>
      <c r="X203" s="399"/>
    </row>
    <row r="204" spans="1:24">
      <c r="A204" s="402">
        <v>43396</v>
      </c>
      <c r="B204" s="399">
        <v>18</v>
      </c>
      <c r="C204" s="399">
        <v>20</v>
      </c>
      <c r="D204" s="399">
        <v>16</v>
      </c>
      <c r="E204" s="399">
        <v>17.899999999999999</v>
      </c>
      <c r="F204" s="399"/>
      <c r="G204" s="399">
        <v>4</v>
      </c>
      <c r="R204" s="403"/>
      <c r="S204" s="399"/>
      <c r="T204" s="399"/>
      <c r="U204" s="399"/>
      <c r="V204" s="399"/>
      <c r="W204" s="399"/>
      <c r="X204" s="399"/>
    </row>
    <row r="205" spans="1:24">
      <c r="A205" s="402">
        <v>43397</v>
      </c>
      <c r="B205" s="399">
        <v>18</v>
      </c>
      <c r="C205" s="399">
        <v>20</v>
      </c>
      <c r="D205" s="399">
        <v>16</v>
      </c>
      <c r="E205" s="399">
        <v>17.899999999999999</v>
      </c>
      <c r="F205" s="399"/>
      <c r="G205" s="399">
        <v>4</v>
      </c>
      <c r="R205" s="316"/>
      <c r="S205" s="183"/>
      <c r="T205" s="183"/>
      <c r="U205" s="183"/>
      <c r="V205" s="183"/>
      <c r="W205" s="183"/>
      <c r="X205" s="183"/>
    </row>
    <row r="206" spans="1:24">
      <c r="A206" s="402">
        <v>43398</v>
      </c>
      <c r="B206" s="399">
        <v>18</v>
      </c>
      <c r="C206" s="399">
        <v>20</v>
      </c>
      <c r="D206" s="399">
        <v>16</v>
      </c>
      <c r="E206" s="399">
        <v>17.7</v>
      </c>
      <c r="F206" s="399"/>
      <c r="G206" s="399">
        <v>4</v>
      </c>
      <c r="R206" s="316"/>
      <c r="S206" s="183"/>
      <c r="T206" s="183"/>
      <c r="U206" s="183"/>
      <c r="V206" s="183"/>
      <c r="W206" s="183"/>
      <c r="X206" s="183"/>
    </row>
    <row r="207" spans="1:24">
      <c r="A207" s="402">
        <v>43399</v>
      </c>
      <c r="B207" s="399">
        <v>18</v>
      </c>
      <c r="C207" s="399">
        <v>20</v>
      </c>
      <c r="D207" s="399">
        <v>16</v>
      </c>
      <c r="E207" s="399">
        <v>17.899999999999999</v>
      </c>
      <c r="F207" s="399"/>
      <c r="G207" s="399">
        <v>4</v>
      </c>
      <c r="R207" s="316"/>
      <c r="S207" s="183"/>
      <c r="T207" s="183"/>
      <c r="U207" s="183"/>
      <c r="V207" s="183"/>
      <c r="W207" s="183"/>
      <c r="X207" s="183"/>
    </row>
    <row r="208" spans="1:24">
      <c r="A208" s="402">
        <v>43402</v>
      </c>
      <c r="B208" s="399">
        <v>18</v>
      </c>
      <c r="C208" s="399">
        <v>20</v>
      </c>
      <c r="D208" s="399">
        <v>16</v>
      </c>
      <c r="E208" s="399">
        <v>17.5</v>
      </c>
      <c r="F208" s="399"/>
      <c r="G208" s="399">
        <v>4</v>
      </c>
      <c r="R208" s="316"/>
      <c r="S208" s="183"/>
      <c r="T208" s="183"/>
      <c r="U208" s="183"/>
      <c r="V208" s="183"/>
      <c r="W208" s="183"/>
      <c r="X208" s="183"/>
    </row>
    <row r="209" spans="1:24">
      <c r="A209" s="402">
        <v>43403</v>
      </c>
      <c r="B209" s="399">
        <v>18</v>
      </c>
      <c r="C209" s="399">
        <v>20</v>
      </c>
      <c r="D209" s="399">
        <v>16</v>
      </c>
      <c r="E209" s="399">
        <v>17.399999999999999</v>
      </c>
      <c r="F209" s="399"/>
      <c r="G209" s="399">
        <v>4</v>
      </c>
      <c r="R209" s="316"/>
      <c r="S209" s="183"/>
      <c r="T209" s="183"/>
      <c r="U209" s="183"/>
      <c r="V209" s="183"/>
      <c r="W209" s="183"/>
      <c r="X209" s="183"/>
    </row>
    <row r="210" spans="1:24">
      <c r="A210" s="402">
        <v>43404</v>
      </c>
      <c r="B210" s="399">
        <v>18</v>
      </c>
      <c r="C210" s="399">
        <v>20</v>
      </c>
      <c r="D210" s="399">
        <v>16</v>
      </c>
      <c r="E210" s="399">
        <v>18.100000000000001</v>
      </c>
      <c r="F210" s="399"/>
      <c r="G210" s="399">
        <v>4</v>
      </c>
      <c r="R210" s="316"/>
      <c r="S210" s="183"/>
      <c r="T210" s="183"/>
      <c r="U210" s="183"/>
      <c r="V210" s="183"/>
      <c r="W210" s="183"/>
      <c r="X210" s="183"/>
    </row>
    <row r="211" spans="1:24">
      <c r="A211" s="402">
        <v>43405</v>
      </c>
      <c r="B211" s="399">
        <v>18</v>
      </c>
      <c r="C211" s="399">
        <v>20</v>
      </c>
      <c r="D211" s="399">
        <v>16</v>
      </c>
      <c r="E211" s="399">
        <v>17.3</v>
      </c>
      <c r="F211" s="399"/>
      <c r="G211" s="399">
        <v>4</v>
      </c>
      <c r="R211" s="316"/>
      <c r="S211" s="183"/>
      <c r="T211" s="183"/>
      <c r="U211" s="183"/>
      <c r="V211" s="183"/>
      <c r="W211" s="183"/>
      <c r="X211" s="183"/>
    </row>
    <row r="212" spans="1:24">
      <c r="A212" s="402">
        <v>43406</v>
      </c>
      <c r="B212" s="399">
        <v>18</v>
      </c>
      <c r="C212" s="399">
        <v>20</v>
      </c>
      <c r="D212" s="399">
        <v>16</v>
      </c>
      <c r="E212" s="399">
        <v>17.5</v>
      </c>
      <c r="F212" s="399"/>
      <c r="G212" s="399">
        <v>4</v>
      </c>
      <c r="R212" s="316"/>
      <c r="S212" s="183"/>
      <c r="T212" s="183"/>
      <c r="U212" s="183"/>
      <c r="V212" s="183"/>
      <c r="W212" s="183"/>
      <c r="X212" s="183"/>
    </row>
    <row r="213" spans="1:24">
      <c r="A213" s="402">
        <v>43409</v>
      </c>
      <c r="B213" s="399">
        <v>18</v>
      </c>
      <c r="C213" s="399">
        <v>20</v>
      </c>
      <c r="D213" s="399">
        <v>16</v>
      </c>
      <c r="E213" s="399">
        <v>17.3</v>
      </c>
      <c r="F213" s="399"/>
      <c r="G213" s="399">
        <v>4</v>
      </c>
      <c r="R213" s="316"/>
      <c r="S213" s="183"/>
      <c r="T213" s="183"/>
      <c r="U213" s="183"/>
      <c r="V213" s="183"/>
      <c r="W213" s="183"/>
      <c r="X213" s="183"/>
    </row>
    <row r="214" spans="1:24">
      <c r="A214" s="402">
        <v>43410</v>
      </c>
      <c r="B214" s="399">
        <v>18</v>
      </c>
      <c r="C214" s="399">
        <v>20</v>
      </c>
      <c r="D214" s="399">
        <v>16</v>
      </c>
      <c r="E214" s="399">
        <v>17.5</v>
      </c>
      <c r="F214" s="399"/>
      <c r="G214" s="399">
        <v>4</v>
      </c>
      <c r="R214" s="316"/>
      <c r="S214" s="183"/>
      <c r="T214" s="183"/>
      <c r="U214" s="183"/>
      <c r="V214" s="183"/>
      <c r="W214" s="183"/>
      <c r="X214" s="183"/>
    </row>
    <row r="215" spans="1:24">
      <c r="A215" s="402">
        <v>43411</v>
      </c>
      <c r="B215" s="399">
        <v>18</v>
      </c>
      <c r="C215" s="399">
        <v>20</v>
      </c>
      <c r="D215" s="399">
        <v>16</v>
      </c>
      <c r="E215" s="399">
        <v>17.399999999999999</v>
      </c>
      <c r="F215" s="399"/>
      <c r="G215" s="399">
        <v>4</v>
      </c>
      <c r="R215" s="316"/>
      <c r="S215" s="183"/>
      <c r="T215" s="183"/>
      <c r="U215" s="183"/>
      <c r="V215" s="183"/>
      <c r="W215" s="183"/>
      <c r="X215" s="183"/>
    </row>
    <row r="216" spans="1:24">
      <c r="A216" s="402">
        <v>43412</v>
      </c>
      <c r="B216" s="399">
        <v>18</v>
      </c>
      <c r="C216" s="399">
        <v>20</v>
      </c>
      <c r="D216" s="399">
        <v>16</v>
      </c>
      <c r="E216" s="399">
        <v>17.399999999999999</v>
      </c>
      <c r="F216" s="399"/>
      <c r="G216" s="399">
        <v>4</v>
      </c>
      <c r="R216" s="316"/>
      <c r="S216" s="183"/>
      <c r="T216" s="183"/>
      <c r="U216" s="183"/>
      <c r="V216" s="183"/>
      <c r="W216" s="183"/>
      <c r="X216" s="183"/>
    </row>
    <row r="217" spans="1:24">
      <c r="A217" s="402">
        <v>43413</v>
      </c>
      <c r="B217" s="399">
        <v>18</v>
      </c>
      <c r="C217" s="399">
        <v>20</v>
      </c>
      <c r="D217" s="399">
        <v>16</v>
      </c>
      <c r="E217" s="399">
        <v>17.3</v>
      </c>
      <c r="F217" s="399"/>
      <c r="G217" s="399">
        <v>4</v>
      </c>
      <c r="R217" s="316"/>
      <c r="S217" s="183"/>
      <c r="T217" s="183"/>
      <c r="U217" s="183"/>
      <c r="V217" s="183"/>
      <c r="W217" s="183"/>
      <c r="X217" s="183"/>
    </row>
    <row r="218" spans="1:24">
      <c r="A218" s="402">
        <v>43416</v>
      </c>
      <c r="B218" s="399">
        <v>18</v>
      </c>
      <c r="C218" s="399">
        <v>20</v>
      </c>
      <c r="D218" s="399">
        <v>16</v>
      </c>
      <c r="E218" s="399">
        <v>17.5</v>
      </c>
      <c r="F218" s="399"/>
      <c r="G218" s="399">
        <v>4</v>
      </c>
      <c r="R218" s="316"/>
      <c r="S218" s="183"/>
      <c r="T218" s="183"/>
      <c r="U218" s="183"/>
      <c r="V218" s="183"/>
      <c r="W218" s="183"/>
      <c r="X218" s="183"/>
    </row>
    <row r="219" spans="1:24">
      <c r="A219" s="402">
        <v>43417</v>
      </c>
      <c r="B219" s="399">
        <v>18</v>
      </c>
      <c r="C219" s="399">
        <v>20</v>
      </c>
      <c r="D219" s="399">
        <v>16</v>
      </c>
      <c r="E219" s="399">
        <v>17.600000000000001</v>
      </c>
      <c r="F219" s="399"/>
      <c r="G219" s="399">
        <v>4</v>
      </c>
      <c r="R219" s="316"/>
      <c r="S219" s="183"/>
      <c r="T219" s="183"/>
      <c r="U219" s="183"/>
      <c r="V219" s="183"/>
      <c r="W219" s="183"/>
      <c r="X219" s="183"/>
    </row>
    <row r="220" spans="1:24">
      <c r="A220" s="402">
        <v>43418</v>
      </c>
      <c r="B220" s="399">
        <v>18</v>
      </c>
      <c r="C220" s="399">
        <v>20</v>
      </c>
      <c r="D220" s="399">
        <v>16</v>
      </c>
      <c r="E220" s="399">
        <v>17.8</v>
      </c>
      <c r="F220" s="399"/>
      <c r="G220" s="399">
        <v>4</v>
      </c>
      <c r="R220" s="316"/>
      <c r="S220" s="183"/>
      <c r="T220" s="183"/>
      <c r="U220" s="183"/>
      <c r="V220" s="183"/>
      <c r="W220" s="183"/>
      <c r="X220" s="183"/>
    </row>
    <row r="221" spans="1:24">
      <c r="A221" s="402">
        <v>43419</v>
      </c>
      <c r="B221" s="399">
        <v>18</v>
      </c>
      <c r="C221" s="399">
        <v>20</v>
      </c>
      <c r="D221" s="399">
        <v>16</v>
      </c>
      <c r="E221" s="399">
        <v>17.8</v>
      </c>
      <c r="F221" s="399"/>
      <c r="G221" s="399">
        <v>4</v>
      </c>
      <c r="R221" s="316"/>
      <c r="S221" s="183"/>
      <c r="T221" s="183"/>
      <c r="U221" s="183"/>
      <c r="V221" s="183"/>
      <c r="W221" s="183"/>
      <c r="X221" s="183"/>
    </row>
    <row r="222" spans="1:24">
      <c r="A222" s="402">
        <v>43420</v>
      </c>
      <c r="B222" s="399">
        <v>18</v>
      </c>
      <c r="C222" s="399">
        <v>20</v>
      </c>
      <c r="D222" s="399">
        <v>16</v>
      </c>
      <c r="E222" s="399">
        <v>17.899999999999999</v>
      </c>
      <c r="F222" s="399"/>
      <c r="G222" s="399">
        <v>4</v>
      </c>
      <c r="R222" s="316"/>
      <c r="S222" s="183"/>
      <c r="T222" s="183"/>
      <c r="U222" s="183"/>
      <c r="V222" s="183"/>
      <c r="W222" s="183"/>
      <c r="X222" s="183"/>
    </row>
    <row r="223" spans="1:24">
      <c r="A223" s="402">
        <v>43423</v>
      </c>
      <c r="B223" s="399">
        <v>18</v>
      </c>
      <c r="C223" s="399">
        <v>20</v>
      </c>
      <c r="D223" s="399">
        <v>16</v>
      </c>
      <c r="E223" s="399">
        <v>18</v>
      </c>
      <c r="F223" s="399"/>
      <c r="G223" s="399">
        <v>4</v>
      </c>
      <c r="R223" s="316"/>
      <c r="S223" s="183"/>
      <c r="T223" s="183"/>
      <c r="U223" s="183"/>
      <c r="V223" s="183"/>
      <c r="W223" s="183"/>
      <c r="X223" s="183"/>
    </row>
    <row r="224" spans="1:24">
      <c r="A224" s="402">
        <v>43424</v>
      </c>
      <c r="B224" s="399">
        <v>18</v>
      </c>
      <c r="C224" s="399">
        <v>20</v>
      </c>
      <c r="D224" s="399">
        <v>16</v>
      </c>
      <c r="E224" s="399">
        <v>18.100000000000001</v>
      </c>
      <c r="F224" s="399"/>
      <c r="G224" s="399">
        <v>4</v>
      </c>
      <c r="R224" s="316"/>
      <c r="S224" s="183"/>
      <c r="T224" s="183"/>
      <c r="U224" s="183"/>
      <c r="V224" s="183"/>
      <c r="W224" s="183"/>
      <c r="X224" s="183"/>
    </row>
    <row r="225" spans="1:24">
      <c r="A225" s="402">
        <v>43425</v>
      </c>
      <c r="B225" s="399">
        <v>18</v>
      </c>
      <c r="C225" s="399">
        <v>20</v>
      </c>
      <c r="D225" s="399">
        <v>16</v>
      </c>
      <c r="E225" s="399">
        <v>18.3</v>
      </c>
      <c r="F225" s="399"/>
      <c r="G225" s="399">
        <v>4</v>
      </c>
      <c r="R225" s="316"/>
      <c r="S225" s="183"/>
      <c r="T225" s="183"/>
      <c r="U225" s="183"/>
      <c r="V225" s="183"/>
      <c r="W225" s="183"/>
      <c r="X225" s="183"/>
    </row>
    <row r="226" spans="1:24">
      <c r="A226" s="402">
        <v>43426</v>
      </c>
      <c r="B226" s="399">
        <v>18</v>
      </c>
      <c r="C226" s="399">
        <v>20</v>
      </c>
      <c r="D226" s="399">
        <v>16</v>
      </c>
      <c r="E226" s="399">
        <v>18.3</v>
      </c>
      <c r="F226" s="399"/>
      <c r="G226" s="399">
        <v>4</v>
      </c>
      <c r="R226" s="316"/>
      <c r="S226" s="183"/>
      <c r="T226" s="183"/>
      <c r="U226" s="183"/>
      <c r="V226" s="183"/>
      <c r="W226" s="183"/>
      <c r="X226" s="183"/>
    </row>
    <row r="227" spans="1:24">
      <c r="A227" s="402">
        <v>43427</v>
      </c>
      <c r="B227" s="399">
        <v>18</v>
      </c>
      <c r="C227" s="399">
        <v>20</v>
      </c>
      <c r="D227" s="399">
        <v>16</v>
      </c>
      <c r="E227" s="399">
        <v>18.399999999999999</v>
      </c>
      <c r="F227" s="399"/>
      <c r="G227" s="399">
        <v>4</v>
      </c>
      <c r="R227" s="316"/>
      <c r="S227" s="183"/>
      <c r="T227" s="183"/>
      <c r="U227" s="183"/>
      <c r="V227" s="183"/>
      <c r="W227" s="183"/>
      <c r="X227" s="183"/>
    </row>
    <row r="228" spans="1:24">
      <c r="A228" s="402">
        <v>43430</v>
      </c>
      <c r="B228" s="399">
        <v>18</v>
      </c>
      <c r="C228" s="399">
        <v>20</v>
      </c>
      <c r="D228" s="399">
        <v>16</v>
      </c>
      <c r="E228" s="399">
        <v>18.399999999999999</v>
      </c>
      <c r="F228" s="399"/>
      <c r="G228" s="399">
        <v>4</v>
      </c>
      <c r="R228" s="316"/>
      <c r="S228" s="183"/>
      <c r="T228" s="183"/>
      <c r="U228" s="183"/>
      <c r="V228" s="183"/>
      <c r="W228" s="183"/>
      <c r="X228" s="183"/>
    </row>
    <row r="229" spans="1:24">
      <c r="A229" s="402">
        <v>43431</v>
      </c>
      <c r="B229" s="399">
        <v>18</v>
      </c>
      <c r="C229" s="399">
        <v>20</v>
      </c>
      <c r="D229" s="399">
        <v>16</v>
      </c>
      <c r="E229" s="399">
        <v>18.399999999999999</v>
      </c>
      <c r="F229" s="399"/>
      <c r="G229" s="399">
        <v>4</v>
      </c>
      <c r="R229" s="316"/>
      <c r="S229" s="183"/>
      <c r="T229" s="183"/>
      <c r="U229" s="183"/>
      <c r="V229" s="183"/>
      <c r="W229" s="183"/>
      <c r="X229" s="183"/>
    </row>
    <row r="230" spans="1:24">
      <c r="A230" s="402">
        <v>43432</v>
      </c>
      <c r="B230" s="399">
        <v>18</v>
      </c>
      <c r="C230" s="399">
        <v>20</v>
      </c>
      <c r="D230" s="399">
        <v>16</v>
      </c>
      <c r="E230" s="399">
        <v>18.5</v>
      </c>
      <c r="F230" s="399"/>
      <c r="G230" s="399">
        <v>4</v>
      </c>
      <c r="R230" s="316"/>
      <c r="S230" s="183"/>
      <c r="T230" s="183"/>
      <c r="U230" s="183"/>
      <c r="V230" s="183"/>
      <c r="W230" s="183"/>
      <c r="X230" s="183"/>
    </row>
    <row r="231" spans="1:24">
      <c r="A231" s="402">
        <v>43433</v>
      </c>
      <c r="B231" s="399">
        <v>18</v>
      </c>
      <c r="C231" s="399">
        <v>20</v>
      </c>
      <c r="D231" s="399">
        <v>16</v>
      </c>
      <c r="E231" s="399">
        <v>18.399999999999999</v>
      </c>
      <c r="F231" s="399"/>
      <c r="G231" s="399">
        <v>4</v>
      </c>
      <c r="R231" s="316"/>
      <c r="S231" s="183"/>
      <c r="T231" s="183"/>
      <c r="U231" s="183"/>
      <c r="V231" s="183"/>
      <c r="W231" s="183"/>
      <c r="X231" s="183"/>
    </row>
    <row r="232" spans="1:24">
      <c r="A232" s="402">
        <v>43434</v>
      </c>
      <c r="B232" s="399">
        <v>18</v>
      </c>
      <c r="C232" s="399">
        <v>20</v>
      </c>
      <c r="D232" s="399">
        <v>16</v>
      </c>
      <c r="E232" s="399">
        <v>18.399999999999999</v>
      </c>
      <c r="F232" s="399"/>
      <c r="G232" s="399">
        <v>4</v>
      </c>
      <c r="R232" s="316"/>
      <c r="S232" s="183"/>
      <c r="T232" s="183"/>
      <c r="U232" s="183"/>
      <c r="V232" s="183"/>
      <c r="W232" s="183"/>
      <c r="X232" s="183"/>
    </row>
    <row r="233" spans="1:24">
      <c r="A233" s="402">
        <v>43437</v>
      </c>
      <c r="B233" s="399">
        <v>18</v>
      </c>
      <c r="C233" s="399">
        <v>20</v>
      </c>
      <c r="D233" s="399">
        <v>16</v>
      </c>
      <c r="E233" s="399">
        <v>18.399999999999999</v>
      </c>
      <c r="F233" s="399"/>
      <c r="G233" s="399">
        <v>4</v>
      </c>
      <c r="R233" s="182"/>
      <c r="S233" s="183"/>
      <c r="T233" s="183"/>
      <c r="U233" s="183"/>
      <c r="V233" s="183"/>
      <c r="W233" s="183"/>
      <c r="X233" s="183"/>
    </row>
    <row r="234" spans="1:24">
      <c r="A234" s="402">
        <v>43438</v>
      </c>
      <c r="B234" s="399">
        <v>18</v>
      </c>
      <c r="C234" s="399">
        <v>20</v>
      </c>
      <c r="D234" s="399">
        <v>16</v>
      </c>
      <c r="E234" s="399">
        <v>18.399999999999999</v>
      </c>
      <c r="F234" s="399"/>
      <c r="G234" s="399">
        <v>4</v>
      </c>
      <c r="R234" s="182"/>
      <c r="S234" s="183"/>
      <c r="T234" s="183"/>
      <c r="U234" s="183"/>
      <c r="V234" s="183"/>
      <c r="W234" s="183"/>
      <c r="X234" s="183"/>
    </row>
    <row r="235" spans="1:24">
      <c r="A235" s="402">
        <v>43439</v>
      </c>
      <c r="B235" s="399">
        <v>18</v>
      </c>
      <c r="C235" s="399">
        <v>20</v>
      </c>
      <c r="D235" s="399">
        <v>16</v>
      </c>
      <c r="E235" s="399">
        <v>18.2</v>
      </c>
      <c r="F235" s="399"/>
      <c r="G235" s="399">
        <v>4</v>
      </c>
      <c r="R235" s="182"/>
      <c r="S235" s="183"/>
      <c r="T235" s="183"/>
      <c r="U235" s="183"/>
      <c r="V235" s="183"/>
      <c r="W235" s="183"/>
      <c r="X235" s="183"/>
    </row>
    <row r="236" spans="1:24">
      <c r="A236" s="402">
        <v>43440</v>
      </c>
      <c r="B236" s="399">
        <v>18</v>
      </c>
      <c r="C236" s="399">
        <v>20</v>
      </c>
      <c r="D236" s="399">
        <v>16</v>
      </c>
      <c r="E236" s="399">
        <v>17.600000000000001</v>
      </c>
      <c r="F236" s="399"/>
      <c r="G236" s="399">
        <v>4</v>
      </c>
      <c r="R236" s="182"/>
      <c r="S236" s="183"/>
      <c r="T236" s="183"/>
      <c r="U236" s="183"/>
      <c r="V236" s="183"/>
      <c r="W236" s="183"/>
      <c r="X236" s="183"/>
    </row>
    <row r="237" spans="1:24">
      <c r="A237" s="402">
        <v>43441</v>
      </c>
      <c r="B237" s="399">
        <v>18</v>
      </c>
      <c r="C237" s="399">
        <v>20</v>
      </c>
      <c r="D237" s="399">
        <v>16</v>
      </c>
      <c r="E237" s="399">
        <v>17.3</v>
      </c>
      <c r="F237" s="399"/>
      <c r="G237" s="399">
        <v>4</v>
      </c>
      <c r="R237" s="182"/>
      <c r="S237" s="183"/>
      <c r="T237" s="183"/>
      <c r="U237" s="183"/>
      <c r="V237" s="183"/>
      <c r="W237" s="183"/>
      <c r="X237" s="183"/>
    </row>
    <row r="238" spans="1:24">
      <c r="A238" s="402">
        <v>43444</v>
      </c>
      <c r="B238" s="399">
        <v>18</v>
      </c>
      <c r="C238" s="399">
        <v>20</v>
      </c>
      <c r="D238" s="399">
        <v>16</v>
      </c>
      <c r="E238" s="399">
        <v>18</v>
      </c>
      <c r="F238" s="399"/>
      <c r="G238" s="399">
        <v>4</v>
      </c>
      <c r="R238" s="182"/>
      <c r="S238" s="183"/>
      <c r="T238" s="183"/>
      <c r="U238" s="183"/>
      <c r="V238" s="183"/>
      <c r="W238" s="183"/>
      <c r="X238" s="183"/>
    </row>
    <row r="239" spans="1:24">
      <c r="A239" s="402">
        <v>43445</v>
      </c>
      <c r="B239" s="399">
        <v>18</v>
      </c>
      <c r="C239" s="399">
        <v>20</v>
      </c>
      <c r="D239" s="399">
        <v>16</v>
      </c>
      <c r="E239" s="399">
        <v>18</v>
      </c>
      <c r="F239" s="399"/>
      <c r="G239" s="399">
        <v>4</v>
      </c>
      <c r="R239" s="182"/>
      <c r="S239" s="183"/>
      <c r="T239" s="183"/>
      <c r="U239" s="183"/>
      <c r="V239" s="183"/>
      <c r="W239" s="183"/>
      <c r="X239" s="183"/>
    </row>
    <row r="240" spans="1:24">
      <c r="A240" s="402">
        <v>43446</v>
      </c>
      <c r="B240" s="399">
        <v>18</v>
      </c>
      <c r="C240" s="399">
        <v>20</v>
      </c>
      <c r="D240" s="399">
        <v>16</v>
      </c>
      <c r="E240" s="399">
        <v>17.899999999999999</v>
      </c>
      <c r="F240" s="399"/>
      <c r="G240" s="399">
        <v>4</v>
      </c>
      <c r="R240" s="182"/>
      <c r="S240" s="183"/>
      <c r="T240" s="183"/>
      <c r="U240" s="183"/>
      <c r="V240" s="183"/>
      <c r="W240" s="183"/>
      <c r="X240" s="183"/>
    </row>
    <row r="241" spans="1:24">
      <c r="A241" s="402">
        <v>43447</v>
      </c>
      <c r="B241" s="399">
        <v>18</v>
      </c>
      <c r="C241" s="399">
        <v>20</v>
      </c>
      <c r="D241" s="399">
        <v>16</v>
      </c>
      <c r="E241" s="399">
        <v>17.899999999999999</v>
      </c>
      <c r="F241" s="399"/>
      <c r="G241" s="399">
        <v>4</v>
      </c>
      <c r="R241" s="182"/>
      <c r="S241" s="183"/>
      <c r="T241" s="183"/>
      <c r="U241" s="183"/>
      <c r="V241" s="183"/>
      <c r="W241" s="183"/>
      <c r="X241" s="183"/>
    </row>
    <row r="242" spans="1:24">
      <c r="A242" s="402">
        <v>43448</v>
      </c>
      <c r="B242" s="399">
        <v>18</v>
      </c>
      <c r="C242" s="399">
        <v>20</v>
      </c>
      <c r="D242" s="399">
        <v>16</v>
      </c>
      <c r="E242" s="399">
        <v>17.399999999999999</v>
      </c>
      <c r="F242" s="399"/>
      <c r="G242" s="399">
        <v>4</v>
      </c>
      <c r="R242" s="182"/>
      <c r="S242" s="183"/>
      <c r="T242" s="183"/>
      <c r="U242" s="183"/>
      <c r="V242" s="183"/>
      <c r="W242" s="183"/>
      <c r="X242" s="183"/>
    </row>
    <row r="243" spans="1:24">
      <c r="A243" s="402">
        <v>43451</v>
      </c>
      <c r="B243" s="399">
        <v>18</v>
      </c>
      <c r="C243" s="399">
        <v>20</v>
      </c>
      <c r="D243" s="399">
        <v>16</v>
      </c>
      <c r="E243" s="399">
        <v>17.399999999999999</v>
      </c>
      <c r="F243" s="399"/>
      <c r="G243" s="399">
        <v>4</v>
      </c>
      <c r="R243" s="182"/>
      <c r="S243" s="183"/>
      <c r="T243" s="183"/>
      <c r="U243" s="183"/>
      <c r="V243" s="183"/>
      <c r="W243" s="183"/>
      <c r="X243" s="183"/>
    </row>
    <row r="244" spans="1:24">
      <c r="A244" s="402">
        <v>43452</v>
      </c>
      <c r="B244" s="399">
        <v>18</v>
      </c>
      <c r="C244" s="399">
        <v>20</v>
      </c>
      <c r="D244" s="399">
        <v>16</v>
      </c>
      <c r="E244" s="399">
        <v>17</v>
      </c>
      <c r="F244" s="399"/>
      <c r="G244" s="399">
        <v>4</v>
      </c>
      <c r="R244" s="182"/>
      <c r="S244" s="183"/>
      <c r="T244" s="183"/>
      <c r="U244" s="183"/>
      <c r="V244" s="183"/>
      <c r="W244" s="183"/>
      <c r="X244" s="183"/>
    </row>
    <row r="245" spans="1:24">
      <c r="A245" s="402">
        <v>43453</v>
      </c>
      <c r="B245" s="399">
        <v>18</v>
      </c>
      <c r="C245" s="399">
        <v>20</v>
      </c>
      <c r="D245" s="399">
        <v>16</v>
      </c>
      <c r="E245" s="399">
        <v>16.8</v>
      </c>
      <c r="F245" s="399"/>
      <c r="G245" s="399">
        <v>4</v>
      </c>
      <c r="R245" s="182"/>
      <c r="S245" s="183"/>
      <c r="T245" s="183"/>
      <c r="U245" s="183"/>
      <c r="V245" s="183"/>
      <c r="W245" s="183"/>
      <c r="X245" s="183"/>
    </row>
    <row r="246" spans="1:24">
      <c r="A246" s="402">
        <v>43454</v>
      </c>
      <c r="B246" s="399">
        <v>18</v>
      </c>
      <c r="C246" s="399">
        <v>20</v>
      </c>
      <c r="D246" s="399">
        <v>16</v>
      </c>
      <c r="E246" s="399">
        <v>17.100000000000001</v>
      </c>
      <c r="F246" s="399"/>
      <c r="G246" s="399">
        <v>4</v>
      </c>
      <c r="R246" s="182"/>
      <c r="S246" s="183"/>
      <c r="T246" s="183"/>
      <c r="U246" s="183"/>
      <c r="V246" s="183"/>
      <c r="W246" s="183"/>
      <c r="X246" s="183"/>
    </row>
    <row r="247" spans="1:24">
      <c r="A247" s="402">
        <v>43455</v>
      </c>
      <c r="B247" s="399">
        <v>18</v>
      </c>
      <c r="C247" s="399">
        <v>20</v>
      </c>
      <c r="D247" s="399">
        <v>16</v>
      </c>
      <c r="E247" s="399">
        <v>17.2</v>
      </c>
      <c r="F247" s="399"/>
      <c r="G247" s="399">
        <v>4</v>
      </c>
      <c r="R247" s="182"/>
      <c r="S247" s="183"/>
      <c r="T247" s="183"/>
      <c r="U247" s="183"/>
      <c r="V247" s="183"/>
      <c r="W247" s="183"/>
      <c r="X247" s="183"/>
    </row>
    <row r="248" spans="1:24">
      <c r="A248" s="402">
        <v>43456</v>
      </c>
      <c r="B248" s="399">
        <v>18</v>
      </c>
      <c r="C248" s="399">
        <v>20</v>
      </c>
      <c r="D248" s="399">
        <v>16</v>
      </c>
      <c r="E248" s="399">
        <v>17.2</v>
      </c>
      <c r="F248" s="399"/>
      <c r="G248" s="399">
        <v>4</v>
      </c>
      <c r="R248" s="182"/>
      <c r="S248" s="183"/>
      <c r="T248" s="183"/>
      <c r="U248" s="183"/>
      <c r="V248" s="183"/>
      <c r="W248" s="183"/>
      <c r="X248" s="183"/>
    </row>
    <row r="249" spans="1:24">
      <c r="A249" s="402">
        <v>43460</v>
      </c>
      <c r="B249" s="399">
        <v>18</v>
      </c>
      <c r="C249" s="399">
        <v>20</v>
      </c>
      <c r="D249" s="399">
        <v>16</v>
      </c>
      <c r="E249" s="399">
        <v>16.8</v>
      </c>
      <c r="F249" s="399"/>
      <c r="G249" s="399">
        <v>4</v>
      </c>
      <c r="R249" s="182"/>
      <c r="S249" s="183"/>
      <c r="T249" s="183"/>
      <c r="U249" s="183"/>
      <c r="V249" s="183"/>
      <c r="W249" s="183"/>
      <c r="X249" s="183"/>
    </row>
    <row r="250" spans="1:24">
      <c r="A250" s="402">
        <v>43461</v>
      </c>
      <c r="B250" s="399">
        <v>18</v>
      </c>
      <c r="C250" s="399">
        <v>20</v>
      </c>
      <c r="D250" s="399">
        <v>16</v>
      </c>
      <c r="E250" s="399">
        <v>17.100000000000001</v>
      </c>
      <c r="F250" s="399"/>
      <c r="G250" s="399">
        <v>4</v>
      </c>
      <c r="R250" s="182"/>
      <c r="S250" s="183"/>
      <c r="T250" s="183"/>
      <c r="U250" s="183"/>
      <c r="V250" s="183"/>
      <c r="W250" s="183"/>
      <c r="X250" s="183"/>
    </row>
    <row r="251" spans="1:24">
      <c r="A251" s="402">
        <v>43462</v>
      </c>
      <c r="B251" s="399">
        <v>18</v>
      </c>
      <c r="C251" s="399">
        <v>20</v>
      </c>
      <c r="D251" s="399">
        <v>16</v>
      </c>
      <c r="E251" s="399" t="e">
        <v>#N/A</v>
      </c>
      <c r="F251" s="399"/>
      <c r="G251" s="399">
        <v>4</v>
      </c>
      <c r="R251" s="182"/>
      <c r="S251" s="183"/>
      <c r="T251" s="183"/>
      <c r="U251" s="183"/>
      <c r="V251" s="39"/>
      <c r="W251" s="39"/>
      <c r="X251" s="183"/>
    </row>
    <row r="252" spans="1:24">
      <c r="A252" s="402">
        <v>43463</v>
      </c>
      <c r="B252" s="399">
        <v>18</v>
      </c>
      <c r="C252" s="399">
        <v>20</v>
      </c>
      <c r="D252" s="399">
        <v>16</v>
      </c>
      <c r="E252" s="399" t="e">
        <v>#N/A</v>
      </c>
      <c r="F252" s="399"/>
      <c r="G252" s="399">
        <v>4</v>
      </c>
      <c r="R252" s="182"/>
      <c r="S252" s="183"/>
      <c r="T252" s="183"/>
      <c r="U252" s="183"/>
      <c r="V252" s="39"/>
      <c r="W252" s="39"/>
      <c r="X252" s="183"/>
    </row>
    <row r="253" spans="1:24">
      <c r="A253" s="402">
        <v>43468</v>
      </c>
      <c r="B253" s="399">
        <v>18</v>
      </c>
      <c r="C253" s="399">
        <v>20</v>
      </c>
      <c r="D253" s="399">
        <v>16</v>
      </c>
      <c r="E253" s="399">
        <v>17.100000000000001</v>
      </c>
      <c r="F253" s="399"/>
      <c r="G253" s="399">
        <v>4</v>
      </c>
      <c r="R253" s="182"/>
      <c r="S253" s="183"/>
      <c r="T253" s="183"/>
      <c r="U253" s="183"/>
      <c r="V253" s="183"/>
      <c r="W253" s="183"/>
      <c r="X253" s="183"/>
    </row>
    <row r="254" spans="1:24">
      <c r="A254" s="402">
        <v>43469</v>
      </c>
      <c r="B254" s="399">
        <v>18</v>
      </c>
      <c r="C254" s="399">
        <v>20</v>
      </c>
      <c r="D254" s="399">
        <v>16</v>
      </c>
      <c r="E254" s="399">
        <v>17.3</v>
      </c>
      <c r="F254" s="399"/>
      <c r="G254" s="399">
        <v>4</v>
      </c>
      <c r="R254" s="182"/>
      <c r="S254" s="183"/>
      <c r="T254" s="183"/>
      <c r="U254" s="183"/>
      <c r="V254" s="183"/>
      <c r="W254" s="183"/>
      <c r="X254" s="183"/>
    </row>
    <row r="255" spans="1:24">
      <c r="A255" s="402">
        <v>43473</v>
      </c>
      <c r="B255" s="399">
        <v>18</v>
      </c>
      <c r="C255" s="399">
        <v>20</v>
      </c>
      <c r="D255" s="399">
        <v>16</v>
      </c>
      <c r="E255" s="399">
        <v>17.399999999999999</v>
      </c>
      <c r="F255" s="399"/>
      <c r="G255" s="399">
        <v>4</v>
      </c>
      <c r="R255" s="182"/>
      <c r="S255" s="183"/>
      <c r="T255" s="183"/>
      <c r="U255" s="183"/>
      <c r="V255" s="183"/>
      <c r="W255" s="183"/>
      <c r="X255" s="183"/>
    </row>
    <row r="256" spans="1:24">
      <c r="A256" s="402">
        <v>43474</v>
      </c>
      <c r="B256" s="399">
        <v>18</v>
      </c>
      <c r="C256" s="399">
        <v>20</v>
      </c>
      <c r="D256" s="399">
        <v>16</v>
      </c>
      <c r="E256" s="399">
        <v>17.399999999999999</v>
      </c>
      <c r="F256" s="399"/>
      <c r="G256" s="399">
        <v>4</v>
      </c>
      <c r="R256" s="182"/>
      <c r="S256" s="183"/>
      <c r="T256" s="183"/>
      <c r="U256" s="183"/>
      <c r="V256" s="183"/>
      <c r="W256" s="183"/>
      <c r="X256" s="183"/>
    </row>
    <row r="257" spans="1:24">
      <c r="A257" s="402">
        <v>43475</v>
      </c>
      <c r="B257" s="399">
        <v>18</v>
      </c>
      <c r="C257" s="399">
        <v>20</v>
      </c>
      <c r="D257" s="399">
        <v>16</v>
      </c>
      <c r="E257" s="399">
        <v>17.3</v>
      </c>
      <c r="F257" s="399"/>
      <c r="G257" s="399">
        <v>4</v>
      </c>
      <c r="R257" s="182"/>
      <c r="S257" s="183"/>
      <c r="T257" s="183"/>
      <c r="U257" s="183"/>
      <c r="V257" s="183"/>
      <c r="W257" s="183"/>
      <c r="X257" s="183"/>
    </row>
    <row r="258" spans="1:24">
      <c r="A258" s="402">
        <v>43476</v>
      </c>
      <c r="B258" s="399">
        <v>18</v>
      </c>
      <c r="C258" s="399">
        <v>20</v>
      </c>
      <c r="D258" s="399">
        <v>16</v>
      </c>
      <c r="E258" s="399">
        <v>17.399999999999999</v>
      </c>
      <c r="F258" s="399"/>
      <c r="G258" s="399">
        <v>4</v>
      </c>
      <c r="R258" s="182"/>
      <c r="S258" s="183"/>
      <c r="T258" s="183"/>
      <c r="U258" s="183"/>
      <c r="V258" s="183"/>
      <c r="W258" s="183"/>
      <c r="X258" s="183"/>
    </row>
    <row r="259" spans="1:24">
      <c r="A259" s="402">
        <v>43477</v>
      </c>
      <c r="B259" s="399">
        <v>18</v>
      </c>
      <c r="C259" s="399">
        <v>20</v>
      </c>
      <c r="D259" s="399">
        <v>16</v>
      </c>
      <c r="E259" s="399" t="e">
        <v>#N/A</v>
      </c>
      <c r="F259" s="399"/>
      <c r="G259" s="399">
        <v>4</v>
      </c>
      <c r="R259" s="182"/>
      <c r="S259" s="183"/>
      <c r="T259" s="183"/>
      <c r="U259" s="183"/>
      <c r="V259" s="183"/>
      <c r="W259" s="183"/>
      <c r="X259" s="183"/>
    </row>
    <row r="260" spans="1:24">
      <c r="A260" s="402">
        <v>43479</v>
      </c>
      <c r="B260" s="399">
        <v>18</v>
      </c>
      <c r="C260" s="399">
        <v>20</v>
      </c>
      <c r="D260" s="399">
        <v>16</v>
      </c>
      <c r="E260" s="399">
        <v>17.100000000000001</v>
      </c>
      <c r="F260" s="399"/>
      <c r="G260" s="399">
        <v>4</v>
      </c>
      <c r="R260" s="182"/>
      <c r="S260" s="183"/>
      <c r="T260" s="183"/>
      <c r="U260" s="183"/>
      <c r="V260" s="183"/>
      <c r="W260" s="183"/>
      <c r="X260" s="183"/>
    </row>
    <row r="261" spans="1:24">
      <c r="A261" s="402">
        <v>43480</v>
      </c>
      <c r="B261" s="399">
        <v>18</v>
      </c>
      <c r="C261" s="399">
        <v>20</v>
      </c>
      <c r="D261" s="399">
        <v>16</v>
      </c>
      <c r="E261" s="399">
        <v>17.100000000000001</v>
      </c>
      <c r="F261" s="399"/>
      <c r="G261" s="399">
        <v>4</v>
      </c>
      <c r="R261" s="182"/>
      <c r="S261" s="183"/>
      <c r="T261" s="183"/>
      <c r="U261" s="183"/>
      <c r="V261" s="183"/>
      <c r="W261" s="183"/>
      <c r="X261" s="183"/>
    </row>
    <row r="262" spans="1:24">
      <c r="A262" s="402">
        <v>43481</v>
      </c>
      <c r="B262" s="399">
        <v>18</v>
      </c>
      <c r="C262" s="399">
        <v>20</v>
      </c>
      <c r="D262" s="399">
        <v>16</v>
      </c>
      <c r="E262" s="399">
        <v>17.399999999999999</v>
      </c>
      <c r="F262" s="399"/>
      <c r="G262" s="399">
        <v>4</v>
      </c>
      <c r="R262" s="182"/>
      <c r="S262" s="183"/>
      <c r="T262" s="183"/>
      <c r="U262" s="183"/>
      <c r="V262" s="183"/>
      <c r="W262" s="183"/>
      <c r="X262" s="183"/>
    </row>
    <row r="263" spans="1:24">
      <c r="A263" s="402">
        <v>43482</v>
      </c>
      <c r="B263" s="399">
        <v>18</v>
      </c>
      <c r="C263" s="399">
        <v>20</v>
      </c>
      <c r="D263" s="399">
        <v>16</v>
      </c>
      <c r="E263" s="399">
        <v>17.2</v>
      </c>
      <c r="F263" s="399"/>
      <c r="G263" s="399">
        <v>4</v>
      </c>
      <c r="R263" s="182"/>
      <c r="S263" s="183"/>
      <c r="T263" s="183"/>
      <c r="U263" s="183"/>
      <c r="V263" s="183"/>
      <c r="W263" s="183"/>
      <c r="X263" s="183"/>
    </row>
    <row r="264" spans="1:24">
      <c r="A264" s="402">
        <v>43483</v>
      </c>
      <c r="B264" s="399">
        <v>18</v>
      </c>
      <c r="C264" s="399">
        <v>20</v>
      </c>
      <c r="D264" s="399">
        <v>16</v>
      </c>
      <c r="E264" s="399">
        <v>16.600000000000001</v>
      </c>
      <c r="F264" s="399"/>
      <c r="G264" s="399">
        <v>4</v>
      </c>
      <c r="R264" s="182"/>
      <c r="S264" s="183"/>
      <c r="T264" s="183"/>
      <c r="U264" s="183"/>
      <c r="V264" s="183"/>
      <c r="W264" s="183"/>
      <c r="X264" s="183"/>
    </row>
    <row r="265" spans="1:24">
      <c r="A265" s="402">
        <v>43486</v>
      </c>
      <c r="B265" s="399">
        <v>18</v>
      </c>
      <c r="C265" s="399">
        <v>20</v>
      </c>
      <c r="D265" s="399">
        <v>16</v>
      </c>
      <c r="E265" s="399">
        <v>16.399999999999999</v>
      </c>
      <c r="F265" s="399"/>
      <c r="G265" s="399">
        <v>4</v>
      </c>
      <c r="R265" s="182"/>
      <c r="S265" s="183"/>
      <c r="T265" s="183"/>
      <c r="U265" s="183"/>
      <c r="V265" s="183"/>
      <c r="W265" s="183"/>
      <c r="X265" s="183"/>
    </row>
    <row r="266" spans="1:24">
      <c r="A266" s="402">
        <v>43487</v>
      </c>
      <c r="B266" s="399">
        <v>18</v>
      </c>
      <c r="C266" s="399">
        <v>20</v>
      </c>
      <c r="D266" s="399">
        <v>16</v>
      </c>
      <c r="E266" s="399">
        <v>16.5</v>
      </c>
      <c r="F266" s="399"/>
      <c r="G266" s="399">
        <v>4</v>
      </c>
      <c r="R266" s="182"/>
      <c r="S266" s="183"/>
      <c r="T266" s="183"/>
      <c r="U266" s="183"/>
      <c r="V266" s="183"/>
      <c r="W266" s="183"/>
      <c r="X266" s="183"/>
    </row>
    <row r="267" spans="1:24">
      <c r="A267" s="402">
        <v>43488</v>
      </c>
      <c r="B267" s="399">
        <v>18</v>
      </c>
      <c r="C267" s="399">
        <v>20</v>
      </c>
      <c r="D267" s="399">
        <v>16</v>
      </c>
      <c r="E267" s="399">
        <v>16.399999999999999</v>
      </c>
      <c r="F267" s="399"/>
      <c r="G267" s="399">
        <v>4</v>
      </c>
      <c r="R267" s="182"/>
      <c r="S267" s="183"/>
      <c r="T267" s="183"/>
      <c r="U267" s="183"/>
      <c r="V267" s="183"/>
      <c r="W267" s="183"/>
      <c r="X267" s="183"/>
    </row>
    <row r="268" spans="1:24">
      <c r="A268" s="402">
        <v>43489</v>
      </c>
      <c r="B268" s="399">
        <v>18</v>
      </c>
      <c r="C268" s="399">
        <v>20</v>
      </c>
      <c r="D268" s="399">
        <v>16</v>
      </c>
      <c r="E268" s="399">
        <v>16.399999999999999</v>
      </c>
      <c r="F268" s="399"/>
      <c r="G268" s="399">
        <v>4</v>
      </c>
      <c r="R268" s="182"/>
      <c r="S268" s="183"/>
      <c r="T268" s="183"/>
      <c r="U268" s="183"/>
      <c r="V268" s="183"/>
      <c r="W268" s="183"/>
      <c r="X268" s="183"/>
    </row>
    <row r="269" spans="1:24">
      <c r="A269" s="402">
        <v>43490</v>
      </c>
      <c r="B269" s="399">
        <v>18</v>
      </c>
      <c r="C269" s="399">
        <v>20</v>
      </c>
      <c r="D269" s="399">
        <v>16</v>
      </c>
      <c r="E269" s="399">
        <v>16.2</v>
      </c>
      <c r="F269" s="399"/>
      <c r="G269" s="399">
        <v>4</v>
      </c>
      <c r="R269" s="182"/>
      <c r="S269" s="183"/>
      <c r="T269" s="183"/>
      <c r="U269" s="183"/>
      <c r="V269" s="183"/>
      <c r="W269" s="183"/>
      <c r="X269" s="183"/>
    </row>
    <row r="270" spans="1:24">
      <c r="A270" s="402">
        <v>43493</v>
      </c>
      <c r="B270" s="399">
        <v>18</v>
      </c>
      <c r="C270" s="399">
        <v>20</v>
      </c>
      <c r="D270" s="399">
        <v>16</v>
      </c>
      <c r="E270" s="399">
        <v>16.399999999999999</v>
      </c>
      <c r="F270" s="399"/>
      <c r="G270" s="399">
        <v>4</v>
      </c>
      <c r="R270" s="182"/>
      <c r="S270" s="183"/>
      <c r="T270" s="183"/>
      <c r="U270" s="183"/>
      <c r="V270" s="183"/>
      <c r="W270" s="183"/>
      <c r="X270" s="183"/>
    </row>
    <row r="271" spans="1:24">
      <c r="A271" s="402">
        <v>43494</v>
      </c>
      <c r="B271" s="399">
        <v>18</v>
      </c>
      <c r="C271" s="399">
        <v>20</v>
      </c>
      <c r="D271" s="399">
        <v>16</v>
      </c>
      <c r="E271" s="399">
        <v>16.3</v>
      </c>
      <c r="F271" s="399"/>
      <c r="G271" s="399">
        <v>4</v>
      </c>
      <c r="R271" s="182"/>
      <c r="S271" s="183"/>
      <c r="T271" s="183"/>
      <c r="U271" s="183"/>
      <c r="V271" s="183"/>
      <c r="W271" s="183"/>
      <c r="X271" s="183"/>
    </row>
    <row r="272" spans="1:24">
      <c r="A272" s="402">
        <v>43495</v>
      </c>
      <c r="B272" s="399">
        <v>18</v>
      </c>
      <c r="C272" s="399">
        <v>20</v>
      </c>
      <c r="D272" s="399">
        <v>16</v>
      </c>
      <c r="E272" s="399">
        <v>16.3</v>
      </c>
      <c r="F272" s="399"/>
      <c r="G272" s="399">
        <v>4</v>
      </c>
      <c r="R272" s="182"/>
      <c r="S272" s="183"/>
      <c r="T272" s="183"/>
      <c r="U272" s="183"/>
      <c r="V272" s="183"/>
      <c r="W272" s="183"/>
      <c r="X272" s="183"/>
    </row>
    <row r="273" spans="1:24">
      <c r="A273" s="402">
        <v>43496</v>
      </c>
      <c r="B273" s="399">
        <v>18</v>
      </c>
      <c r="C273" s="399">
        <v>20</v>
      </c>
      <c r="D273" s="399">
        <v>16</v>
      </c>
      <c r="E273" s="399">
        <v>16.7</v>
      </c>
      <c r="F273" s="399"/>
      <c r="G273" s="399">
        <v>4</v>
      </c>
      <c r="R273" s="182"/>
      <c r="S273" s="183"/>
      <c r="T273" s="183"/>
      <c r="U273" s="183"/>
      <c r="V273" s="183"/>
      <c r="W273" s="183"/>
      <c r="X273" s="183"/>
    </row>
    <row r="274" spans="1:24">
      <c r="A274" s="402">
        <v>43497</v>
      </c>
      <c r="B274" s="399">
        <v>18</v>
      </c>
      <c r="C274" s="399">
        <v>20</v>
      </c>
      <c r="D274" s="399">
        <v>16</v>
      </c>
      <c r="E274" s="399">
        <v>16.2</v>
      </c>
      <c r="F274" s="399"/>
      <c r="G274" s="399">
        <v>4</v>
      </c>
      <c r="R274" s="182"/>
      <c r="S274" s="183"/>
      <c r="T274" s="183"/>
      <c r="U274" s="183"/>
      <c r="V274" s="183"/>
      <c r="W274" s="183"/>
      <c r="X274" s="183"/>
    </row>
    <row r="275" spans="1:24">
      <c r="A275" s="402">
        <v>43500</v>
      </c>
      <c r="B275" s="399">
        <v>18</v>
      </c>
      <c r="C275" s="399">
        <v>20</v>
      </c>
      <c r="D275" s="399">
        <v>16</v>
      </c>
      <c r="E275" s="399">
        <v>16.2</v>
      </c>
      <c r="F275" s="399"/>
      <c r="G275" s="399">
        <v>4</v>
      </c>
      <c r="R275" s="182"/>
      <c r="S275" s="183"/>
      <c r="T275" s="183"/>
      <c r="U275" s="183"/>
      <c r="V275" s="183"/>
      <c r="W275" s="183"/>
      <c r="X275" s="183"/>
    </row>
    <row r="276" spans="1:24">
      <c r="A276" s="402">
        <v>43501</v>
      </c>
      <c r="B276" s="399">
        <v>18</v>
      </c>
      <c r="C276" s="399">
        <v>20</v>
      </c>
      <c r="D276" s="399">
        <v>16</v>
      </c>
      <c r="E276" s="399">
        <v>16.399999999999999</v>
      </c>
      <c r="F276" s="399"/>
      <c r="G276" s="399">
        <v>4</v>
      </c>
      <c r="R276" s="182"/>
      <c r="S276" s="183"/>
      <c r="T276" s="183"/>
      <c r="U276" s="183"/>
      <c r="V276" s="183"/>
      <c r="W276" s="183"/>
      <c r="X276" s="183"/>
    </row>
    <row r="277" spans="1:24">
      <c r="A277" s="402">
        <v>43502</v>
      </c>
      <c r="B277" s="399">
        <v>18</v>
      </c>
      <c r="C277" s="399">
        <v>20</v>
      </c>
      <c r="D277" s="399">
        <v>16</v>
      </c>
      <c r="E277" s="399">
        <v>16.5</v>
      </c>
      <c r="F277" s="399"/>
      <c r="G277" s="399">
        <v>4</v>
      </c>
      <c r="R277" s="182"/>
      <c r="S277" s="183"/>
      <c r="T277" s="183"/>
      <c r="U277" s="183"/>
      <c r="V277" s="183"/>
      <c r="W277" s="183"/>
      <c r="X277" s="183"/>
    </row>
    <row r="278" spans="1:24">
      <c r="A278" s="402">
        <v>43503</v>
      </c>
      <c r="B278" s="399">
        <v>18</v>
      </c>
      <c r="C278" s="399">
        <v>20</v>
      </c>
      <c r="D278" s="399">
        <v>16</v>
      </c>
      <c r="E278" s="399">
        <v>16.399999999999999</v>
      </c>
      <c r="F278" s="399"/>
      <c r="G278" s="399">
        <v>4</v>
      </c>
      <c r="R278" s="182"/>
      <c r="S278" s="183"/>
      <c r="T278" s="183"/>
      <c r="U278" s="183"/>
      <c r="V278" s="183"/>
      <c r="W278" s="183"/>
      <c r="X278" s="183"/>
    </row>
    <row r="279" spans="1:24">
      <c r="A279" s="402">
        <v>43504</v>
      </c>
      <c r="B279" s="399">
        <v>18</v>
      </c>
      <c r="C279" s="399">
        <v>20</v>
      </c>
      <c r="D279" s="399">
        <v>16</v>
      </c>
      <c r="E279" s="399">
        <v>16.3</v>
      </c>
      <c r="F279" s="399"/>
      <c r="G279" s="399">
        <v>4</v>
      </c>
      <c r="R279" s="182"/>
      <c r="S279" s="183"/>
      <c r="T279" s="183"/>
      <c r="U279" s="183"/>
      <c r="V279" s="183"/>
      <c r="W279" s="183"/>
      <c r="X279" s="183"/>
    </row>
    <row r="280" spans="1:24">
      <c r="A280" s="402">
        <v>43507</v>
      </c>
      <c r="B280" s="399">
        <v>18</v>
      </c>
      <c r="C280" s="399">
        <v>20</v>
      </c>
      <c r="D280" s="399">
        <v>16</v>
      </c>
      <c r="E280" s="399">
        <v>16.399999999999999</v>
      </c>
      <c r="F280" s="399"/>
      <c r="G280" s="399">
        <v>4</v>
      </c>
      <c r="R280" s="182"/>
      <c r="S280" s="183"/>
      <c r="T280" s="183"/>
      <c r="U280" s="183"/>
      <c r="V280" s="183"/>
      <c r="W280" s="183"/>
      <c r="X280" s="183"/>
    </row>
    <row r="281" spans="1:24">
      <c r="A281" s="402">
        <v>43508</v>
      </c>
      <c r="B281" s="399">
        <v>18</v>
      </c>
      <c r="C281" s="399">
        <v>20</v>
      </c>
      <c r="D281" s="399">
        <v>16</v>
      </c>
      <c r="E281" s="399">
        <v>16.5</v>
      </c>
      <c r="F281" s="399"/>
      <c r="G281" s="399">
        <v>4</v>
      </c>
      <c r="R281" s="182"/>
      <c r="S281" s="183"/>
      <c r="T281" s="183"/>
      <c r="U281" s="183"/>
      <c r="V281" s="183"/>
      <c r="W281" s="183"/>
      <c r="X281" s="183"/>
    </row>
    <row r="282" spans="1:24">
      <c r="A282" s="402">
        <v>43509</v>
      </c>
      <c r="B282" s="399">
        <v>18</v>
      </c>
      <c r="C282" s="399">
        <v>20</v>
      </c>
      <c r="D282" s="399">
        <v>16</v>
      </c>
      <c r="E282" s="399">
        <v>16.399999999999999</v>
      </c>
      <c r="F282" s="399"/>
      <c r="G282" s="399">
        <v>4</v>
      </c>
      <c r="R282" s="182"/>
      <c r="S282" s="183"/>
      <c r="T282" s="183"/>
      <c r="U282" s="183"/>
      <c r="V282" s="183"/>
      <c r="W282" s="183"/>
      <c r="X282" s="183"/>
    </row>
    <row r="283" spans="1:24">
      <c r="A283" s="402">
        <v>43510</v>
      </c>
      <c r="B283" s="399">
        <v>18</v>
      </c>
      <c r="C283" s="399">
        <v>20</v>
      </c>
      <c r="D283" s="399">
        <v>16</v>
      </c>
      <c r="E283" s="399">
        <v>16.399999999999999</v>
      </c>
      <c r="F283" s="399"/>
      <c r="G283" s="399">
        <v>4</v>
      </c>
      <c r="R283" s="182"/>
      <c r="S283" s="183"/>
      <c r="T283" s="183"/>
      <c r="U283" s="183"/>
      <c r="V283" s="183"/>
      <c r="W283" s="183"/>
      <c r="X283" s="183"/>
    </row>
    <row r="284" spans="1:24">
      <c r="A284" s="402">
        <v>43511</v>
      </c>
      <c r="B284" s="399">
        <v>18</v>
      </c>
      <c r="C284" s="399">
        <v>20</v>
      </c>
      <c r="D284" s="399">
        <v>16</v>
      </c>
      <c r="E284" s="399">
        <v>16.399999999999999</v>
      </c>
      <c r="F284" s="399"/>
      <c r="G284" s="399">
        <v>4</v>
      </c>
      <c r="R284" s="182"/>
      <c r="S284" s="183"/>
      <c r="T284" s="183"/>
      <c r="U284" s="183"/>
      <c r="V284" s="183"/>
      <c r="W284" s="183"/>
      <c r="X284" s="183"/>
    </row>
    <row r="285" spans="1:24">
      <c r="A285" s="402">
        <v>43514</v>
      </c>
      <c r="B285" s="399">
        <v>18</v>
      </c>
      <c r="C285" s="399">
        <v>20</v>
      </c>
      <c r="D285" s="399">
        <v>16</v>
      </c>
      <c r="E285" s="399">
        <v>16.399999999999999</v>
      </c>
      <c r="F285" s="399"/>
      <c r="G285" s="399">
        <v>4</v>
      </c>
      <c r="R285" s="182"/>
      <c r="S285" s="183"/>
      <c r="T285" s="183"/>
      <c r="U285" s="183"/>
      <c r="V285" s="183"/>
      <c r="W285" s="183"/>
      <c r="X285" s="183"/>
    </row>
    <row r="286" spans="1:24">
      <c r="A286" s="402">
        <v>43515</v>
      </c>
      <c r="B286" s="399">
        <v>18</v>
      </c>
      <c r="C286" s="399">
        <v>20</v>
      </c>
      <c r="D286" s="399">
        <v>16</v>
      </c>
      <c r="E286" s="399">
        <v>16.5</v>
      </c>
      <c r="F286" s="399"/>
      <c r="G286" s="399">
        <v>4</v>
      </c>
      <c r="R286" s="182"/>
      <c r="S286" s="183"/>
      <c r="T286" s="183"/>
      <c r="U286" s="183"/>
      <c r="V286" s="183"/>
      <c r="W286" s="183"/>
      <c r="X286" s="183"/>
    </row>
    <row r="287" spans="1:24">
      <c r="A287" s="402">
        <v>43516</v>
      </c>
      <c r="B287" s="399">
        <v>18</v>
      </c>
      <c r="C287" s="399">
        <v>20</v>
      </c>
      <c r="D287" s="399">
        <v>16</v>
      </c>
      <c r="E287" s="399">
        <v>16.600000000000001</v>
      </c>
      <c r="F287" s="399"/>
      <c r="G287" s="399">
        <v>4</v>
      </c>
      <c r="R287" s="182"/>
      <c r="S287" s="183"/>
      <c r="T287" s="183"/>
      <c r="U287" s="183"/>
      <c r="V287" s="183"/>
      <c r="W287" s="183"/>
      <c r="X287" s="183"/>
    </row>
    <row r="288" spans="1:24">
      <c r="A288" s="402">
        <v>43517</v>
      </c>
      <c r="B288" s="399">
        <v>18</v>
      </c>
      <c r="C288" s="399">
        <v>20</v>
      </c>
      <c r="D288" s="399">
        <v>16</v>
      </c>
      <c r="E288" s="399">
        <v>16.7</v>
      </c>
      <c r="F288" s="399"/>
      <c r="G288" s="399">
        <v>4</v>
      </c>
      <c r="R288" s="182"/>
      <c r="S288" s="183"/>
      <c r="T288" s="183"/>
      <c r="U288" s="183"/>
      <c r="V288" s="183"/>
      <c r="W288" s="183"/>
      <c r="X288" s="183"/>
    </row>
    <row r="289" spans="1:24">
      <c r="A289" s="402">
        <v>43518</v>
      </c>
      <c r="B289" s="399">
        <v>18</v>
      </c>
      <c r="C289" s="399">
        <v>20</v>
      </c>
      <c r="D289" s="399">
        <v>16</v>
      </c>
      <c r="E289" s="399">
        <v>16.600000000000001</v>
      </c>
      <c r="F289" s="399"/>
      <c r="G289" s="399">
        <v>4</v>
      </c>
      <c r="R289" s="182"/>
      <c r="S289" s="183"/>
      <c r="T289" s="183"/>
      <c r="U289" s="183"/>
      <c r="V289" s="183"/>
      <c r="W289" s="183"/>
      <c r="X289" s="183"/>
    </row>
    <row r="290" spans="1:24">
      <c r="A290" s="402">
        <v>43521</v>
      </c>
      <c r="B290" s="399">
        <v>18</v>
      </c>
      <c r="C290" s="399">
        <v>20</v>
      </c>
      <c r="D290" s="399">
        <v>16</v>
      </c>
      <c r="E290" s="399">
        <v>16.5</v>
      </c>
      <c r="F290" s="399"/>
      <c r="G290" s="399">
        <v>4</v>
      </c>
      <c r="R290" s="182"/>
      <c r="S290" s="183"/>
      <c r="T290" s="183"/>
      <c r="U290" s="183"/>
      <c r="V290" s="183"/>
      <c r="W290" s="183"/>
      <c r="X290" s="183"/>
    </row>
    <row r="291" spans="1:24">
      <c r="A291" s="402">
        <v>43522</v>
      </c>
      <c r="B291" s="399">
        <v>18</v>
      </c>
      <c r="C291" s="399">
        <v>20</v>
      </c>
      <c r="D291" s="399">
        <v>16</v>
      </c>
      <c r="E291" s="399">
        <v>16.399999999999999</v>
      </c>
      <c r="F291" s="399"/>
      <c r="G291" s="399">
        <v>4</v>
      </c>
      <c r="R291" s="182"/>
      <c r="S291" s="183"/>
      <c r="T291" s="183"/>
      <c r="U291" s="183"/>
      <c r="V291" s="183"/>
      <c r="W291" s="183"/>
      <c r="X291" s="183"/>
    </row>
    <row r="292" spans="1:24">
      <c r="A292" s="402">
        <v>43523</v>
      </c>
      <c r="B292" s="399">
        <v>18</v>
      </c>
      <c r="C292" s="399">
        <v>20</v>
      </c>
      <c r="D292" s="399">
        <v>16</v>
      </c>
      <c r="E292" s="399">
        <v>16.3</v>
      </c>
      <c r="F292" s="399"/>
      <c r="G292" s="399">
        <v>4</v>
      </c>
      <c r="R292" s="182"/>
      <c r="S292" s="183"/>
      <c r="T292" s="183"/>
      <c r="U292" s="183"/>
      <c r="V292" s="183"/>
      <c r="W292" s="183"/>
      <c r="X292" s="183"/>
    </row>
    <row r="293" spans="1:24">
      <c r="A293" s="402">
        <v>43524</v>
      </c>
      <c r="B293" s="399">
        <v>18</v>
      </c>
      <c r="C293" s="399">
        <v>20</v>
      </c>
      <c r="D293" s="399">
        <v>16</v>
      </c>
      <c r="E293" s="399" t="e">
        <v>#N/A</v>
      </c>
      <c r="F293" s="399"/>
      <c r="G293" s="399">
        <v>4</v>
      </c>
      <c r="R293" s="182"/>
      <c r="S293" s="183"/>
      <c r="T293" s="183"/>
      <c r="U293" s="183"/>
      <c r="V293" s="183"/>
      <c r="W293" s="183"/>
      <c r="X293" s="183"/>
    </row>
    <row r="294" spans="1:24">
      <c r="A294" s="402">
        <v>43525</v>
      </c>
      <c r="B294" s="399">
        <v>18</v>
      </c>
      <c r="C294" s="399">
        <v>20</v>
      </c>
      <c r="D294" s="399">
        <v>16</v>
      </c>
      <c r="E294" s="399">
        <v>16.399999999999999</v>
      </c>
      <c r="F294" s="399"/>
      <c r="G294" s="399">
        <v>4</v>
      </c>
      <c r="R294" s="182"/>
      <c r="S294" s="183"/>
      <c r="T294" s="183"/>
      <c r="U294" s="183"/>
      <c r="V294" s="183"/>
      <c r="W294" s="183"/>
      <c r="X294" s="183"/>
    </row>
    <row r="295" spans="1:24">
      <c r="A295" s="402">
        <v>43528</v>
      </c>
      <c r="B295" s="399">
        <v>18</v>
      </c>
      <c r="C295" s="399">
        <v>20</v>
      </c>
      <c r="D295" s="399">
        <v>16</v>
      </c>
      <c r="E295" s="399">
        <v>16.399999999999999</v>
      </c>
      <c r="F295" s="399"/>
      <c r="G295" s="399">
        <v>4</v>
      </c>
      <c r="R295" s="182"/>
      <c r="S295" s="183"/>
      <c r="T295" s="183"/>
      <c r="U295" s="183"/>
      <c r="V295" s="183"/>
      <c r="W295" s="183"/>
      <c r="X295" s="183"/>
    </row>
    <row r="296" spans="1:24">
      <c r="A296" s="402">
        <v>43529</v>
      </c>
      <c r="B296" s="399">
        <v>18</v>
      </c>
      <c r="C296" s="399">
        <v>20</v>
      </c>
      <c r="D296" s="399">
        <v>16</v>
      </c>
      <c r="E296" s="399">
        <v>16.399999999999999</v>
      </c>
      <c r="F296" s="399"/>
      <c r="G296" s="399">
        <v>4</v>
      </c>
      <c r="R296" s="182"/>
      <c r="S296" s="183"/>
      <c r="T296" s="183"/>
      <c r="U296" s="183"/>
      <c r="V296" s="183"/>
      <c r="W296" s="183"/>
      <c r="X296" s="183"/>
    </row>
    <row r="297" spans="1:24">
      <c r="A297" s="402">
        <v>43530</v>
      </c>
      <c r="B297" s="399">
        <v>18</v>
      </c>
      <c r="C297" s="399">
        <v>20</v>
      </c>
      <c r="D297" s="399">
        <v>16</v>
      </c>
      <c r="E297" s="399">
        <v>16.399999999999999</v>
      </c>
      <c r="F297" s="399"/>
      <c r="G297" s="399">
        <v>4</v>
      </c>
      <c r="R297" s="182"/>
      <c r="S297" s="183"/>
      <c r="T297" s="183"/>
      <c r="U297" s="183"/>
      <c r="V297" s="183"/>
      <c r="W297" s="183"/>
      <c r="X297" s="183"/>
    </row>
    <row r="298" spans="1:24">
      <c r="A298" s="402">
        <v>43531</v>
      </c>
      <c r="B298" s="399">
        <v>18</v>
      </c>
      <c r="C298" s="399">
        <v>20</v>
      </c>
      <c r="D298" s="399">
        <v>16</v>
      </c>
      <c r="E298" s="399">
        <v>16.5</v>
      </c>
      <c r="F298" s="399"/>
      <c r="G298" s="399">
        <v>4</v>
      </c>
      <c r="R298" s="182"/>
      <c r="S298" s="183"/>
      <c r="T298" s="183"/>
      <c r="U298" s="183"/>
      <c r="V298" s="183"/>
      <c r="W298" s="183"/>
      <c r="X298" s="183"/>
    </row>
    <row r="299" spans="1:24">
      <c r="A299" s="402">
        <v>43535</v>
      </c>
      <c r="B299" s="399">
        <v>18</v>
      </c>
      <c r="C299" s="399">
        <v>20</v>
      </c>
      <c r="D299" s="399">
        <v>16</v>
      </c>
      <c r="E299" s="399">
        <v>16.5</v>
      </c>
      <c r="F299" s="399"/>
      <c r="G299" s="399">
        <v>4</v>
      </c>
      <c r="R299" s="182"/>
      <c r="S299" s="183"/>
      <c r="T299" s="183"/>
      <c r="U299" s="183"/>
      <c r="V299" s="183"/>
      <c r="W299" s="183"/>
      <c r="X299" s="183"/>
    </row>
    <row r="300" spans="1:24">
      <c r="A300" s="402">
        <v>43536</v>
      </c>
      <c r="B300" s="399">
        <v>18</v>
      </c>
      <c r="C300" s="399">
        <v>20</v>
      </c>
      <c r="D300" s="399">
        <v>16</v>
      </c>
      <c r="E300" s="399">
        <v>16.600000000000001</v>
      </c>
      <c r="F300" s="399"/>
      <c r="G300" s="399">
        <v>4</v>
      </c>
      <c r="R300" s="182"/>
      <c r="S300" s="183"/>
      <c r="T300" s="183"/>
      <c r="U300" s="183"/>
      <c r="V300" s="183"/>
      <c r="W300" s="183"/>
      <c r="X300" s="183"/>
    </row>
    <row r="301" spans="1:24">
      <c r="A301" s="402">
        <v>43537</v>
      </c>
      <c r="B301" s="399">
        <v>18</v>
      </c>
      <c r="C301" s="399">
        <v>20</v>
      </c>
      <c r="D301" s="399">
        <v>16</v>
      </c>
      <c r="E301" s="399">
        <v>16.5</v>
      </c>
      <c r="F301" s="399"/>
      <c r="G301" s="399">
        <v>4</v>
      </c>
      <c r="R301" s="182"/>
      <c r="S301" s="183"/>
      <c r="T301" s="183"/>
      <c r="U301" s="183"/>
      <c r="V301" s="183"/>
      <c r="W301" s="183"/>
      <c r="X301" s="183"/>
    </row>
    <row r="302" spans="1:24">
      <c r="A302" s="402">
        <v>43538</v>
      </c>
      <c r="B302" s="399">
        <v>18</v>
      </c>
      <c r="C302" s="399">
        <v>20</v>
      </c>
      <c r="D302" s="399">
        <v>16</v>
      </c>
      <c r="E302" s="399">
        <v>16.5</v>
      </c>
      <c r="F302" s="399"/>
      <c r="G302" s="399">
        <v>4</v>
      </c>
      <c r="R302" s="182"/>
      <c r="S302" s="183"/>
      <c r="T302" s="183"/>
      <c r="U302" s="183"/>
      <c r="V302" s="183"/>
      <c r="W302" s="183"/>
      <c r="X302" s="183"/>
    </row>
    <row r="303" spans="1:24">
      <c r="A303" s="402">
        <v>43539</v>
      </c>
      <c r="B303" s="399">
        <v>18</v>
      </c>
      <c r="C303" s="399">
        <v>20</v>
      </c>
      <c r="D303" s="399">
        <v>16</v>
      </c>
      <c r="E303" s="399">
        <v>16.5</v>
      </c>
      <c r="F303" s="399"/>
      <c r="G303" s="399">
        <v>4</v>
      </c>
      <c r="R303" s="182"/>
      <c r="S303" s="183"/>
      <c r="T303" s="183"/>
      <c r="U303" s="183"/>
      <c r="V303" s="183"/>
      <c r="W303" s="183"/>
      <c r="X303" s="183"/>
    </row>
    <row r="304" spans="1:24">
      <c r="A304" s="402">
        <v>43542</v>
      </c>
      <c r="B304" s="399">
        <v>18</v>
      </c>
      <c r="C304" s="399">
        <v>20</v>
      </c>
      <c r="D304" s="399">
        <v>16</v>
      </c>
      <c r="E304" s="399">
        <v>16.399999999999999</v>
      </c>
      <c r="F304" s="399"/>
      <c r="G304" s="399">
        <v>4</v>
      </c>
      <c r="R304" s="182"/>
      <c r="S304" s="183"/>
      <c r="T304" s="183"/>
      <c r="U304" s="183"/>
      <c r="V304" s="183"/>
      <c r="W304" s="183"/>
      <c r="X304" s="183"/>
    </row>
    <row r="305" spans="1:24">
      <c r="A305" s="402">
        <v>43543</v>
      </c>
      <c r="B305" s="399">
        <v>18</v>
      </c>
      <c r="C305" s="399">
        <v>20</v>
      </c>
      <c r="D305" s="399">
        <v>16</v>
      </c>
      <c r="E305" s="399">
        <v>16.5</v>
      </c>
      <c r="F305" s="399"/>
      <c r="G305" s="399">
        <v>4</v>
      </c>
      <c r="R305" s="182"/>
      <c r="S305" s="183"/>
      <c r="T305" s="183"/>
      <c r="U305" s="183"/>
      <c r="V305" s="183"/>
      <c r="W305" s="183"/>
      <c r="X305" s="183"/>
    </row>
    <row r="306" spans="1:24">
      <c r="A306" s="402">
        <v>43544</v>
      </c>
      <c r="B306" s="399">
        <v>18</v>
      </c>
      <c r="C306" s="399">
        <v>20</v>
      </c>
      <c r="D306" s="399">
        <v>16</v>
      </c>
      <c r="E306" s="399">
        <v>16.399999999999999</v>
      </c>
      <c r="F306" s="399"/>
      <c r="G306" s="399">
        <v>4</v>
      </c>
      <c r="R306" s="182"/>
      <c r="S306" s="183"/>
      <c r="T306" s="183"/>
      <c r="U306" s="183"/>
      <c r="V306" s="183"/>
      <c r="W306" s="183"/>
      <c r="X306" s="183"/>
    </row>
    <row r="307" spans="1:24">
      <c r="A307" s="402">
        <v>43545</v>
      </c>
      <c r="B307" s="399">
        <v>18</v>
      </c>
      <c r="C307" s="399">
        <v>20</v>
      </c>
      <c r="D307" s="399">
        <v>16</v>
      </c>
      <c r="E307" s="399">
        <v>16.5</v>
      </c>
      <c r="F307" s="399"/>
      <c r="G307" s="399">
        <v>4</v>
      </c>
      <c r="R307" s="182"/>
      <c r="S307" s="183"/>
      <c r="T307" s="183"/>
      <c r="U307" s="183"/>
      <c r="V307" s="183"/>
      <c r="W307" s="183"/>
      <c r="X307" s="183"/>
    </row>
    <row r="308" spans="1:24">
      <c r="A308" s="402">
        <v>43546</v>
      </c>
      <c r="B308" s="399">
        <v>18</v>
      </c>
      <c r="C308" s="399">
        <v>20</v>
      </c>
      <c r="D308" s="399">
        <v>16</v>
      </c>
      <c r="E308" s="399">
        <v>16.5</v>
      </c>
      <c r="F308" s="399"/>
      <c r="G308" s="399">
        <v>4</v>
      </c>
      <c r="R308" s="182"/>
      <c r="S308" s="183"/>
      <c r="T308" s="183"/>
      <c r="U308" s="183"/>
      <c r="V308" s="183"/>
      <c r="W308" s="183"/>
      <c r="X308" s="183"/>
    </row>
    <row r="309" spans="1:24">
      <c r="A309" s="402">
        <v>43549</v>
      </c>
      <c r="B309" s="399">
        <v>18</v>
      </c>
      <c r="C309" s="399">
        <v>20</v>
      </c>
      <c r="D309" s="399">
        <v>16</v>
      </c>
      <c r="E309" s="399">
        <v>16.5</v>
      </c>
      <c r="F309" s="399"/>
      <c r="G309" s="399">
        <v>4</v>
      </c>
      <c r="R309" s="182"/>
      <c r="S309" s="183"/>
      <c r="T309" s="183"/>
      <c r="U309" s="183"/>
      <c r="V309" s="183"/>
      <c r="W309" s="183"/>
      <c r="X309" s="183"/>
    </row>
    <row r="310" spans="1:24">
      <c r="A310" s="402">
        <v>43550</v>
      </c>
      <c r="B310" s="399">
        <v>18</v>
      </c>
      <c r="C310" s="399">
        <v>20</v>
      </c>
      <c r="D310" s="399">
        <v>16</v>
      </c>
      <c r="E310" s="399">
        <v>16.5</v>
      </c>
      <c r="F310" s="399"/>
      <c r="G310" s="399">
        <v>4</v>
      </c>
      <c r="R310" s="182"/>
      <c r="S310" s="183"/>
      <c r="T310" s="183"/>
      <c r="U310" s="183"/>
      <c r="V310" s="183"/>
      <c r="W310" s="183"/>
      <c r="X310" s="183"/>
    </row>
    <row r="311" spans="1:24">
      <c r="A311" s="402">
        <v>43551</v>
      </c>
      <c r="B311" s="399">
        <v>18</v>
      </c>
      <c r="C311" s="399">
        <v>20</v>
      </c>
      <c r="D311" s="399">
        <v>16</v>
      </c>
      <c r="E311" s="399">
        <v>16.5</v>
      </c>
      <c r="F311" s="399"/>
      <c r="G311" s="399">
        <v>4</v>
      </c>
      <c r="R311" s="182"/>
      <c r="S311" s="183"/>
      <c r="T311" s="183"/>
      <c r="U311" s="183"/>
      <c r="V311" s="183"/>
      <c r="W311" s="183"/>
      <c r="X311" s="183"/>
    </row>
    <row r="312" spans="1:24">
      <c r="A312" s="402">
        <v>43552</v>
      </c>
      <c r="B312" s="399">
        <v>18</v>
      </c>
      <c r="C312" s="399">
        <v>20</v>
      </c>
      <c r="D312" s="399">
        <v>16</v>
      </c>
      <c r="E312" s="399">
        <v>16.399999999999999</v>
      </c>
      <c r="F312" s="399"/>
      <c r="G312" s="399">
        <v>4</v>
      </c>
      <c r="R312" s="182"/>
      <c r="S312" s="183"/>
      <c r="T312" s="183"/>
      <c r="U312" s="183"/>
      <c r="V312" s="183"/>
      <c r="W312" s="183"/>
      <c r="X312" s="183"/>
    </row>
    <row r="313" spans="1:24">
      <c r="A313" s="402">
        <v>43553</v>
      </c>
      <c r="B313" s="399">
        <v>18</v>
      </c>
      <c r="C313" s="399">
        <v>20</v>
      </c>
      <c r="D313" s="399">
        <v>16</v>
      </c>
      <c r="E313" s="399">
        <v>16.600000000000001</v>
      </c>
      <c r="F313" s="399"/>
      <c r="G313" s="399">
        <v>4</v>
      </c>
      <c r="R313" s="182"/>
      <c r="S313" s="183"/>
      <c r="T313" s="183"/>
      <c r="U313" s="183"/>
      <c r="V313" s="183"/>
      <c r="W313" s="183"/>
      <c r="X313" s="183"/>
    </row>
    <row r="314" spans="1:24">
      <c r="A314" s="402">
        <v>43556</v>
      </c>
      <c r="B314" s="399">
        <v>18</v>
      </c>
      <c r="C314" s="399">
        <v>20</v>
      </c>
      <c r="D314" s="399">
        <v>16</v>
      </c>
      <c r="E314" s="399">
        <v>16.399999999999999</v>
      </c>
      <c r="F314" s="399"/>
      <c r="G314" s="399">
        <v>4</v>
      </c>
      <c r="R314" s="182"/>
      <c r="S314" s="183"/>
      <c r="T314" s="183"/>
      <c r="U314" s="183"/>
      <c r="V314" s="183"/>
      <c r="W314" s="183"/>
      <c r="X314" s="183"/>
    </row>
    <row r="315" spans="1:24">
      <c r="A315" s="402">
        <v>43557</v>
      </c>
      <c r="B315" s="399">
        <v>18</v>
      </c>
      <c r="C315" s="399">
        <v>20</v>
      </c>
      <c r="D315" s="399">
        <v>16</v>
      </c>
      <c r="E315" s="399">
        <v>16.3</v>
      </c>
      <c r="F315" s="399"/>
      <c r="G315" s="399">
        <v>4</v>
      </c>
      <c r="R315" s="182"/>
      <c r="S315" s="183"/>
      <c r="T315" s="183"/>
      <c r="U315" s="183"/>
      <c r="V315" s="183"/>
      <c r="W315" s="183"/>
      <c r="X315" s="183"/>
    </row>
    <row r="316" spans="1:24">
      <c r="A316" s="402">
        <v>43558</v>
      </c>
      <c r="B316" s="399">
        <v>18</v>
      </c>
      <c r="C316" s="399">
        <v>20</v>
      </c>
      <c r="D316" s="399">
        <v>16</v>
      </c>
      <c r="E316" s="399" t="e">
        <v>#N/A</v>
      </c>
      <c r="F316" s="399"/>
      <c r="G316" s="399">
        <v>4</v>
      </c>
      <c r="R316" s="182"/>
      <c r="S316" s="183"/>
      <c r="T316" s="183"/>
      <c r="U316" s="183"/>
      <c r="V316" s="183"/>
      <c r="W316" s="183"/>
      <c r="X316" s="183"/>
    </row>
    <row r="317" spans="1:24">
      <c r="A317" s="402">
        <v>43559</v>
      </c>
      <c r="B317" s="399">
        <v>18</v>
      </c>
      <c r="C317" s="399">
        <v>20</v>
      </c>
      <c r="D317" s="399">
        <v>16</v>
      </c>
      <c r="E317" s="399">
        <v>16.100000000000001</v>
      </c>
      <c r="F317" s="399"/>
      <c r="G317" s="399">
        <v>4</v>
      </c>
      <c r="R317" s="182"/>
      <c r="S317" s="183"/>
      <c r="T317" s="183"/>
      <c r="U317" s="183"/>
      <c r="V317" s="183"/>
      <c r="W317" s="183"/>
      <c r="X317" s="183"/>
    </row>
    <row r="318" spans="1:24">
      <c r="A318" s="402">
        <v>43560</v>
      </c>
      <c r="B318" s="399">
        <v>18</v>
      </c>
      <c r="C318" s="399">
        <v>20</v>
      </c>
      <c r="D318" s="399">
        <v>16</v>
      </c>
      <c r="E318" s="399">
        <v>16.3</v>
      </c>
      <c r="F318" s="399"/>
      <c r="G318" s="399">
        <v>4</v>
      </c>
      <c r="R318" s="182"/>
      <c r="S318" s="183"/>
      <c r="T318" s="183"/>
      <c r="U318" s="183"/>
      <c r="V318" s="183"/>
      <c r="W318" s="183"/>
      <c r="X318" s="183"/>
    </row>
    <row r="319" spans="1:24">
      <c r="A319" s="402">
        <v>43563</v>
      </c>
      <c r="B319" s="399">
        <v>18</v>
      </c>
      <c r="C319" s="399">
        <v>20</v>
      </c>
      <c r="D319" s="399">
        <v>16</v>
      </c>
      <c r="E319" s="399">
        <v>16.3</v>
      </c>
      <c r="F319" s="399"/>
      <c r="G319" s="399">
        <v>4</v>
      </c>
      <c r="R319" s="182"/>
      <c r="S319" s="183"/>
      <c r="T319" s="183"/>
      <c r="U319" s="183"/>
      <c r="V319" s="183"/>
      <c r="W319" s="183"/>
      <c r="X319" s="183"/>
    </row>
    <row r="320" spans="1:24">
      <c r="A320" s="402">
        <v>43564</v>
      </c>
      <c r="B320" s="399">
        <v>18</v>
      </c>
      <c r="C320" s="399">
        <v>20</v>
      </c>
      <c r="D320" s="399">
        <v>16</v>
      </c>
      <c r="E320" s="399">
        <v>16.399999999999999</v>
      </c>
      <c r="F320" s="399"/>
      <c r="G320" s="399">
        <v>4</v>
      </c>
      <c r="R320" s="182"/>
      <c r="S320" s="183"/>
      <c r="T320" s="183"/>
      <c r="U320" s="183"/>
      <c r="V320" s="183"/>
      <c r="W320" s="183"/>
      <c r="X320" s="183"/>
    </row>
    <row r="321" spans="1:24">
      <c r="A321" s="402">
        <v>43565</v>
      </c>
      <c r="B321" s="399">
        <v>18</v>
      </c>
      <c r="C321" s="399">
        <v>20</v>
      </c>
      <c r="D321" s="399">
        <v>16</v>
      </c>
      <c r="E321" s="399">
        <v>16.399999999999999</v>
      </c>
      <c r="F321" s="399"/>
      <c r="G321" s="399">
        <v>4</v>
      </c>
      <c r="R321" s="182"/>
      <c r="S321" s="183"/>
      <c r="T321" s="183"/>
      <c r="U321" s="183"/>
      <c r="V321" s="183"/>
      <c r="W321" s="183"/>
      <c r="X321" s="183"/>
    </row>
    <row r="322" spans="1:24">
      <c r="A322" s="402">
        <v>43566</v>
      </c>
      <c r="B322" s="399">
        <v>18</v>
      </c>
      <c r="C322" s="399">
        <v>20</v>
      </c>
      <c r="D322" s="399">
        <v>16</v>
      </c>
      <c r="E322" s="399">
        <v>16.3</v>
      </c>
      <c r="F322" s="399"/>
      <c r="G322" s="399">
        <v>4</v>
      </c>
      <c r="R322" s="182"/>
      <c r="S322" s="183"/>
      <c r="T322" s="183"/>
      <c r="U322" s="183"/>
      <c r="V322" s="183"/>
      <c r="W322" s="183"/>
      <c r="X322" s="183"/>
    </row>
    <row r="323" spans="1:24">
      <c r="A323" s="402">
        <v>43567</v>
      </c>
      <c r="B323" s="399">
        <v>18</v>
      </c>
      <c r="C323" s="399">
        <v>20</v>
      </c>
      <c r="D323" s="399">
        <v>16</v>
      </c>
      <c r="E323" s="399">
        <v>16.3</v>
      </c>
      <c r="F323" s="399"/>
      <c r="G323" s="399">
        <v>4</v>
      </c>
      <c r="R323" s="182"/>
      <c r="S323" s="183"/>
      <c r="T323" s="183"/>
      <c r="U323" s="183"/>
      <c r="V323" s="183"/>
      <c r="W323" s="183"/>
      <c r="X323" s="183"/>
    </row>
    <row r="324" spans="1:24">
      <c r="A324" s="402">
        <v>43570</v>
      </c>
      <c r="B324" s="399">
        <v>18</v>
      </c>
      <c r="C324" s="399">
        <v>20</v>
      </c>
      <c r="D324" s="399">
        <v>16</v>
      </c>
      <c r="E324" s="399">
        <v>16.399999999999999</v>
      </c>
      <c r="F324" s="399"/>
      <c r="G324" s="399">
        <v>4</v>
      </c>
      <c r="R324" s="182"/>
      <c r="S324" s="183"/>
      <c r="T324" s="183"/>
      <c r="U324" s="183"/>
      <c r="V324" s="183"/>
      <c r="W324" s="183"/>
      <c r="X324" s="183"/>
    </row>
    <row r="325" spans="1:24">
      <c r="A325" s="402">
        <v>43571</v>
      </c>
      <c r="B325" s="399">
        <v>18</v>
      </c>
      <c r="C325" s="399">
        <v>20</v>
      </c>
      <c r="D325" s="399">
        <v>16</v>
      </c>
      <c r="E325" s="399">
        <v>16.2</v>
      </c>
      <c r="F325" s="399"/>
      <c r="G325" s="399">
        <v>4</v>
      </c>
      <c r="R325" s="182"/>
      <c r="S325" s="183"/>
      <c r="T325" s="183"/>
      <c r="U325" s="183"/>
      <c r="V325" s="183"/>
      <c r="W325" s="183"/>
      <c r="X325" s="183"/>
    </row>
    <row r="326" spans="1:24">
      <c r="A326" s="402">
        <v>43572</v>
      </c>
      <c r="B326" s="399">
        <v>18</v>
      </c>
      <c r="C326" s="399">
        <v>20</v>
      </c>
      <c r="D326" s="399">
        <v>16</v>
      </c>
      <c r="E326" s="399">
        <v>16.399999999999999</v>
      </c>
      <c r="F326" s="399"/>
      <c r="G326" s="399">
        <v>4</v>
      </c>
      <c r="R326" s="182"/>
      <c r="S326" s="183"/>
      <c r="T326" s="183"/>
      <c r="U326" s="183"/>
      <c r="V326" s="183"/>
      <c r="W326" s="183"/>
      <c r="X326" s="183"/>
    </row>
    <row r="327" spans="1:24">
      <c r="A327" s="402">
        <v>43573</v>
      </c>
      <c r="B327" s="399">
        <v>18</v>
      </c>
      <c r="C327" s="399">
        <v>20</v>
      </c>
      <c r="D327" s="399">
        <v>16</v>
      </c>
      <c r="E327" s="399">
        <v>16.399999999999999</v>
      </c>
      <c r="F327" s="399"/>
      <c r="G327" s="399">
        <v>4</v>
      </c>
      <c r="R327" s="182"/>
      <c r="S327" s="183"/>
      <c r="T327" s="183"/>
      <c r="U327" s="183"/>
      <c r="V327" s="183"/>
      <c r="W327" s="183"/>
      <c r="X327" s="183"/>
    </row>
    <row r="328" spans="1:24">
      <c r="A328" s="402">
        <v>43574</v>
      </c>
      <c r="B328" s="399">
        <v>18</v>
      </c>
      <c r="C328" s="399">
        <v>20</v>
      </c>
      <c r="D328" s="399">
        <v>16</v>
      </c>
      <c r="E328" s="399">
        <v>16.399999999999999</v>
      </c>
      <c r="F328" s="399"/>
      <c r="G328" s="399">
        <v>4</v>
      </c>
      <c r="R328" s="182"/>
      <c r="S328" s="183"/>
      <c r="T328" s="183"/>
      <c r="U328" s="183"/>
      <c r="V328" s="183"/>
      <c r="W328" s="183"/>
      <c r="X328" s="183"/>
    </row>
    <row r="329" spans="1:24">
      <c r="A329" s="402">
        <v>43577</v>
      </c>
      <c r="B329" s="399">
        <v>18</v>
      </c>
      <c r="C329" s="399">
        <v>20</v>
      </c>
      <c r="D329" s="399">
        <v>16</v>
      </c>
      <c r="E329" s="399">
        <v>16.399999999999999</v>
      </c>
      <c r="F329" s="399"/>
      <c r="G329" s="399">
        <v>4</v>
      </c>
      <c r="R329" s="182"/>
      <c r="S329" s="183"/>
      <c r="T329" s="183"/>
      <c r="U329" s="183"/>
      <c r="V329" s="183"/>
      <c r="W329" s="183"/>
      <c r="X329" s="183"/>
    </row>
    <row r="330" spans="1:24">
      <c r="A330" s="402">
        <v>43578</v>
      </c>
      <c r="B330" s="399">
        <v>18</v>
      </c>
      <c r="C330" s="399">
        <v>20</v>
      </c>
      <c r="D330" s="399">
        <v>16</v>
      </c>
      <c r="E330" s="399">
        <v>16.399999999999999</v>
      </c>
      <c r="F330" s="399"/>
      <c r="G330" s="399">
        <v>4</v>
      </c>
      <c r="R330" s="182"/>
      <c r="S330" s="183"/>
      <c r="T330" s="183"/>
      <c r="U330" s="183"/>
      <c r="V330" s="399"/>
      <c r="W330" s="399"/>
      <c r="X330" s="183"/>
    </row>
    <row r="331" spans="1:24">
      <c r="A331" s="402">
        <v>43579</v>
      </c>
      <c r="B331" s="399">
        <v>18</v>
      </c>
      <c r="C331" s="399">
        <v>20</v>
      </c>
      <c r="D331" s="399">
        <v>16</v>
      </c>
      <c r="E331" s="399">
        <v>16.5</v>
      </c>
      <c r="F331" s="399"/>
      <c r="G331" s="399">
        <v>4</v>
      </c>
      <c r="R331" s="182"/>
      <c r="S331" s="183"/>
      <c r="T331" s="183"/>
      <c r="U331" s="183"/>
      <c r="V331" s="399"/>
      <c r="W331" s="399"/>
      <c r="X331" s="183"/>
    </row>
    <row r="332" spans="1:24">
      <c r="A332" s="402">
        <v>43580</v>
      </c>
      <c r="B332" s="399">
        <v>18</v>
      </c>
      <c r="C332" s="399">
        <v>20</v>
      </c>
      <c r="D332" s="399">
        <v>16</v>
      </c>
      <c r="E332" s="399">
        <v>16.5</v>
      </c>
      <c r="F332" s="399"/>
      <c r="G332" s="399">
        <v>4</v>
      </c>
      <c r="R332" s="182"/>
      <c r="S332" s="183"/>
      <c r="T332" s="183"/>
      <c r="U332" s="183"/>
      <c r="V332" s="399"/>
      <c r="W332" s="399"/>
      <c r="X332" s="183"/>
    </row>
    <row r="333" spans="1:24">
      <c r="A333" s="402">
        <v>43581</v>
      </c>
      <c r="B333" s="399">
        <v>17.5</v>
      </c>
      <c r="C333" s="399">
        <v>19.5</v>
      </c>
      <c r="D333" s="399">
        <v>15.5</v>
      </c>
      <c r="E333" s="399">
        <v>16.600000000000001</v>
      </c>
      <c r="F333" s="399"/>
      <c r="G333" s="399">
        <v>4</v>
      </c>
      <c r="R333" s="182"/>
      <c r="S333" s="183"/>
      <c r="T333" s="183"/>
      <c r="U333" s="183"/>
      <c r="V333" s="399"/>
      <c r="W333" s="399"/>
      <c r="X333" s="183"/>
    </row>
    <row r="334" spans="1:24">
      <c r="A334" s="402">
        <v>43587</v>
      </c>
      <c r="B334" s="399">
        <v>17.5</v>
      </c>
      <c r="C334" s="399">
        <v>19.5</v>
      </c>
      <c r="D334" s="399">
        <v>15.5</v>
      </c>
      <c r="E334" s="399">
        <v>16.3</v>
      </c>
      <c r="F334" s="399"/>
      <c r="G334" s="399">
        <v>4</v>
      </c>
      <c r="R334" s="182"/>
      <c r="S334" s="183"/>
      <c r="T334" s="183"/>
      <c r="U334" s="183"/>
      <c r="V334" s="399"/>
      <c r="W334" s="399"/>
      <c r="X334" s="183"/>
    </row>
    <row r="335" spans="1:24">
      <c r="A335" s="402">
        <v>43588</v>
      </c>
      <c r="B335" s="399">
        <v>17.5</v>
      </c>
      <c r="C335" s="399">
        <v>19.5</v>
      </c>
      <c r="D335" s="399">
        <v>15.5</v>
      </c>
      <c r="E335" s="399">
        <v>16.3</v>
      </c>
      <c r="F335" s="399"/>
      <c r="G335" s="399">
        <v>4</v>
      </c>
      <c r="R335" s="182"/>
      <c r="S335" s="183"/>
      <c r="T335" s="183"/>
      <c r="U335" s="183"/>
      <c r="V335" s="399"/>
      <c r="W335" s="399"/>
      <c r="X335" s="183"/>
    </row>
    <row r="336" spans="1:24">
      <c r="A336" s="402">
        <v>43591</v>
      </c>
      <c r="B336" s="399">
        <v>17.5</v>
      </c>
      <c r="C336" s="399">
        <v>19.5</v>
      </c>
      <c r="D336" s="399">
        <v>15.5</v>
      </c>
      <c r="E336" s="399">
        <v>16.2</v>
      </c>
      <c r="F336" s="399"/>
      <c r="G336" s="399">
        <v>4</v>
      </c>
      <c r="R336" s="182"/>
      <c r="S336" s="183"/>
      <c r="T336" s="183"/>
      <c r="U336" s="183"/>
      <c r="V336" s="399"/>
      <c r="W336" s="399"/>
      <c r="X336" s="183"/>
    </row>
    <row r="337" spans="1:24">
      <c r="A337" s="402">
        <v>43592</v>
      </c>
      <c r="B337" s="399">
        <v>17.5</v>
      </c>
      <c r="C337" s="399">
        <v>19.5</v>
      </c>
      <c r="D337" s="399">
        <v>15.5</v>
      </c>
      <c r="E337" s="399">
        <v>16.3</v>
      </c>
      <c r="F337" s="399"/>
      <c r="G337" s="399">
        <v>4</v>
      </c>
      <c r="R337" s="182"/>
      <c r="S337" s="183"/>
      <c r="T337" s="183"/>
      <c r="U337" s="183"/>
      <c r="V337" s="399"/>
      <c r="W337" s="399"/>
      <c r="X337" s="183"/>
    </row>
    <row r="338" spans="1:24">
      <c r="A338" s="402">
        <v>43593</v>
      </c>
      <c r="B338" s="399">
        <v>17.5</v>
      </c>
      <c r="C338" s="399">
        <v>19.5</v>
      </c>
      <c r="D338" s="399">
        <v>15.5</v>
      </c>
      <c r="E338" s="399">
        <v>16.100000000000001</v>
      </c>
      <c r="F338" s="399"/>
      <c r="G338" s="399">
        <v>4</v>
      </c>
      <c r="R338" s="182"/>
      <c r="S338" s="183"/>
      <c r="T338" s="183"/>
      <c r="U338" s="183"/>
      <c r="V338" s="399"/>
      <c r="W338" s="399"/>
      <c r="X338" s="183"/>
    </row>
    <row r="339" spans="1:24">
      <c r="A339" s="402">
        <v>43595</v>
      </c>
      <c r="B339" s="399">
        <v>17.5</v>
      </c>
      <c r="C339" s="399">
        <v>19.5</v>
      </c>
      <c r="D339" s="399">
        <v>15.5</v>
      </c>
      <c r="E339" s="399">
        <v>16.2</v>
      </c>
      <c r="F339" s="399"/>
      <c r="G339" s="399">
        <v>4</v>
      </c>
      <c r="R339" s="182"/>
      <c r="S339" s="183"/>
      <c r="T339" s="183"/>
      <c r="U339" s="183"/>
      <c r="V339" s="399"/>
      <c r="W339" s="399"/>
      <c r="X339" s="183"/>
    </row>
    <row r="340" spans="1:24">
      <c r="A340" s="402">
        <v>43596</v>
      </c>
      <c r="B340" s="399">
        <v>17.5</v>
      </c>
      <c r="C340" s="399">
        <v>19.5</v>
      </c>
      <c r="D340" s="399">
        <v>15.5</v>
      </c>
      <c r="E340" s="399">
        <v>16.100000000000001</v>
      </c>
      <c r="F340" s="399"/>
      <c r="G340" s="399">
        <v>4</v>
      </c>
      <c r="R340" s="182"/>
      <c r="S340" s="183"/>
      <c r="T340" s="183"/>
      <c r="U340" s="183"/>
      <c r="V340" s="399"/>
      <c r="W340" s="399"/>
      <c r="X340" s="183"/>
    </row>
    <row r="341" spans="1:24">
      <c r="A341" s="402">
        <v>43598</v>
      </c>
      <c r="B341" s="399">
        <v>17.5</v>
      </c>
      <c r="C341" s="399">
        <v>19.5</v>
      </c>
      <c r="D341" s="399">
        <v>15.5</v>
      </c>
      <c r="E341" s="399">
        <v>16.100000000000001</v>
      </c>
      <c r="F341" s="399"/>
      <c r="G341" s="399">
        <v>4</v>
      </c>
      <c r="R341" s="182"/>
      <c r="S341" s="183"/>
      <c r="T341" s="183"/>
      <c r="U341" s="183"/>
      <c r="V341" s="399"/>
      <c r="W341" s="399"/>
      <c r="X341" s="183"/>
    </row>
    <row r="342" spans="1:24">
      <c r="A342" s="402">
        <v>43599</v>
      </c>
      <c r="B342" s="399">
        <v>17.5</v>
      </c>
      <c r="C342" s="399">
        <v>19.5</v>
      </c>
      <c r="D342" s="399">
        <v>15.5</v>
      </c>
      <c r="E342" s="399">
        <v>16.100000000000001</v>
      </c>
      <c r="F342" s="399"/>
      <c r="G342" s="399">
        <v>4</v>
      </c>
      <c r="R342" s="182"/>
      <c r="S342" s="183"/>
      <c r="T342" s="183"/>
      <c r="U342" s="183"/>
      <c r="V342" s="399"/>
      <c r="W342" s="399"/>
      <c r="X342" s="183"/>
    </row>
    <row r="343" spans="1:24">
      <c r="A343" s="402">
        <v>43600</v>
      </c>
      <c r="B343" s="399">
        <v>17.5</v>
      </c>
      <c r="C343" s="399">
        <v>19.5</v>
      </c>
      <c r="D343" s="399">
        <v>15.5</v>
      </c>
      <c r="E343" s="399">
        <v>16.100000000000001</v>
      </c>
      <c r="F343" s="399"/>
      <c r="G343" s="399">
        <v>4</v>
      </c>
      <c r="R343" s="182"/>
      <c r="S343" s="183"/>
      <c r="T343" s="183"/>
      <c r="U343" s="183"/>
      <c r="V343" s="399"/>
      <c r="W343" s="399"/>
      <c r="X343" s="183"/>
    </row>
    <row r="344" spans="1:24">
      <c r="A344" s="402">
        <v>43601</v>
      </c>
      <c r="B344" s="399">
        <v>17.5</v>
      </c>
      <c r="C344" s="399">
        <v>19.5</v>
      </c>
      <c r="D344" s="399">
        <v>15.5</v>
      </c>
      <c r="E344" s="399">
        <v>16</v>
      </c>
      <c r="F344" s="399"/>
      <c r="G344" s="399">
        <v>4</v>
      </c>
      <c r="R344" s="182"/>
      <c r="S344" s="183"/>
      <c r="T344" s="183"/>
      <c r="U344" s="183"/>
      <c r="V344" s="399"/>
      <c r="W344" s="399"/>
      <c r="X344" s="183"/>
    </row>
    <row r="345" spans="1:24">
      <c r="A345" s="402">
        <v>43602</v>
      </c>
      <c r="B345" s="399">
        <v>17.5</v>
      </c>
      <c r="C345" s="399">
        <v>19.5</v>
      </c>
      <c r="D345" s="399">
        <v>15.5</v>
      </c>
      <c r="E345" s="399">
        <v>16</v>
      </c>
      <c r="F345" s="399"/>
      <c r="G345" s="399">
        <v>4</v>
      </c>
      <c r="R345" s="182"/>
      <c r="S345" s="183"/>
      <c r="T345" s="183"/>
      <c r="U345" s="183"/>
      <c r="V345" s="399"/>
      <c r="W345" s="399"/>
      <c r="X345" s="183"/>
    </row>
    <row r="346" spans="1:24">
      <c r="A346" s="402">
        <v>43605</v>
      </c>
      <c r="B346" s="399">
        <v>17.5</v>
      </c>
      <c r="C346" s="399">
        <v>19.5</v>
      </c>
      <c r="D346" s="399">
        <v>15.5</v>
      </c>
      <c r="E346" s="399">
        <v>16</v>
      </c>
      <c r="F346" s="399"/>
      <c r="G346" s="399">
        <v>4</v>
      </c>
      <c r="R346" s="182"/>
      <c r="S346" s="183"/>
      <c r="T346" s="183"/>
      <c r="U346" s="183"/>
      <c r="V346" s="399"/>
      <c r="W346" s="399"/>
      <c r="X346" s="183"/>
    </row>
    <row r="347" spans="1:24">
      <c r="A347" s="402">
        <v>43606</v>
      </c>
      <c r="B347" s="399">
        <v>17.5</v>
      </c>
      <c r="C347" s="399">
        <v>19.5</v>
      </c>
      <c r="D347" s="399">
        <v>15.5</v>
      </c>
      <c r="E347" s="399">
        <v>16.100000000000001</v>
      </c>
      <c r="F347" s="399"/>
      <c r="G347" s="399">
        <v>4</v>
      </c>
      <c r="R347" s="404"/>
      <c r="S347" s="183"/>
      <c r="T347" s="183"/>
      <c r="U347" s="183"/>
      <c r="V347" s="399"/>
      <c r="W347" s="399"/>
      <c r="X347" s="183"/>
    </row>
    <row r="348" spans="1:24">
      <c r="A348" s="402">
        <v>43607</v>
      </c>
      <c r="B348" s="399">
        <v>17.5</v>
      </c>
      <c r="C348" s="399">
        <v>19.5</v>
      </c>
      <c r="D348" s="399">
        <v>15.5</v>
      </c>
      <c r="E348" s="399">
        <v>16.100000000000001</v>
      </c>
      <c r="F348" s="399"/>
      <c r="G348" s="399">
        <v>4</v>
      </c>
      <c r="R348" s="404"/>
      <c r="S348" s="183"/>
      <c r="T348" s="183"/>
      <c r="U348" s="183"/>
      <c r="V348" s="399"/>
      <c r="W348" s="399"/>
      <c r="X348" s="183"/>
    </row>
    <row r="349" spans="1:24">
      <c r="A349" s="402">
        <v>43608</v>
      </c>
      <c r="B349" s="399">
        <v>17.5</v>
      </c>
      <c r="C349" s="399">
        <v>19.5</v>
      </c>
      <c r="D349" s="399">
        <v>15.5</v>
      </c>
      <c r="E349" s="399">
        <v>16.100000000000001</v>
      </c>
      <c r="F349" s="399"/>
      <c r="G349" s="399">
        <v>4</v>
      </c>
      <c r="R349" s="404"/>
      <c r="S349" s="183"/>
      <c r="T349" s="183"/>
      <c r="U349" s="183"/>
      <c r="V349" s="399"/>
      <c r="W349" s="399"/>
      <c r="X349" s="183"/>
    </row>
    <row r="350" spans="1:24">
      <c r="A350" s="402">
        <v>43609</v>
      </c>
      <c r="B350" s="399">
        <v>17.5</v>
      </c>
      <c r="C350" s="399">
        <v>19.5</v>
      </c>
      <c r="D350" s="399">
        <v>15.5</v>
      </c>
      <c r="E350" s="399">
        <v>16.3</v>
      </c>
      <c r="F350" s="399"/>
      <c r="G350" s="399">
        <v>4</v>
      </c>
      <c r="R350" s="404"/>
      <c r="S350" s="183"/>
      <c r="T350" s="183"/>
      <c r="U350" s="183"/>
      <c r="V350" s="399"/>
      <c r="W350" s="399"/>
      <c r="X350" s="183"/>
    </row>
    <row r="351" spans="1:24">
      <c r="A351" s="402">
        <v>43612</v>
      </c>
      <c r="B351" s="399">
        <v>17.5</v>
      </c>
      <c r="C351" s="399">
        <v>19.5</v>
      </c>
      <c r="D351" s="399">
        <v>15.5</v>
      </c>
      <c r="E351" s="399">
        <v>16.3</v>
      </c>
      <c r="F351" s="399"/>
      <c r="G351" s="399">
        <v>4</v>
      </c>
      <c r="R351" s="404"/>
      <c r="S351" s="183"/>
      <c r="T351" s="183"/>
      <c r="U351" s="183"/>
      <c r="V351" s="399"/>
      <c r="W351" s="399"/>
      <c r="X351" s="183"/>
    </row>
    <row r="352" spans="1:24">
      <c r="A352" s="402">
        <v>43613</v>
      </c>
      <c r="B352" s="399">
        <v>17.5</v>
      </c>
      <c r="C352" s="399">
        <v>19.5</v>
      </c>
      <c r="D352" s="399">
        <v>15.5</v>
      </c>
      <c r="E352" s="399">
        <v>16.2</v>
      </c>
      <c r="F352" s="399"/>
      <c r="G352" s="399">
        <v>4</v>
      </c>
      <c r="R352" s="404"/>
      <c r="S352" s="183"/>
      <c r="T352" s="183"/>
      <c r="U352" s="183"/>
      <c r="V352" s="399"/>
      <c r="W352" s="399"/>
      <c r="X352" s="183"/>
    </row>
    <row r="353" spans="1:24">
      <c r="A353" s="402">
        <v>43614</v>
      </c>
      <c r="B353" s="399">
        <v>17.5</v>
      </c>
      <c r="C353" s="399">
        <v>19.5</v>
      </c>
      <c r="D353" s="399">
        <v>15.5</v>
      </c>
      <c r="E353" s="399">
        <v>16.2</v>
      </c>
      <c r="F353" s="399"/>
      <c r="G353" s="399">
        <v>4</v>
      </c>
      <c r="R353" s="404"/>
      <c r="S353" s="183"/>
      <c r="T353" s="183"/>
      <c r="U353" s="183"/>
      <c r="V353" s="399"/>
      <c r="W353" s="399"/>
      <c r="X353" s="183"/>
    </row>
    <row r="354" spans="1:24">
      <c r="A354" s="402">
        <v>43615</v>
      </c>
      <c r="B354" s="399">
        <v>17.5</v>
      </c>
      <c r="C354" s="399">
        <v>19.5</v>
      </c>
      <c r="D354" s="399">
        <v>15.5</v>
      </c>
      <c r="E354" s="399">
        <v>16.2</v>
      </c>
      <c r="F354" s="399"/>
      <c r="G354" s="399">
        <v>4</v>
      </c>
      <c r="R354" s="404"/>
      <c r="S354" s="183"/>
      <c r="T354" s="183"/>
      <c r="U354" s="183"/>
      <c r="V354" s="399"/>
      <c r="W354" s="399"/>
      <c r="X354" s="183"/>
    </row>
    <row r="355" spans="1:24">
      <c r="A355" s="402">
        <v>43616</v>
      </c>
      <c r="B355" s="399">
        <v>17.5</v>
      </c>
      <c r="C355" s="399">
        <v>19.5</v>
      </c>
      <c r="D355" s="399">
        <v>15.5</v>
      </c>
      <c r="E355" s="399">
        <v>16.2</v>
      </c>
      <c r="F355" s="399"/>
      <c r="G355" s="399">
        <v>4</v>
      </c>
      <c r="R355" s="404"/>
      <c r="S355" s="183"/>
      <c r="T355" s="183"/>
      <c r="U355" s="183"/>
      <c r="V355" s="399"/>
      <c r="W355" s="399"/>
      <c r="X355" s="183"/>
    </row>
    <row r="356" spans="1:24">
      <c r="A356" s="402">
        <v>43619</v>
      </c>
      <c r="B356" s="399">
        <v>17.5</v>
      </c>
      <c r="C356" s="399">
        <v>19.5</v>
      </c>
      <c r="D356" s="399">
        <v>15.5</v>
      </c>
      <c r="E356" s="399">
        <v>16.100000000000001</v>
      </c>
      <c r="F356" s="399"/>
      <c r="G356" s="399">
        <v>4</v>
      </c>
      <c r="R356" s="404"/>
      <c r="S356" s="183"/>
      <c r="T356" s="183"/>
      <c r="U356" s="183"/>
      <c r="V356" s="399"/>
      <c r="W356" s="399"/>
      <c r="X356" s="183"/>
    </row>
    <row r="357" spans="1:24">
      <c r="A357" s="402">
        <v>43620</v>
      </c>
      <c r="B357" s="399">
        <v>17.5</v>
      </c>
      <c r="C357" s="399">
        <v>19.5</v>
      </c>
      <c r="D357" s="399">
        <v>15.5</v>
      </c>
      <c r="E357" s="399">
        <v>15.9</v>
      </c>
      <c r="F357" s="399"/>
      <c r="G357" s="399">
        <v>4</v>
      </c>
      <c r="R357" s="404"/>
      <c r="S357" s="183"/>
      <c r="T357" s="183"/>
      <c r="U357" s="183"/>
      <c r="V357" s="399"/>
      <c r="W357" s="399"/>
      <c r="X357" s="183"/>
    </row>
    <row r="358" spans="1:24">
      <c r="A358" s="402">
        <v>43621</v>
      </c>
      <c r="B358" s="399">
        <v>17.5</v>
      </c>
      <c r="C358" s="399">
        <v>19.5</v>
      </c>
      <c r="D358" s="399">
        <v>15.5</v>
      </c>
      <c r="E358" s="399">
        <v>15.9</v>
      </c>
      <c r="F358" s="399"/>
      <c r="G358" s="399">
        <v>4</v>
      </c>
      <c r="R358" s="404"/>
      <c r="S358" s="183"/>
      <c r="T358" s="183"/>
      <c r="U358" s="183"/>
      <c r="V358" s="399"/>
      <c r="W358" s="399"/>
      <c r="X358" s="183"/>
    </row>
    <row r="359" spans="1:24">
      <c r="A359" s="402">
        <v>43622</v>
      </c>
      <c r="B359" s="399">
        <v>17.5</v>
      </c>
      <c r="C359" s="399">
        <v>19.5</v>
      </c>
      <c r="D359" s="399">
        <v>15.5</v>
      </c>
      <c r="E359" s="399">
        <v>16</v>
      </c>
      <c r="F359" s="399"/>
      <c r="G359" s="399">
        <v>4</v>
      </c>
      <c r="R359" s="404"/>
      <c r="S359" s="183"/>
      <c r="T359" s="183"/>
      <c r="U359" s="183"/>
      <c r="V359" s="399"/>
      <c r="W359" s="399"/>
      <c r="X359" s="183"/>
    </row>
    <row r="360" spans="1:24">
      <c r="A360" s="402">
        <v>43623</v>
      </c>
      <c r="B360" s="399">
        <v>17.5</v>
      </c>
      <c r="C360" s="399">
        <v>19.5</v>
      </c>
      <c r="D360" s="399">
        <v>15.5</v>
      </c>
      <c r="E360" s="399">
        <v>16</v>
      </c>
      <c r="F360" s="399"/>
      <c r="G360" s="399">
        <v>4</v>
      </c>
      <c r="R360" s="404"/>
      <c r="S360" s="183"/>
      <c r="T360" s="183"/>
      <c r="U360" s="183"/>
      <c r="V360" s="399"/>
      <c r="W360" s="399"/>
      <c r="X360" s="183"/>
    </row>
    <row r="361" spans="1:24">
      <c r="A361" s="402">
        <v>43626</v>
      </c>
      <c r="B361" s="399">
        <v>17.5</v>
      </c>
      <c r="C361" s="399">
        <v>19.5</v>
      </c>
      <c r="D361" s="399">
        <v>15.5</v>
      </c>
      <c r="E361" s="399">
        <v>16.100000000000001</v>
      </c>
      <c r="F361" s="399"/>
      <c r="G361" s="399">
        <v>4</v>
      </c>
      <c r="R361" s="404"/>
      <c r="S361" s="183"/>
      <c r="T361" s="183"/>
      <c r="U361" s="183"/>
      <c r="V361" s="399"/>
      <c r="W361" s="399"/>
      <c r="X361" s="183"/>
    </row>
    <row r="362" spans="1:24">
      <c r="A362" s="402">
        <v>43627</v>
      </c>
      <c r="B362" s="399">
        <v>17.5</v>
      </c>
      <c r="C362" s="399">
        <v>19.5</v>
      </c>
      <c r="D362" s="399">
        <v>15.5</v>
      </c>
      <c r="E362" s="399">
        <v>16.2</v>
      </c>
      <c r="F362" s="399"/>
      <c r="G362" s="399">
        <v>4</v>
      </c>
      <c r="R362" s="404"/>
      <c r="S362" s="183"/>
      <c r="T362" s="183"/>
      <c r="U362" s="183"/>
      <c r="V362" s="399"/>
      <c r="W362" s="399"/>
      <c r="X362" s="183"/>
    </row>
    <row r="363" spans="1:24">
      <c r="A363" s="402">
        <v>43628</v>
      </c>
      <c r="B363" s="399">
        <v>17.5</v>
      </c>
      <c r="C363" s="399">
        <v>19.5</v>
      </c>
      <c r="D363" s="399">
        <v>15.5</v>
      </c>
      <c r="E363" s="399">
        <v>16.2</v>
      </c>
      <c r="F363" s="399"/>
      <c r="G363" s="399">
        <v>4</v>
      </c>
      <c r="R363" s="404"/>
      <c r="S363" s="183"/>
      <c r="T363" s="183"/>
      <c r="U363" s="183"/>
      <c r="V363" s="399"/>
      <c r="W363" s="399"/>
      <c r="X363" s="183"/>
    </row>
    <row r="364" spans="1:24">
      <c r="A364" s="402">
        <v>43629</v>
      </c>
      <c r="B364" s="399">
        <v>17.5</v>
      </c>
      <c r="C364" s="399">
        <v>19.5</v>
      </c>
      <c r="D364" s="399">
        <v>15.5</v>
      </c>
      <c r="E364" s="399">
        <v>16.3</v>
      </c>
      <c r="F364" s="399"/>
      <c r="G364" s="399">
        <v>4</v>
      </c>
      <c r="R364" s="404"/>
      <c r="S364" s="183"/>
      <c r="T364" s="183"/>
      <c r="U364" s="183"/>
      <c r="V364" s="399"/>
      <c r="W364" s="399"/>
      <c r="X364" s="183"/>
    </row>
    <row r="365" spans="1:24">
      <c r="A365" s="402">
        <v>43630</v>
      </c>
      <c r="B365" s="399">
        <v>17.5</v>
      </c>
      <c r="C365" s="399">
        <v>19.5</v>
      </c>
      <c r="D365" s="399">
        <v>15.5</v>
      </c>
      <c r="E365" s="399">
        <v>16.2</v>
      </c>
      <c r="F365" s="399"/>
      <c r="G365" s="399">
        <v>4</v>
      </c>
      <c r="R365" s="404"/>
      <c r="S365" s="183"/>
      <c r="T365" s="183"/>
      <c r="U365" s="183"/>
      <c r="V365" s="399"/>
      <c r="W365" s="399"/>
      <c r="X365" s="183"/>
    </row>
    <row r="366" spans="1:24">
      <c r="A366" s="402">
        <v>43634</v>
      </c>
      <c r="B366" s="399">
        <v>17.5</v>
      </c>
      <c r="C366" s="399">
        <v>19.5</v>
      </c>
      <c r="D366" s="399">
        <v>15.5</v>
      </c>
      <c r="E366" s="399">
        <v>16.2</v>
      </c>
      <c r="F366" s="399"/>
      <c r="G366" s="399">
        <v>4</v>
      </c>
      <c r="R366" s="404"/>
      <c r="S366" s="183"/>
      <c r="T366" s="183"/>
      <c r="U366" s="183"/>
      <c r="V366" s="399"/>
      <c r="W366" s="399"/>
      <c r="X366" s="183"/>
    </row>
    <row r="367" spans="1:24">
      <c r="A367" s="402">
        <v>43635</v>
      </c>
      <c r="B367" s="399">
        <v>17.5</v>
      </c>
      <c r="C367" s="399">
        <v>19.5</v>
      </c>
      <c r="D367" s="399">
        <v>15.5</v>
      </c>
      <c r="E367" s="399">
        <v>16.2</v>
      </c>
      <c r="F367" s="399"/>
      <c r="G367" s="399">
        <v>4</v>
      </c>
      <c r="R367" s="404"/>
      <c r="S367" s="183"/>
      <c r="T367" s="183"/>
      <c r="U367" s="183"/>
      <c r="V367" s="399"/>
      <c r="W367" s="399"/>
      <c r="X367" s="183"/>
    </row>
    <row r="368" spans="1:24">
      <c r="A368" s="402">
        <v>43636</v>
      </c>
      <c r="B368" s="399">
        <v>17.5</v>
      </c>
      <c r="C368" s="399">
        <v>19.5</v>
      </c>
      <c r="D368" s="399">
        <v>15.5</v>
      </c>
      <c r="E368" s="399">
        <v>16.2</v>
      </c>
      <c r="F368" s="399"/>
      <c r="G368" s="399">
        <v>4</v>
      </c>
      <c r="R368" s="404"/>
      <c r="S368" s="183"/>
      <c r="T368" s="183"/>
      <c r="U368" s="183"/>
      <c r="V368" s="399"/>
      <c r="W368" s="399"/>
      <c r="X368" s="183"/>
    </row>
    <row r="369" spans="1:24">
      <c r="A369" s="402">
        <v>43637</v>
      </c>
      <c r="B369" s="399">
        <v>17.5</v>
      </c>
      <c r="C369" s="399">
        <v>19.5</v>
      </c>
      <c r="D369" s="399">
        <v>15.5</v>
      </c>
      <c r="E369" s="399">
        <v>16</v>
      </c>
      <c r="F369" s="399"/>
      <c r="G369" s="399">
        <v>4</v>
      </c>
      <c r="R369" s="404"/>
      <c r="S369" s="183"/>
      <c r="T369" s="183"/>
      <c r="U369" s="183"/>
      <c r="V369" s="399"/>
      <c r="W369" s="399"/>
      <c r="X369" s="183"/>
    </row>
    <row r="370" spans="1:24">
      <c r="A370" s="402">
        <v>43640</v>
      </c>
      <c r="B370" s="399">
        <v>17.5</v>
      </c>
      <c r="C370" s="399">
        <v>19.5</v>
      </c>
      <c r="D370" s="399">
        <v>15.5</v>
      </c>
      <c r="E370" s="399">
        <v>16.100000000000001</v>
      </c>
      <c r="F370" s="399"/>
      <c r="G370" s="399">
        <v>4</v>
      </c>
      <c r="R370" s="404"/>
      <c r="S370" s="183"/>
      <c r="T370" s="183"/>
      <c r="U370" s="183"/>
      <c r="V370" s="399"/>
      <c r="W370" s="399"/>
      <c r="X370" s="183"/>
    </row>
    <row r="371" spans="1:24">
      <c r="A371" s="402">
        <v>43641</v>
      </c>
      <c r="B371" s="399">
        <v>17.5</v>
      </c>
      <c r="C371" s="399">
        <v>19.5</v>
      </c>
      <c r="D371" s="399">
        <v>15.5</v>
      </c>
      <c r="E371" s="399">
        <v>16.100000000000001</v>
      </c>
      <c r="F371" s="399"/>
      <c r="G371" s="399">
        <v>4</v>
      </c>
      <c r="R371" s="404"/>
      <c r="S371" s="183"/>
      <c r="T371" s="183"/>
      <c r="U371" s="183"/>
      <c r="V371" s="399"/>
      <c r="W371" s="399"/>
      <c r="X371" s="183"/>
    </row>
    <row r="372" spans="1:24">
      <c r="A372" s="402">
        <v>43642</v>
      </c>
      <c r="B372" s="399">
        <v>17.5</v>
      </c>
      <c r="C372" s="399">
        <v>19.5</v>
      </c>
      <c r="D372" s="399">
        <v>15.5</v>
      </c>
      <c r="E372" s="399">
        <v>16.100000000000001</v>
      </c>
      <c r="F372" s="399"/>
      <c r="G372" s="399">
        <v>4</v>
      </c>
      <c r="R372" s="404"/>
      <c r="S372" s="183"/>
      <c r="T372" s="183"/>
      <c r="U372" s="183"/>
      <c r="V372" s="399"/>
      <c r="W372" s="399"/>
      <c r="X372" s="183"/>
    </row>
    <row r="373" spans="1:24">
      <c r="A373" s="402">
        <v>43643</v>
      </c>
      <c r="B373" s="399">
        <v>17.5</v>
      </c>
      <c r="C373" s="399">
        <v>19.5</v>
      </c>
      <c r="D373" s="399">
        <v>15.5</v>
      </c>
      <c r="E373" s="399">
        <v>15.9</v>
      </c>
      <c r="F373" s="399"/>
      <c r="G373" s="399">
        <v>4</v>
      </c>
      <c r="R373" s="404"/>
      <c r="S373" s="183"/>
      <c r="T373" s="183"/>
      <c r="U373" s="183"/>
      <c r="V373" s="399"/>
      <c r="W373" s="399"/>
      <c r="X373" s="183"/>
    </row>
    <row r="374" spans="1:24">
      <c r="A374" s="402">
        <v>43647</v>
      </c>
      <c r="B374" s="399">
        <v>17.5</v>
      </c>
      <c r="C374" s="399">
        <v>19.5</v>
      </c>
      <c r="D374" s="399">
        <v>15.5</v>
      </c>
      <c r="E374" s="399">
        <v>16.100000000000001</v>
      </c>
      <c r="F374" s="399"/>
      <c r="G374" s="399">
        <v>4</v>
      </c>
      <c r="R374" s="404"/>
      <c r="S374" s="183"/>
      <c r="T374" s="183"/>
      <c r="U374" s="183"/>
      <c r="V374" s="399"/>
      <c r="W374" s="399"/>
      <c r="X374" s="183"/>
    </row>
    <row r="375" spans="1:24">
      <c r="A375" s="402">
        <v>43648</v>
      </c>
      <c r="B375" s="399">
        <v>17.5</v>
      </c>
      <c r="C375" s="399">
        <v>19.5</v>
      </c>
      <c r="D375" s="399">
        <v>15.5</v>
      </c>
      <c r="E375" s="399">
        <v>16.2</v>
      </c>
      <c r="F375" s="399"/>
      <c r="G375" s="399">
        <v>4</v>
      </c>
      <c r="R375" s="404"/>
      <c r="S375" s="183"/>
      <c r="T375" s="183"/>
      <c r="U375" s="183"/>
      <c r="V375" s="399"/>
      <c r="W375" s="399"/>
      <c r="X375" s="183"/>
    </row>
    <row r="376" spans="1:24">
      <c r="A376" s="402">
        <v>43649</v>
      </c>
      <c r="B376" s="399">
        <v>17.5</v>
      </c>
      <c r="C376" s="399">
        <v>19.5</v>
      </c>
      <c r="D376" s="399">
        <v>15.5</v>
      </c>
      <c r="E376" s="399">
        <v>16.100000000000001</v>
      </c>
      <c r="F376" s="399"/>
      <c r="G376" s="399">
        <v>4</v>
      </c>
      <c r="R376" s="404"/>
      <c r="S376" s="183"/>
      <c r="T376" s="183"/>
      <c r="U376" s="183"/>
      <c r="V376" s="399"/>
      <c r="W376" s="399"/>
      <c r="X376" s="183"/>
    </row>
    <row r="377" spans="1:24">
      <c r="A377" s="402">
        <v>43650</v>
      </c>
      <c r="B377" s="399">
        <v>17.5</v>
      </c>
      <c r="C377" s="399">
        <v>19.5</v>
      </c>
      <c r="D377" s="399">
        <v>15.5</v>
      </c>
      <c r="E377" s="399">
        <v>16.100000000000001</v>
      </c>
      <c r="F377" s="399"/>
      <c r="G377" s="399">
        <v>4</v>
      </c>
      <c r="R377" s="404"/>
      <c r="S377" s="183"/>
      <c r="T377" s="183"/>
      <c r="U377" s="183"/>
      <c r="V377" s="399"/>
      <c r="W377" s="399"/>
      <c r="X377" s="183"/>
    </row>
    <row r="378" spans="1:24">
      <c r="A378" s="402">
        <v>43651</v>
      </c>
      <c r="B378" s="399">
        <v>17.5</v>
      </c>
      <c r="C378" s="399">
        <v>19.5</v>
      </c>
      <c r="D378" s="399">
        <v>15.5</v>
      </c>
      <c r="E378" s="399">
        <v>16.600000000000001</v>
      </c>
      <c r="F378" s="399"/>
      <c r="G378" s="399">
        <v>4</v>
      </c>
      <c r="R378" s="404"/>
      <c r="S378" s="183"/>
      <c r="T378" s="183"/>
      <c r="U378" s="183"/>
      <c r="V378" s="399"/>
      <c r="W378" s="399"/>
      <c r="X378" s="183"/>
    </row>
    <row r="379" spans="1:24">
      <c r="A379" s="402">
        <v>43654</v>
      </c>
      <c r="B379" s="399">
        <v>17.5</v>
      </c>
      <c r="C379" s="399">
        <v>19.5</v>
      </c>
      <c r="D379" s="399">
        <v>15.5</v>
      </c>
      <c r="E379" s="399">
        <v>16</v>
      </c>
      <c r="F379" s="399"/>
      <c r="G379" s="399">
        <v>4</v>
      </c>
      <c r="R379" s="404"/>
      <c r="S379" s="183"/>
      <c r="T379" s="183"/>
      <c r="U379" s="183"/>
      <c r="V379" s="399"/>
      <c r="W379" s="399"/>
      <c r="X379" s="183"/>
    </row>
    <row r="380" spans="1:24">
      <c r="A380" s="402">
        <v>43655</v>
      </c>
      <c r="B380" s="399">
        <v>17.5</v>
      </c>
      <c r="C380" s="399">
        <v>19.5</v>
      </c>
      <c r="D380" s="399">
        <v>15.5</v>
      </c>
      <c r="E380" s="399">
        <v>16.2</v>
      </c>
      <c r="F380" s="399"/>
      <c r="G380" s="399">
        <v>4</v>
      </c>
      <c r="R380" s="404"/>
      <c r="S380" s="183"/>
      <c r="T380" s="183"/>
      <c r="U380" s="183"/>
      <c r="V380" s="399"/>
      <c r="W380" s="399"/>
      <c r="X380" s="183"/>
    </row>
    <row r="381" spans="1:24">
      <c r="A381" s="402">
        <v>43656</v>
      </c>
      <c r="B381" s="399">
        <v>17.5</v>
      </c>
      <c r="C381" s="399">
        <v>19.5</v>
      </c>
      <c r="D381" s="399">
        <v>15.5</v>
      </c>
      <c r="E381" s="399">
        <v>16.100000000000001</v>
      </c>
      <c r="F381" s="399"/>
      <c r="G381" s="399">
        <v>4</v>
      </c>
      <c r="R381" s="404"/>
      <c r="S381" s="183"/>
      <c r="T381" s="183"/>
      <c r="U381" s="183"/>
      <c r="V381" s="399"/>
      <c r="W381" s="399"/>
      <c r="X381" s="183"/>
    </row>
    <row r="382" spans="1:24">
      <c r="A382" s="402">
        <v>43657</v>
      </c>
      <c r="B382" s="399">
        <v>17.5</v>
      </c>
      <c r="C382" s="399">
        <v>19.5</v>
      </c>
      <c r="D382" s="399">
        <v>15.5</v>
      </c>
      <c r="E382" s="399">
        <v>16</v>
      </c>
      <c r="F382" s="399"/>
      <c r="G382" s="399">
        <v>4</v>
      </c>
      <c r="R382" s="404"/>
      <c r="S382" s="183"/>
      <c r="T382" s="183"/>
      <c r="U382" s="183"/>
      <c r="V382" s="399"/>
      <c r="W382" s="399"/>
      <c r="X382" s="183"/>
    </row>
    <row r="383" spans="1:24">
      <c r="A383" s="402">
        <v>43658</v>
      </c>
      <c r="B383" s="399">
        <v>17.5</v>
      </c>
      <c r="C383" s="399">
        <v>19.5</v>
      </c>
      <c r="D383" s="399">
        <v>15.5</v>
      </c>
      <c r="E383" s="399">
        <v>16</v>
      </c>
      <c r="F383" s="399"/>
      <c r="G383" s="399">
        <v>4</v>
      </c>
      <c r="R383" s="404"/>
      <c r="S383" s="183"/>
      <c r="T383" s="183"/>
      <c r="U383" s="183"/>
      <c r="V383" s="399"/>
      <c r="W383" s="399"/>
      <c r="X383" s="183"/>
    </row>
    <row r="384" spans="1:24">
      <c r="A384" s="402">
        <v>43661</v>
      </c>
      <c r="B384" s="399">
        <v>17.5</v>
      </c>
      <c r="C384" s="399">
        <v>19.5</v>
      </c>
      <c r="D384" s="399">
        <v>15.5</v>
      </c>
      <c r="E384" s="399">
        <v>16</v>
      </c>
      <c r="F384" s="399"/>
      <c r="G384" s="399">
        <v>4</v>
      </c>
      <c r="R384" s="404"/>
      <c r="S384" s="183"/>
      <c r="T384" s="183"/>
      <c r="U384" s="183"/>
      <c r="V384" s="399"/>
      <c r="W384" s="399"/>
      <c r="X384" s="183"/>
    </row>
    <row r="385" spans="1:24">
      <c r="A385" s="402">
        <v>43662</v>
      </c>
      <c r="B385" s="399">
        <v>17.5</v>
      </c>
      <c r="C385" s="399">
        <v>19.5</v>
      </c>
      <c r="D385" s="399">
        <v>15.5</v>
      </c>
      <c r="E385" s="399">
        <v>16</v>
      </c>
      <c r="F385" s="399"/>
      <c r="G385" s="399">
        <v>4</v>
      </c>
      <c r="R385" s="404"/>
      <c r="S385" s="183"/>
      <c r="T385" s="183"/>
      <c r="U385" s="183"/>
      <c r="V385" s="399"/>
      <c r="W385" s="399"/>
      <c r="X385" s="183"/>
    </row>
    <row r="386" spans="1:24">
      <c r="A386" s="402">
        <v>43663</v>
      </c>
      <c r="B386" s="399">
        <v>17.5</v>
      </c>
      <c r="C386" s="399">
        <v>19.5</v>
      </c>
      <c r="D386" s="399">
        <v>15.5</v>
      </c>
      <c r="E386" s="399">
        <v>16</v>
      </c>
      <c r="F386" s="399"/>
      <c r="G386" s="399">
        <v>4</v>
      </c>
      <c r="R386" s="404"/>
      <c r="S386" s="183"/>
      <c r="T386" s="183"/>
      <c r="U386" s="183"/>
      <c r="V386" s="399"/>
      <c r="W386" s="399"/>
      <c r="X386" s="183"/>
    </row>
    <row r="387" spans="1:24">
      <c r="A387" s="402">
        <v>43664</v>
      </c>
      <c r="B387" s="399">
        <v>17.5</v>
      </c>
      <c r="C387" s="399">
        <v>19.5</v>
      </c>
      <c r="D387" s="399">
        <v>15.5</v>
      </c>
      <c r="E387" s="399">
        <v>15.9</v>
      </c>
      <c r="F387" s="399"/>
      <c r="G387" s="399">
        <v>4</v>
      </c>
      <c r="R387" s="404"/>
      <c r="S387" s="183"/>
      <c r="T387" s="183"/>
      <c r="U387" s="183"/>
      <c r="V387" s="399"/>
      <c r="W387" s="399"/>
      <c r="X387" s="183"/>
    </row>
    <row r="388" spans="1:24">
      <c r="A388" s="402">
        <v>43665</v>
      </c>
      <c r="B388" s="399">
        <v>17</v>
      </c>
      <c r="C388" s="399">
        <v>19</v>
      </c>
      <c r="D388" s="399">
        <v>15</v>
      </c>
      <c r="E388" s="399">
        <v>15.6</v>
      </c>
      <c r="F388" s="399"/>
      <c r="G388" s="399">
        <v>4</v>
      </c>
      <c r="R388" s="404"/>
      <c r="S388" s="183"/>
      <c r="T388" s="183"/>
      <c r="U388" s="183"/>
      <c r="V388" s="399"/>
      <c r="W388" s="399"/>
      <c r="X388" s="183"/>
    </row>
    <row r="389" spans="1:24">
      <c r="A389" s="402">
        <v>43668</v>
      </c>
      <c r="B389" s="399">
        <v>17</v>
      </c>
      <c r="C389" s="399">
        <v>19</v>
      </c>
      <c r="D389" s="399">
        <v>15</v>
      </c>
      <c r="E389" s="399">
        <v>15.6</v>
      </c>
      <c r="F389" s="399"/>
      <c r="G389" s="399">
        <v>4</v>
      </c>
      <c r="R389" s="404"/>
      <c r="S389" s="183"/>
      <c r="T389" s="183"/>
      <c r="U389" s="183"/>
      <c r="V389" s="399"/>
      <c r="W389" s="399"/>
      <c r="X389" s="183"/>
    </row>
    <row r="390" spans="1:24">
      <c r="A390" s="402">
        <v>43669</v>
      </c>
      <c r="B390" s="399">
        <v>17</v>
      </c>
      <c r="C390" s="399">
        <v>19</v>
      </c>
      <c r="D390" s="399">
        <v>15</v>
      </c>
      <c r="E390" s="399">
        <v>15.6</v>
      </c>
      <c r="F390" s="399"/>
      <c r="G390" s="399">
        <v>4</v>
      </c>
      <c r="R390" s="404"/>
      <c r="S390" s="183"/>
      <c r="T390" s="183"/>
      <c r="U390" s="183"/>
      <c r="V390" s="399"/>
      <c r="W390" s="399"/>
      <c r="X390" s="183"/>
    </row>
    <row r="391" spans="1:24">
      <c r="A391" s="402">
        <v>43670</v>
      </c>
      <c r="B391" s="399">
        <v>17</v>
      </c>
      <c r="C391" s="399">
        <v>19</v>
      </c>
      <c r="D391" s="399">
        <v>15</v>
      </c>
      <c r="E391" s="399">
        <v>15.6</v>
      </c>
      <c r="F391" s="399"/>
      <c r="G391" s="399">
        <v>4</v>
      </c>
      <c r="R391" s="404"/>
      <c r="S391" s="183"/>
      <c r="T391" s="183"/>
      <c r="U391" s="183"/>
      <c r="V391" s="399"/>
      <c r="W391" s="399"/>
      <c r="X391" s="183"/>
    </row>
    <row r="392" spans="1:24">
      <c r="A392" s="402">
        <v>43671</v>
      </c>
      <c r="B392" s="399">
        <v>17</v>
      </c>
      <c r="C392" s="399">
        <v>19</v>
      </c>
      <c r="D392" s="399">
        <v>15</v>
      </c>
      <c r="E392" s="399">
        <v>15.6</v>
      </c>
      <c r="F392" s="399"/>
      <c r="G392" s="399">
        <v>4</v>
      </c>
      <c r="R392" s="404"/>
      <c r="S392" s="183"/>
      <c r="T392" s="183"/>
      <c r="U392" s="183"/>
      <c r="V392" s="399"/>
      <c r="W392" s="399"/>
      <c r="X392" s="183"/>
    </row>
    <row r="393" spans="1:24">
      <c r="A393" s="402">
        <v>43672</v>
      </c>
      <c r="B393" s="399">
        <v>17</v>
      </c>
      <c r="C393" s="399">
        <v>19</v>
      </c>
      <c r="D393" s="399">
        <v>15</v>
      </c>
      <c r="E393" s="399">
        <v>15.6</v>
      </c>
      <c r="F393" s="399"/>
      <c r="G393" s="399">
        <v>4</v>
      </c>
      <c r="R393" s="404"/>
      <c r="S393" s="183"/>
      <c r="T393" s="183"/>
      <c r="U393" s="183"/>
      <c r="V393" s="399"/>
      <c r="W393" s="399"/>
      <c r="X393" s="183"/>
    </row>
    <row r="394" spans="1:24">
      <c r="A394" s="402">
        <v>43675</v>
      </c>
      <c r="B394" s="399">
        <v>17</v>
      </c>
      <c r="C394" s="399">
        <v>19</v>
      </c>
      <c r="D394" s="399">
        <v>15</v>
      </c>
      <c r="E394" s="399">
        <v>15.7</v>
      </c>
      <c r="F394" s="399"/>
      <c r="G394" s="399">
        <v>4</v>
      </c>
      <c r="R394" s="404"/>
      <c r="S394" s="183"/>
      <c r="T394" s="183"/>
      <c r="U394" s="183"/>
      <c r="V394" s="399"/>
      <c r="W394" s="399"/>
      <c r="X394" s="183"/>
    </row>
    <row r="395" spans="1:24">
      <c r="A395" s="402">
        <v>43676</v>
      </c>
      <c r="B395" s="399">
        <v>17</v>
      </c>
      <c r="C395" s="399">
        <v>19</v>
      </c>
      <c r="D395" s="399">
        <v>15</v>
      </c>
      <c r="E395" s="399">
        <v>15.6</v>
      </c>
      <c r="F395" s="399"/>
      <c r="G395" s="399">
        <v>4</v>
      </c>
      <c r="R395" s="404"/>
      <c r="S395" s="183"/>
      <c r="T395" s="183"/>
      <c r="U395" s="183"/>
      <c r="V395" s="399"/>
      <c r="W395" s="399"/>
      <c r="X395" s="183"/>
    </row>
    <row r="396" spans="1:24">
      <c r="A396" s="402">
        <v>43677</v>
      </c>
      <c r="B396" s="399">
        <v>17</v>
      </c>
      <c r="C396" s="399">
        <v>19</v>
      </c>
      <c r="D396" s="399">
        <v>15</v>
      </c>
      <c r="E396" s="399">
        <v>15.9</v>
      </c>
      <c r="F396" s="399"/>
      <c r="G396" s="399">
        <v>4</v>
      </c>
      <c r="R396" s="404"/>
      <c r="S396" s="183"/>
      <c r="T396" s="183"/>
      <c r="U396" s="183"/>
      <c r="V396" s="399"/>
      <c r="W396" s="399"/>
      <c r="X396" s="183"/>
    </row>
    <row r="397" spans="1:24">
      <c r="A397" s="402">
        <v>43678</v>
      </c>
      <c r="B397" s="399">
        <v>17</v>
      </c>
      <c r="C397" s="399">
        <v>19</v>
      </c>
      <c r="D397" s="399">
        <v>15</v>
      </c>
      <c r="E397" s="399">
        <v>15.8</v>
      </c>
      <c r="F397" s="399"/>
      <c r="G397" s="399">
        <v>4</v>
      </c>
      <c r="R397" s="404"/>
      <c r="S397" s="183"/>
      <c r="T397" s="183"/>
      <c r="U397" s="183"/>
      <c r="V397" s="399"/>
      <c r="W397" s="399"/>
      <c r="X397" s="183"/>
    </row>
    <row r="398" spans="1:24">
      <c r="A398" s="402">
        <v>43679</v>
      </c>
      <c r="B398" s="399">
        <v>17</v>
      </c>
      <c r="C398" s="399">
        <v>19</v>
      </c>
      <c r="D398" s="399">
        <v>15</v>
      </c>
      <c r="E398" s="399">
        <v>15.7</v>
      </c>
      <c r="F398" s="399"/>
      <c r="G398" s="399">
        <v>4</v>
      </c>
      <c r="R398" s="404"/>
      <c r="S398" s="183"/>
      <c r="T398" s="183"/>
      <c r="U398" s="183"/>
      <c r="V398" s="399"/>
      <c r="W398" s="399"/>
      <c r="X398" s="183"/>
    </row>
    <row r="399" spans="1:24">
      <c r="A399" s="402">
        <v>43682</v>
      </c>
      <c r="B399" s="399">
        <v>17</v>
      </c>
      <c r="C399" s="399">
        <v>19</v>
      </c>
      <c r="D399" s="399">
        <v>15</v>
      </c>
      <c r="E399" s="399">
        <v>15.8</v>
      </c>
      <c r="F399" s="399"/>
      <c r="G399" s="399">
        <v>4</v>
      </c>
      <c r="R399" s="404"/>
      <c r="S399" s="183"/>
      <c r="T399" s="183"/>
      <c r="U399" s="183"/>
      <c r="V399" s="399"/>
      <c r="W399" s="399"/>
      <c r="X399" s="183"/>
    </row>
    <row r="400" spans="1:24">
      <c r="A400" s="402">
        <v>43683</v>
      </c>
      <c r="B400" s="399">
        <v>17</v>
      </c>
      <c r="C400" s="399">
        <v>19</v>
      </c>
      <c r="D400" s="399">
        <v>15</v>
      </c>
      <c r="E400" s="399">
        <v>15.7</v>
      </c>
      <c r="F400" s="399"/>
      <c r="G400" s="399">
        <v>4</v>
      </c>
      <c r="R400" s="404"/>
      <c r="S400" s="183"/>
      <c r="T400" s="183"/>
      <c r="U400" s="183"/>
      <c r="V400" s="399"/>
      <c r="W400" s="399"/>
      <c r="X400" s="183"/>
    </row>
    <row r="401" spans="1:24">
      <c r="A401" s="402">
        <v>43684</v>
      </c>
      <c r="B401" s="399">
        <v>17</v>
      </c>
      <c r="C401" s="399">
        <v>19</v>
      </c>
      <c r="D401" s="399">
        <v>15</v>
      </c>
      <c r="E401" s="399">
        <v>15.6</v>
      </c>
      <c r="F401" s="399"/>
      <c r="G401" s="399">
        <v>4</v>
      </c>
      <c r="R401" s="404"/>
      <c r="S401" s="183"/>
      <c r="T401" s="183"/>
      <c r="U401" s="183"/>
      <c r="V401" s="399"/>
      <c r="W401" s="399"/>
      <c r="X401" s="183"/>
    </row>
    <row r="402" spans="1:24">
      <c r="A402" s="402">
        <v>43685</v>
      </c>
      <c r="B402" s="399">
        <v>17</v>
      </c>
      <c r="C402" s="399">
        <v>19</v>
      </c>
      <c r="D402" s="399">
        <v>15</v>
      </c>
      <c r="E402" s="399">
        <v>15.9</v>
      </c>
      <c r="F402" s="399"/>
      <c r="G402" s="399">
        <v>4</v>
      </c>
      <c r="R402" s="404"/>
      <c r="S402" s="183"/>
      <c r="T402" s="183"/>
      <c r="U402" s="183"/>
      <c r="V402" s="399"/>
      <c r="W402" s="399"/>
      <c r="X402" s="183"/>
    </row>
    <row r="403" spans="1:24">
      <c r="A403" s="402">
        <v>43686</v>
      </c>
      <c r="B403" s="399">
        <v>17</v>
      </c>
      <c r="C403" s="399">
        <v>19</v>
      </c>
      <c r="D403" s="399">
        <v>15</v>
      </c>
      <c r="E403" s="399">
        <v>15.8</v>
      </c>
      <c r="F403" s="399"/>
      <c r="G403" s="399">
        <v>4</v>
      </c>
      <c r="R403" s="404"/>
      <c r="S403" s="183"/>
      <c r="T403" s="183"/>
      <c r="U403" s="183"/>
      <c r="V403" s="399"/>
      <c r="W403" s="399"/>
      <c r="X403" s="183"/>
    </row>
    <row r="404" spans="1:24">
      <c r="A404" s="402">
        <v>43689</v>
      </c>
      <c r="B404" s="399">
        <v>17</v>
      </c>
      <c r="C404" s="399">
        <v>19</v>
      </c>
      <c r="D404" s="399">
        <v>15</v>
      </c>
      <c r="E404" s="399">
        <v>15.7</v>
      </c>
      <c r="F404" s="399"/>
      <c r="G404" s="399">
        <v>4</v>
      </c>
      <c r="R404" s="404"/>
      <c r="S404" s="183"/>
      <c r="T404" s="183"/>
      <c r="U404" s="183"/>
      <c r="V404" s="399"/>
      <c r="W404" s="399"/>
      <c r="X404" s="183"/>
    </row>
    <row r="405" spans="1:24">
      <c r="A405" s="402">
        <v>43690</v>
      </c>
      <c r="B405" s="399">
        <v>17</v>
      </c>
      <c r="C405" s="399">
        <v>19</v>
      </c>
      <c r="D405" s="399">
        <v>15</v>
      </c>
      <c r="E405" s="399">
        <v>15.7</v>
      </c>
      <c r="F405" s="399"/>
      <c r="G405" s="399">
        <v>4</v>
      </c>
      <c r="R405" s="404"/>
      <c r="S405" s="183"/>
      <c r="T405" s="183"/>
      <c r="U405" s="183"/>
      <c r="V405" s="399"/>
      <c r="W405" s="399"/>
      <c r="X405" s="183"/>
    </row>
    <row r="406" spans="1:24">
      <c r="A406" s="402">
        <v>43691</v>
      </c>
      <c r="B406" s="399">
        <v>17</v>
      </c>
      <c r="C406" s="399">
        <v>19</v>
      </c>
      <c r="D406" s="399">
        <v>15</v>
      </c>
      <c r="E406" s="399">
        <v>15.7</v>
      </c>
      <c r="F406" s="399"/>
      <c r="G406" s="399">
        <v>4</v>
      </c>
      <c r="R406" s="404"/>
      <c r="S406" s="183"/>
      <c r="T406" s="183"/>
      <c r="U406" s="183"/>
      <c r="V406" s="399"/>
      <c r="W406" s="399"/>
      <c r="X406" s="183"/>
    </row>
    <row r="407" spans="1:24">
      <c r="A407" s="402">
        <v>43692</v>
      </c>
      <c r="B407" s="399">
        <v>17</v>
      </c>
      <c r="C407" s="399">
        <v>19</v>
      </c>
      <c r="D407" s="399">
        <v>15</v>
      </c>
      <c r="E407" s="399">
        <v>15.6</v>
      </c>
      <c r="F407" s="399"/>
      <c r="G407" s="399">
        <v>4</v>
      </c>
      <c r="R407" s="404"/>
      <c r="S407" s="183"/>
      <c r="T407" s="183"/>
      <c r="U407" s="183"/>
      <c r="V407" s="399"/>
      <c r="W407" s="399"/>
      <c r="X407" s="183"/>
    </row>
    <row r="408" spans="1:24">
      <c r="A408" s="402">
        <v>43693</v>
      </c>
      <c r="B408" s="399">
        <v>17</v>
      </c>
      <c r="C408" s="399">
        <v>19</v>
      </c>
      <c r="D408" s="399">
        <v>15</v>
      </c>
      <c r="E408" s="399">
        <v>15.6</v>
      </c>
      <c r="F408" s="399"/>
      <c r="G408" s="399">
        <v>4</v>
      </c>
      <c r="R408" s="404"/>
      <c r="S408" s="183"/>
      <c r="T408" s="183"/>
      <c r="U408" s="183"/>
      <c r="V408" s="399"/>
      <c r="W408" s="399"/>
      <c r="X408" s="183"/>
    </row>
    <row r="409" spans="1:24">
      <c r="A409" s="402">
        <v>43696</v>
      </c>
      <c r="B409" s="399">
        <v>17</v>
      </c>
      <c r="C409" s="399">
        <v>19</v>
      </c>
      <c r="D409" s="399">
        <v>15</v>
      </c>
      <c r="E409" s="399">
        <v>15.8</v>
      </c>
      <c r="F409" s="399"/>
      <c r="G409" s="399">
        <v>4</v>
      </c>
      <c r="R409" s="404"/>
      <c r="S409" s="183"/>
      <c r="T409" s="183"/>
      <c r="U409" s="183"/>
      <c r="V409" s="399"/>
      <c r="W409" s="399"/>
      <c r="X409" s="183"/>
    </row>
    <row r="410" spans="1:24">
      <c r="A410" s="402">
        <v>43697</v>
      </c>
      <c r="B410" s="399">
        <v>17</v>
      </c>
      <c r="C410" s="399">
        <v>19</v>
      </c>
      <c r="D410" s="399">
        <v>15</v>
      </c>
      <c r="E410" s="399">
        <v>16.100000000000001</v>
      </c>
      <c r="F410" s="399"/>
      <c r="G410" s="399">
        <v>4</v>
      </c>
      <c r="R410" s="404"/>
      <c r="S410" s="183"/>
      <c r="T410" s="183"/>
      <c r="U410" s="183"/>
      <c r="V410" s="399"/>
      <c r="W410" s="399"/>
      <c r="X410" s="183"/>
    </row>
    <row r="411" spans="1:24">
      <c r="A411" s="402">
        <v>43698</v>
      </c>
      <c r="B411" s="399">
        <v>17</v>
      </c>
      <c r="C411" s="399">
        <v>19</v>
      </c>
      <c r="D411" s="399">
        <v>15</v>
      </c>
      <c r="E411" s="399">
        <v>16.100000000000001</v>
      </c>
      <c r="F411" s="399"/>
      <c r="G411" s="399">
        <v>4</v>
      </c>
      <c r="R411" s="404"/>
      <c r="S411" s="183"/>
      <c r="T411" s="183"/>
      <c r="U411" s="183"/>
      <c r="V411" s="399"/>
      <c r="W411" s="399"/>
      <c r="X411" s="183"/>
    </row>
    <row r="412" spans="1:24">
      <c r="A412" s="402">
        <v>43699</v>
      </c>
      <c r="B412" s="399">
        <v>17</v>
      </c>
      <c r="C412" s="399">
        <v>19</v>
      </c>
      <c r="D412" s="399">
        <v>15</v>
      </c>
      <c r="E412" s="399">
        <v>16.600000000000001</v>
      </c>
      <c r="F412" s="399"/>
      <c r="G412" s="399">
        <v>4</v>
      </c>
      <c r="R412" s="404"/>
      <c r="S412" s="183"/>
      <c r="T412" s="183"/>
      <c r="U412" s="183"/>
      <c r="V412" s="399"/>
      <c r="W412" s="399"/>
      <c r="X412" s="183"/>
    </row>
    <row r="413" spans="1:24">
      <c r="A413" s="402">
        <v>43700</v>
      </c>
      <c r="B413" s="399">
        <v>17</v>
      </c>
      <c r="C413" s="399">
        <v>19</v>
      </c>
      <c r="D413" s="399">
        <v>15</v>
      </c>
      <c r="E413" s="399">
        <v>16.5</v>
      </c>
      <c r="F413" s="399"/>
      <c r="G413" s="399">
        <v>4</v>
      </c>
      <c r="R413" s="404"/>
      <c r="S413" s="183"/>
      <c r="T413" s="183"/>
      <c r="U413" s="183"/>
      <c r="V413" s="399"/>
      <c r="W413" s="399"/>
      <c r="X413" s="183"/>
    </row>
    <row r="414" spans="1:24">
      <c r="A414" s="402">
        <v>43704</v>
      </c>
      <c r="B414" s="399">
        <v>17</v>
      </c>
      <c r="C414" s="399">
        <v>19</v>
      </c>
      <c r="D414" s="399">
        <v>15</v>
      </c>
      <c r="E414" s="399">
        <v>16.399999999999999</v>
      </c>
      <c r="F414" s="399"/>
      <c r="G414" s="399">
        <v>4</v>
      </c>
      <c r="R414" s="404"/>
      <c r="S414" s="183"/>
      <c r="T414" s="183"/>
      <c r="U414" s="183"/>
      <c r="V414" s="399"/>
      <c r="W414" s="399"/>
      <c r="X414" s="183"/>
    </row>
    <row r="415" spans="1:24">
      <c r="A415" s="402">
        <v>43705</v>
      </c>
      <c r="B415" s="399">
        <v>17</v>
      </c>
      <c r="C415" s="399">
        <v>19</v>
      </c>
      <c r="D415" s="399">
        <v>15</v>
      </c>
      <c r="E415" s="399">
        <v>16.100000000000001</v>
      </c>
      <c r="F415" s="399"/>
      <c r="G415" s="399">
        <v>4</v>
      </c>
      <c r="R415" s="404"/>
      <c r="S415" s="183"/>
      <c r="T415" s="183"/>
      <c r="U415" s="183"/>
      <c r="V415" s="399"/>
      <c r="W415" s="399"/>
      <c r="X415" s="183"/>
    </row>
    <row r="416" spans="1:24">
      <c r="A416" s="402">
        <v>43706</v>
      </c>
      <c r="B416" s="399">
        <v>17</v>
      </c>
      <c r="C416" s="399">
        <v>19</v>
      </c>
      <c r="D416" s="399">
        <v>15</v>
      </c>
      <c r="E416" s="399">
        <v>16</v>
      </c>
      <c r="F416" s="399"/>
      <c r="G416" s="399">
        <v>4</v>
      </c>
      <c r="R416" s="404"/>
      <c r="S416" s="183"/>
      <c r="T416" s="183"/>
      <c r="U416" s="183"/>
      <c r="V416" s="399"/>
      <c r="W416" s="399"/>
      <c r="X416" s="183"/>
    </row>
    <row r="417" spans="1:24">
      <c r="A417" s="402">
        <v>43707</v>
      </c>
      <c r="B417" s="399">
        <v>17</v>
      </c>
      <c r="C417" s="399">
        <v>19</v>
      </c>
      <c r="D417" s="399">
        <v>15</v>
      </c>
      <c r="E417" s="399" t="e">
        <v>#N/A</v>
      </c>
      <c r="F417" s="399"/>
      <c r="G417" s="399">
        <v>4</v>
      </c>
      <c r="R417" s="404"/>
      <c r="S417" s="183"/>
      <c r="T417" s="183"/>
      <c r="U417" s="183"/>
      <c r="V417" s="183"/>
      <c r="W417" s="183"/>
      <c r="X417" s="183"/>
    </row>
    <row r="418" spans="1:24">
      <c r="A418" s="402">
        <v>43710</v>
      </c>
      <c r="B418" s="399">
        <v>17</v>
      </c>
      <c r="C418" s="399">
        <v>19</v>
      </c>
      <c r="D418" s="399">
        <v>15</v>
      </c>
      <c r="E418" s="399">
        <v>16</v>
      </c>
      <c r="F418" s="399"/>
      <c r="G418" s="399">
        <v>4</v>
      </c>
      <c r="R418" s="404"/>
      <c r="S418" s="183"/>
      <c r="T418" s="183"/>
      <c r="U418" s="183"/>
      <c r="V418" s="399"/>
      <c r="W418" s="399"/>
      <c r="X418" s="183"/>
    </row>
    <row r="419" spans="1:24">
      <c r="A419" s="402">
        <v>43711</v>
      </c>
      <c r="B419" s="399">
        <v>17</v>
      </c>
      <c r="C419" s="399">
        <v>19</v>
      </c>
      <c r="D419" s="399">
        <v>15</v>
      </c>
      <c r="E419" s="399">
        <v>15.9</v>
      </c>
      <c r="F419" s="399"/>
      <c r="G419" s="399">
        <v>4</v>
      </c>
      <c r="R419" s="404"/>
      <c r="S419" s="183"/>
      <c r="T419" s="183"/>
      <c r="U419" s="183"/>
      <c r="V419" s="399"/>
      <c r="W419" s="399"/>
      <c r="X419" s="183"/>
    </row>
    <row r="420" spans="1:24">
      <c r="A420" s="402">
        <v>43712</v>
      </c>
      <c r="B420" s="399">
        <v>17</v>
      </c>
      <c r="C420" s="399">
        <v>19</v>
      </c>
      <c r="D420" s="399">
        <v>15</v>
      </c>
      <c r="E420" s="399">
        <v>15.9</v>
      </c>
      <c r="F420" s="399"/>
      <c r="G420" s="399">
        <v>4</v>
      </c>
      <c r="R420" s="404"/>
      <c r="S420" s="183"/>
      <c r="T420" s="183"/>
      <c r="U420" s="183"/>
      <c r="V420" s="399"/>
      <c r="W420" s="399"/>
      <c r="X420" s="183"/>
    </row>
    <row r="421" spans="1:24">
      <c r="A421" s="402">
        <v>43713</v>
      </c>
      <c r="B421" s="399">
        <v>17</v>
      </c>
      <c r="C421" s="399">
        <v>19</v>
      </c>
      <c r="D421" s="399">
        <v>15</v>
      </c>
      <c r="E421" s="399">
        <v>15.7</v>
      </c>
      <c r="F421" s="399"/>
      <c r="G421" s="399">
        <v>4</v>
      </c>
      <c r="R421" s="404"/>
      <c r="S421" s="183"/>
      <c r="T421" s="183"/>
      <c r="U421" s="183"/>
      <c r="V421" s="399"/>
      <c r="W421" s="399"/>
      <c r="X421" s="183"/>
    </row>
    <row r="422" spans="1:24">
      <c r="A422" s="402">
        <v>43714</v>
      </c>
      <c r="B422" s="399">
        <v>16.5</v>
      </c>
      <c r="C422" s="399">
        <v>18.5</v>
      </c>
      <c r="D422" s="399">
        <v>14.5</v>
      </c>
      <c r="E422" s="399">
        <v>15.2</v>
      </c>
      <c r="F422" s="399"/>
      <c r="G422" s="399">
        <v>4</v>
      </c>
      <c r="R422" s="404"/>
      <c r="S422" s="183"/>
      <c r="T422" s="183"/>
      <c r="U422" s="183"/>
      <c r="V422" s="399"/>
      <c r="W422" s="399"/>
      <c r="X422" s="183"/>
    </row>
    <row r="423" spans="1:24">
      <c r="A423" s="402">
        <v>43717</v>
      </c>
      <c r="B423" s="399">
        <v>16.5</v>
      </c>
      <c r="C423" s="399">
        <v>18.5</v>
      </c>
      <c r="D423" s="399">
        <v>14.5</v>
      </c>
      <c r="E423" s="399">
        <v>15.5</v>
      </c>
      <c r="F423" s="399"/>
      <c r="G423" s="399">
        <v>4</v>
      </c>
      <c r="R423" s="404"/>
      <c r="S423" s="183"/>
      <c r="T423" s="183"/>
      <c r="U423" s="183"/>
      <c r="V423" s="399"/>
      <c r="W423" s="399"/>
      <c r="X423" s="183"/>
    </row>
    <row r="424" spans="1:24">
      <c r="A424" s="402">
        <v>43718</v>
      </c>
      <c r="B424" s="399">
        <v>16.5</v>
      </c>
      <c r="C424" s="399">
        <v>18.5</v>
      </c>
      <c r="D424" s="399">
        <v>14.5</v>
      </c>
      <c r="E424" s="399">
        <v>15.5</v>
      </c>
      <c r="F424" s="399"/>
      <c r="G424" s="399">
        <v>4</v>
      </c>
      <c r="R424" s="404"/>
      <c r="S424" s="183"/>
      <c r="T424" s="183"/>
      <c r="U424" s="183"/>
      <c r="V424" s="399"/>
      <c r="W424" s="399"/>
      <c r="X424" s="183"/>
    </row>
    <row r="425" spans="1:24">
      <c r="A425" s="402">
        <v>43719</v>
      </c>
      <c r="B425" s="399">
        <v>16.5</v>
      </c>
      <c r="C425" s="399">
        <v>18.5</v>
      </c>
      <c r="D425" s="399">
        <v>14.5</v>
      </c>
      <c r="E425" s="399">
        <v>15.7</v>
      </c>
      <c r="F425" s="399"/>
      <c r="G425" s="399">
        <v>4</v>
      </c>
      <c r="R425" s="404"/>
      <c r="S425" s="183"/>
      <c r="T425" s="183"/>
      <c r="U425" s="183"/>
      <c r="V425" s="399"/>
      <c r="W425" s="399"/>
      <c r="X425" s="183"/>
    </row>
    <row r="426" spans="1:24">
      <c r="A426" s="402">
        <v>43720</v>
      </c>
      <c r="B426" s="399">
        <v>16.5</v>
      </c>
      <c r="C426" s="399">
        <v>18.5</v>
      </c>
      <c r="D426" s="399">
        <v>14.5</v>
      </c>
      <c r="E426" s="399">
        <v>15.6</v>
      </c>
      <c r="F426" s="399"/>
      <c r="G426" s="399">
        <v>4</v>
      </c>
      <c r="R426" s="404"/>
      <c r="S426" s="183"/>
      <c r="T426" s="183"/>
      <c r="U426" s="183"/>
      <c r="V426" s="399"/>
      <c r="W426" s="399"/>
      <c r="X426" s="183"/>
    </row>
    <row r="427" spans="1:24">
      <c r="A427" s="402">
        <v>43721</v>
      </c>
      <c r="B427" s="399">
        <v>16.5</v>
      </c>
      <c r="C427" s="399">
        <v>18.5</v>
      </c>
      <c r="D427" s="399">
        <v>14.5</v>
      </c>
      <c r="E427" s="399">
        <v>15.5</v>
      </c>
      <c r="F427" s="399"/>
      <c r="G427" s="399">
        <v>4</v>
      </c>
      <c r="R427" s="404"/>
      <c r="S427" s="183"/>
      <c r="T427" s="183"/>
      <c r="U427" s="183"/>
      <c r="V427" s="399"/>
      <c r="W427" s="399"/>
      <c r="X427" s="183"/>
    </row>
    <row r="428" spans="1:24">
      <c r="A428" s="402">
        <v>43724</v>
      </c>
      <c r="B428" s="399">
        <v>16.5</v>
      </c>
      <c r="C428" s="399">
        <v>18.5</v>
      </c>
      <c r="D428" s="399">
        <v>14.5</v>
      </c>
      <c r="E428" s="399">
        <v>15.3</v>
      </c>
      <c r="F428" s="399"/>
      <c r="G428" s="399">
        <v>4</v>
      </c>
      <c r="R428" s="404"/>
      <c r="S428" s="183"/>
      <c r="T428" s="183"/>
      <c r="U428" s="183"/>
      <c r="V428" s="399"/>
      <c r="W428" s="399"/>
      <c r="X428" s="183"/>
    </row>
    <row r="429" spans="1:24">
      <c r="A429" s="402">
        <v>43725</v>
      </c>
      <c r="B429" s="399">
        <v>16.5</v>
      </c>
      <c r="C429" s="399">
        <v>18.5</v>
      </c>
      <c r="D429" s="399">
        <v>14.5</v>
      </c>
      <c r="E429" s="399">
        <v>15.1</v>
      </c>
      <c r="F429" s="399"/>
      <c r="G429" s="399">
        <v>4</v>
      </c>
      <c r="R429" s="404"/>
      <c r="S429" s="183"/>
      <c r="T429" s="183"/>
      <c r="U429" s="183"/>
      <c r="V429" s="399"/>
      <c r="W429" s="399"/>
      <c r="X429" s="183"/>
    </row>
    <row r="430" spans="1:24">
      <c r="A430" s="402">
        <v>43726</v>
      </c>
      <c r="B430" s="399">
        <v>16.5</v>
      </c>
      <c r="C430" s="399">
        <v>18.5</v>
      </c>
      <c r="D430" s="399">
        <v>14.5</v>
      </c>
      <c r="E430" s="399">
        <v>15.1</v>
      </c>
      <c r="F430" s="399"/>
      <c r="G430" s="399">
        <v>4</v>
      </c>
      <c r="R430" s="404"/>
      <c r="S430" s="183"/>
      <c r="T430" s="183"/>
      <c r="U430" s="183"/>
      <c r="V430" s="399"/>
      <c r="W430" s="399"/>
      <c r="X430" s="183"/>
    </row>
    <row r="431" spans="1:24">
      <c r="A431" s="402">
        <v>43727</v>
      </c>
      <c r="B431" s="399">
        <v>16.5</v>
      </c>
      <c r="C431" s="399">
        <v>18.5</v>
      </c>
      <c r="D431" s="399">
        <v>14.5</v>
      </c>
      <c r="E431" s="399">
        <v>15</v>
      </c>
      <c r="F431" s="399"/>
      <c r="G431" s="399">
        <v>4</v>
      </c>
      <c r="R431" s="404"/>
      <c r="S431" s="183"/>
      <c r="T431" s="183"/>
      <c r="U431" s="183"/>
      <c r="V431" s="399"/>
      <c r="W431" s="399"/>
      <c r="X431" s="183"/>
    </row>
    <row r="432" spans="1:24">
      <c r="A432" s="402">
        <v>43728</v>
      </c>
      <c r="B432" s="399">
        <v>16.5</v>
      </c>
      <c r="C432" s="399">
        <v>18.5</v>
      </c>
      <c r="D432" s="399">
        <v>14.5</v>
      </c>
      <c r="E432" s="399">
        <v>15</v>
      </c>
      <c r="F432" s="399"/>
      <c r="G432" s="399">
        <v>4</v>
      </c>
      <c r="R432" s="404"/>
      <c r="S432" s="183"/>
      <c r="T432" s="183"/>
      <c r="U432" s="183"/>
      <c r="V432" s="399"/>
      <c r="W432" s="399"/>
      <c r="X432" s="183"/>
    </row>
    <row r="433" spans="1:24">
      <c r="A433" s="402">
        <v>43731</v>
      </c>
      <c r="B433" s="399">
        <v>16.5</v>
      </c>
      <c r="C433" s="399">
        <v>18.5</v>
      </c>
      <c r="D433" s="399">
        <v>14.5</v>
      </c>
      <c r="E433" s="399">
        <v>14.9</v>
      </c>
      <c r="F433" s="399"/>
      <c r="G433" s="399">
        <v>4</v>
      </c>
      <c r="R433" s="404"/>
      <c r="S433" s="183"/>
      <c r="T433" s="183"/>
      <c r="U433" s="183"/>
      <c r="V433" s="399"/>
      <c r="W433" s="399"/>
      <c r="X433" s="183"/>
    </row>
    <row r="434" spans="1:24">
      <c r="A434" s="402">
        <v>43732</v>
      </c>
      <c r="B434" s="399">
        <v>16.5</v>
      </c>
      <c r="C434" s="399">
        <v>18.5</v>
      </c>
      <c r="D434" s="399">
        <v>14.5</v>
      </c>
      <c r="E434" s="399">
        <v>15</v>
      </c>
      <c r="F434" s="399"/>
      <c r="G434" s="399">
        <v>4</v>
      </c>
      <c r="R434" s="404"/>
      <c r="S434" s="183"/>
      <c r="T434" s="183"/>
      <c r="U434" s="183"/>
      <c r="V434" s="399"/>
      <c r="W434" s="399"/>
      <c r="X434" s="183"/>
    </row>
    <row r="435" spans="1:24">
      <c r="A435" s="402">
        <v>43733</v>
      </c>
      <c r="B435" s="399">
        <v>16.5</v>
      </c>
      <c r="C435" s="399">
        <v>18.5</v>
      </c>
      <c r="D435" s="399">
        <v>14.5</v>
      </c>
      <c r="E435" s="399">
        <v>14.9</v>
      </c>
      <c r="F435" s="399"/>
      <c r="G435" s="399">
        <v>4</v>
      </c>
      <c r="R435" s="404"/>
      <c r="S435" s="183"/>
      <c r="T435" s="183"/>
      <c r="U435" s="183"/>
      <c r="V435" s="399"/>
      <c r="W435" s="399"/>
      <c r="X435" s="183"/>
    </row>
    <row r="436" spans="1:24">
      <c r="A436" s="402">
        <v>43734</v>
      </c>
      <c r="B436" s="399">
        <v>16.5</v>
      </c>
      <c r="C436" s="399">
        <v>18.5</v>
      </c>
      <c r="D436" s="399">
        <v>14.5</v>
      </c>
      <c r="E436" s="399">
        <v>15.2</v>
      </c>
      <c r="F436" s="399"/>
      <c r="G436" s="399">
        <v>4</v>
      </c>
      <c r="R436" s="404"/>
      <c r="S436" s="183"/>
      <c r="T436" s="183"/>
      <c r="U436" s="183"/>
      <c r="V436" s="399"/>
      <c r="W436" s="399"/>
      <c r="X436" s="183"/>
    </row>
    <row r="437" spans="1:24">
      <c r="A437" s="402">
        <v>43735</v>
      </c>
      <c r="B437" s="399">
        <v>16.5</v>
      </c>
      <c r="C437" s="399">
        <v>18.5</v>
      </c>
      <c r="D437" s="399">
        <v>14.5</v>
      </c>
      <c r="E437" s="399">
        <v>15.2</v>
      </c>
      <c r="F437" s="399"/>
      <c r="G437" s="399">
        <v>4</v>
      </c>
      <c r="R437" s="404"/>
      <c r="S437" s="183"/>
      <c r="T437" s="183"/>
      <c r="U437" s="183"/>
      <c r="V437" s="399"/>
      <c r="W437" s="399"/>
      <c r="X437" s="183"/>
    </row>
    <row r="438" spans="1:24">
      <c r="A438" s="402">
        <v>43738</v>
      </c>
      <c r="B438" s="399">
        <v>16.5</v>
      </c>
      <c r="C438" s="399">
        <v>18.5</v>
      </c>
      <c r="D438" s="399">
        <v>14.5</v>
      </c>
      <c r="E438" s="399">
        <v>15.3</v>
      </c>
      <c r="F438" s="399"/>
      <c r="G438" s="399">
        <v>4</v>
      </c>
      <c r="R438" s="404"/>
      <c r="S438" s="183"/>
      <c r="T438" s="183"/>
      <c r="U438" s="183"/>
      <c r="V438" s="399"/>
      <c r="W438" s="399"/>
      <c r="X438" s="183"/>
    </row>
    <row r="439" spans="1:24">
      <c r="A439" s="402">
        <v>43739</v>
      </c>
      <c r="B439" s="399">
        <v>16.5</v>
      </c>
      <c r="C439" s="399">
        <v>18.5</v>
      </c>
      <c r="D439" s="399">
        <v>14.5</v>
      </c>
      <c r="E439" s="399">
        <v>14.8</v>
      </c>
      <c r="F439" s="399"/>
      <c r="G439" s="399">
        <v>4</v>
      </c>
      <c r="R439" s="404"/>
      <c r="S439" s="183"/>
      <c r="T439" s="183"/>
      <c r="U439" s="183"/>
      <c r="V439" s="399"/>
      <c r="W439" s="399"/>
      <c r="X439" s="183"/>
    </row>
    <row r="440" spans="1:24">
      <c r="A440" s="402">
        <v>43740</v>
      </c>
      <c r="B440" s="399">
        <v>16.5</v>
      </c>
      <c r="C440" s="399">
        <v>18.5</v>
      </c>
      <c r="D440" s="399">
        <v>14.5</v>
      </c>
      <c r="E440" s="399">
        <v>15.1</v>
      </c>
      <c r="F440" s="399"/>
      <c r="G440" s="399">
        <v>4</v>
      </c>
      <c r="R440" s="404"/>
      <c r="S440" s="183"/>
      <c r="T440" s="183"/>
      <c r="U440" s="183"/>
      <c r="V440" s="399"/>
      <c r="W440" s="399"/>
      <c r="X440" s="183"/>
    </row>
    <row r="441" spans="1:24">
      <c r="A441" s="402">
        <v>43741</v>
      </c>
      <c r="B441" s="399">
        <v>16.5</v>
      </c>
      <c r="C441" s="399">
        <v>18.5</v>
      </c>
      <c r="D441" s="399">
        <v>14.5</v>
      </c>
      <c r="E441" s="399">
        <v>15</v>
      </c>
      <c r="F441" s="399"/>
      <c r="G441" s="399">
        <v>4</v>
      </c>
      <c r="R441" s="404"/>
      <c r="S441" s="183"/>
      <c r="T441" s="183"/>
      <c r="U441" s="183"/>
      <c r="V441" s="399"/>
      <c r="W441" s="399"/>
      <c r="X441" s="183"/>
    </row>
    <row r="442" spans="1:24">
      <c r="A442" s="402">
        <v>43742</v>
      </c>
      <c r="B442" s="399">
        <v>16.5</v>
      </c>
      <c r="C442" s="399">
        <v>18.5</v>
      </c>
      <c r="D442" s="399">
        <v>14.5</v>
      </c>
      <c r="E442" s="399">
        <v>14.9</v>
      </c>
      <c r="F442" s="399"/>
      <c r="G442" s="399">
        <v>4</v>
      </c>
      <c r="R442" s="404"/>
      <c r="S442" s="183"/>
      <c r="T442" s="183"/>
      <c r="U442" s="183"/>
      <c r="V442" s="399"/>
      <c r="W442" s="399"/>
      <c r="X442" s="183"/>
    </row>
    <row r="443" spans="1:24">
      <c r="A443" s="402">
        <v>43745</v>
      </c>
      <c r="B443" s="399">
        <v>16.5</v>
      </c>
      <c r="C443" s="399">
        <v>18.5</v>
      </c>
      <c r="D443" s="399">
        <v>14.5</v>
      </c>
      <c r="E443" s="399">
        <v>14.9</v>
      </c>
      <c r="F443" s="399"/>
      <c r="G443" s="399">
        <v>4</v>
      </c>
      <c r="R443" s="404"/>
      <c r="S443" s="183"/>
      <c r="T443" s="183"/>
      <c r="U443" s="183"/>
      <c r="V443" s="399"/>
      <c r="W443" s="399"/>
      <c r="X443" s="183"/>
    </row>
    <row r="444" spans="1:24">
      <c r="A444" s="402">
        <v>43746</v>
      </c>
      <c r="B444" s="399">
        <v>16.5</v>
      </c>
      <c r="C444" s="399">
        <v>18.5</v>
      </c>
      <c r="D444" s="399">
        <v>14.5</v>
      </c>
      <c r="E444" s="399">
        <v>15</v>
      </c>
      <c r="F444" s="399"/>
      <c r="G444" s="399">
        <v>4</v>
      </c>
      <c r="R444" s="404"/>
      <c r="S444" s="183"/>
      <c r="T444" s="183"/>
      <c r="U444" s="183"/>
      <c r="V444" s="399"/>
      <c r="W444" s="399"/>
      <c r="X444" s="183"/>
    </row>
    <row r="445" spans="1:24">
      <c r="A445" s="402">
        <v>43747</v>
      </c>
      <c r="B445" s="399">
        <v>16.5</v>
      </c>
      <c r="C445" s="399">
        <v>18.5</v>
      </c>
      <c r="D445" s="399">
        <v>14.5</v>
      </c>
      <c r="E445" s="399">
        <v>15</v>
      </c>
      <c r="F445" s="399"/>
      <c r="G445" s="399">
        <v>4</v>
      </c>
      <c r="R445" s="404"/>
      <c r="S445" s="183"/>
      <c r="T445" s="183"/>
      <c r="U445" s="183"/>
      <c r="V445" s="399"/>
      <c r="W445" s="399"/>
      <c r="X445" s="183"/>
    </row>
    <row r="446" spans="1:24">
      <c r="A446" s="402">
        <v>43748</v>
      </c>
      <c r="B446" s="399">
        <v>16.5</v>
      </c>
      <c r="C446" s="399">
        <v>18.5</v>
      </c>
      <c r="D446" s="399">
        <v>14.5</v>
      </c>
      <c r="E446" s="399">
        <v>15.3</v>
      </c>
      <c r="F446" s="399"/>
      <c r="G446" s="399">
        <v>4</v>
      </c>
      <c r="R446" s="404"/>
      <c r="S446" s="183"/>
      <c r="T446" s="183"/>
      <c r="U446" s="183"/>
      <c r="V446" s="399"/>
      <c r="W446" s="399"/>
      <c r="X446" s="183"/>
    </row>
    <row r="447" spans="1:24">
      <c r="A447" s="402">
        <v>43749</v>
      </c>
      <c r="B447" s="399">
        <v>16.5</v>
      </c>
      <c r="C447" s="399">
        <v>18.5</v>
      </c>
      <c r="D447" s="399">
        <v>14.5</v>
      </c>
      <c r="E447" s="399">
        <v>15.3</v>
      </c>
      <c r="F447" s="399"/>
      <c r="G447" s="399">
        <v>4</v>
      </c>
      <c r="R447" s="404"/>
      <c r="S447" s="183"/>
      <c r="T447" s="183"/>
      <c r="U447" s="183"/>
      <c r="V447" s="399"/>
      <c r="W447" s="399"/>
      <c r="X447" s="183"/>
    </row>
    <row r="448" spans="1:24">
      <c r="A448" s="402">
        <v>43753</v>
      </c>
      <c r="B448" s="399">
        <v>16.5</v>
      </c>
      <c r="C448" s="399">
        <v>18.5</v>
      </c>
      <c r="D448" s="399">
        <v>14.5</v>
      </c>
      <c r="E448" s="399">
        <v>15.2</v>
      </c>
      <c r="F448" s="399"/>
      <c r="G448" s="399">
        <v>4</v>
      </c>
      <c r="R448" s="404"/>
      <c r="S448" s="183"/>
      <c r="T448" s="183"/>
      <c r="U448" s="183"/>
      <c r="V448" s="399"/>
      <c r="W448" s="399"/>
      <c r="X448" s="183"/>
    </row>
    <row r="449" spans="1:24">
      <c r="A449" s="402">
        <v>43754</v>
      </c>
      <c r="B449" s="399">
        <v>16.5</v>
      </c>
      <c r="C449" s="399">
        <v>18.5</v>
      </c>
      <c r="D449" s="399">
        <v>14.5</v>
      </c>
      <c r="E449" s="399">
        <v>15</v>
      </c>
      <c r="F449" s="399"/>
      <c r="G449" s="399">
        <v>4</v>
      </c>
      <c r="R449" s="404"/>
      <c r="S449" s="183"/>
      <c r="T449" s="183"/>
      <c r="U449" s="183"/>
      <c r="V449" s="399"/>
      <c r="W449" s="399"/>
      <c r="X449" s="183"/>
    </row>
    <row r="450" spans="1:24">
      <c r="A450" s="402">
        <v>43755</v>
      </c>
      <c r="B450" s="399">
        <v>16.5</v>
      </c>
      <c r="C450" s="399">
        <v>18.5</v>
      </c>
      <c r="D450" s="399">
        <v>14.5</v>
      </c>
      <c r="E450" s="399">
        <v>15</v>
      </c>
      <c r="F450" s="399"/>
      <c r="G450" s="399">
        <v>4</v>
      </c>
      <c r="R450" s="404"/>
      <c r="S450" s="183"/>
      <c r="T450" s="183"/>
      <c r="U450" s="183"/>
      <c r="V450" s="399"/>
      <c r="W450" s="399"/>
      <c r="X450" s="183"/>
    </row>
    <row r="451" spans="1:24">
      <c r="A451" s="222">
        <v>43756</v>
      </c>
      <c r="B451" s="399">
        <v>16.5</v>
      </c>
      <c r="C451" s="399">
        <v>18.5</v>
      </c>
      <c r="D451" s="399">
        <v>14.5</v>
      </c>
      <c r="E451" s="399">
        <v>15</v>
      </c>
      <c r="F451" s="399"/>
      <c r="G451" s="399">
        <v>4</v>
      </c>
      <c r="R451" s="404"/>
      <c r="S451" s="183"/>
      <c r="T451" s="183"/>
      <c r="U451" s="183"/>
      <c r="V451" s="399"/>
      <c r="W451" s="399"/>
      <c r="X451" s="183"/>
    </row>
    <row r="452" spans="1:24">
      <c r="A452" s="222">
        <v>43759</v>
      </c>
      <c r="B452" s="399">
        <v>16.5</v>
      </c>
      <c r="C452" s="399">
        <v>18.5</v>
      </c>
      <c r="D452" s="399">
        <v>14.5</v>
      </c>
      <c r="E452" s="399">
        <v>14.9</v>
      </c>
      <c r="F452" s="399"/>
      <c r="G452" s="399">
        <v>4</v>
      </c>
      <c r="R452" s="404"/>
      <c r="S452" s="183"/>
      <c r="T452" s="183"/>
      <c r="U452" s="183"/>
      <c r="V452" s="183"/>
      <c r="W452" s="183"/>
      <c r="X452" s="183"/>
    </row>
    <row r="453" spans="1:24">
      <c r="A453" s="222">
        <v>43760</v>
      </c>
      <c r="B453" s="399">
        <v>16.5</v>
      </c>
      <c r="C453" s="399">
        <v>18.5</v>
      </c>
      <c r="D453" s="399">
        <v>14.5</v>
      </c>
      <c r="E453" s="399">
        <v>14.9</v>
      </c>
      <c r="F453" s="399"/>
      <c r="G453" s="399">
        <v>4</v>
      </c>
      <c r="R453" s="404"/>
      <c r="S453" s="183"/>
      <c r="T453" s="183"/>
      <c r="U453" s="183"/>
      <c r="V453" s="399"/>
      <c r="W453" s="399"/>
      <c r="X453" s="183"/>
    </row>
    <row r="454" spans="1:24">
      <c r="A454" s="222">
        <v>43761</v>
      </c>
      <c r="B454" s="399">
        <v>16.5</v>
      </c>
      <c r="C454" s="399">
        <v>18.5</v>
      </c>
      <c r="D454" s="399">
        <v>14.5</v>
      </c>
      <c r="E454" s="399">
        <v>14.9</v>
      </c>
      <c r="F454" s="399"/>
      <c r="G454" s="399">
        <v>4</v>
      </c>
      <c r="R454" s="404"/>
      <c r="S454" s="183"/>
      <c r="T454" s="183"/>
      <c r="U454" s="183"/>
      <c r="V454" s="399"/>
      <c r="W454" s="399"/>
      <c r="X454" s="183"/>
    </row>
    <row r="455" spans="1:24">
      <c r="A455" s="222">
        <v>43762</v>
      </c>
      <c r="B455" s="399">
        <v>16.5</v>
      </c>
      <c r="C455" s="399">
        <v>18.5</v>
      </c>
      <c r="D455" s="399">
        <v>14.5</v>
      </c>
      <c r="E455" s="399">
        <v>15</v>
      </c>
      <c r="F455" s="399"/>
      <c r="G455" s="399">
        <v>4</v>
      </c>
      <c r="R455" s="404"/>
      <c r="S455" s="183"/>
      <c r="T455" s="183"/>
      <c r="U455" s="183"/>
      <c r="V455" s="399"/>
      <c r="W455" s="399"/>
      <c r="X455" s="183"/>
    </row>
    <row r="456" spans="1:24">
      <c r="A456" s="222">
        <v>43763</v>
      </c>
      <c r="B456" s="399">
        <v>15.5</v>
      </c>
      <c r="C456" s="399">
        <v>17.5</v>
      </c>
      <c r="D456" s="399">
        <v>13.5</v>
      </c>
      <c r="E456" s="399">
        <v>14.1</v>
      </c>
      <c r="F456" s="399"/>
      <c r="G456" s="399">
        <v>4</v>
      </c>
      <c r="R456" s="404"/>
      <c r="S456" s="183"/>
      <c r="T456" s="183"/>
      <c r="U456" s="183"/>
      <c r="V456" s="399"/>
      <c r="W456" s="399"/>
      <c r="X456" s="183"/>
    </row>
    <row r="457" spans="1:24">
      <c r="A457" s="222">
        <v>43766</v>
      </c>
      <c r="B457" s="399">
        <v>15.5</v>
      </c>
      <c r="C457" s="399">
        <v>17.5</v>
      </c>
      <c r="D457" s="399">
        <v>13.5</v>
      </c>
      <c r="E457" s="399">
        <v>13.8</v>
      </c>
      <c r="F457" s="399"/>
      <c r="G457" s="399">
        <v>4</v>
      </c>
      <c r="R457" s="404"/>
      <c r="S457" s="183"/>
      <c r="T457" s="183"/>
      <c r="U457" s="183"/>
      <c r="V457" s="399"/>
      <c r="W457" s="399"/>
      <c r="X457" s="183"/>
    </row>
    <row r="458" spans="1:24">
      <c r="A458" s="222">
        <v>43767</v>
      </c>
      <c r="B458" s="399">
        <v>15.5</v>
      </c>
      <c r="C458" s="399">
        <v>17.5</v>
      </c>
      <c r="D458" s="399">
        <v>13.5</v>
      </c>
      <c r="E458" s="399">
        <v>14</v>
      </c>
      <c r="F458" s="399"/>
      <c r="G458" s="399">
        <v>4</v>
      </c>
      <c r="R458" s="404"/>
      <c r="S458" s="183"/>
      <c r="T458" s="183"/>
      <c r="U458" s="183"/>
      <c r="V458" s="399"/>
      <c r="W458" s="399"/>
      <c r="X458" s="183"/>
    </row>
    <row r="459" spans="1:24">
      <c r="A459" s="222">
        <v>43768</v>
      </c>
      <c r="B459" s="399">
        <v>15.5</v>
      </c>
      <c r="C459" s="399">
        <v>17.5</v>
      </c>
      <c r="D459" s="399">
        <v>13.5</v>
      </c>
      <c r="E459" s="399">
        <v>13.9</v>
      </c>
      <c r="F459" s="399"/>
      <c r="G459" s="399">
        <v>4</v>
      </c>
      <c r="R459" s="404"/>
      <c r="S459" s="183"/>
      <c r="T459" s="183"/>
      <c r="U459" s="183"/>
      <c r="V459" s="399"/>
      <c r="W459" s="399"/>
      <c r="X459" s="183"/>
    </row>
    <row r="460" spans="1:24">
      <c r="A460" s="222">
        <v>43769</v>
      </c>
      <c r="B460" s="399">
        <v>15.5</v>
      </c>
      <c r="C460" s="399">
        <v>17.5</v>
      </c>
      <c r="D460" s="399">
        <v>13.5</v>
      </c>
      <c r="E460" s="399">
        <v>14.3</v>
      </c>
      <c r="F460" s="399"/>
      <c r="G460" s="399">
        <v>4</v>
      </c>
      <c r="R460" s="404"/>
      <c r="S460" s="183"/>
      <c r="T460" s="183"/>
      <c r="U460" s="183"/>
      <c r="V460" s="399"/>
      <c r="W460" s="399"/>
      <c r="X460" s="183"/>
    </row>
    <row r="461" spans="1:24">
      <c r="A461" s="222">
        <v>43770</v>
      </c>
      <c r="B461" s="399">
        <v>15.5</v>
      </c>
      <c r="C461" s="399">
        <v>17.5</v>
      </c>
      <c r="D461" s="399">
        <v>13.5</v>
      </c>
      <c r="E461" s="399">
        <v>13.9</v>
      </c>
      <c r="F461" s="399"/>
      <c r="G461" s="399">
        <v>4</v>
      </c>
      <c r="R461" s="404"/>
      <c r="S461" s="183"/>
      <c r="T461" s="183"/>
      <c r="U461" s="183"/>
      <c r="V461" s="399"/>
      <c r="W461" s="399"/>
      <c r="X461" s="183"/>
    </row>
    <row r="462" spans="1:24">
      <c r="A462" s="222">
        <v>43773</v>
      </c>
      <c r="B462" s="399">
        <v>15.5</v>
      </c>
      <c r="C462" s="399">
        <v>17.5</v>
      </c>
      <c r="D462" s="399">
        <v>13.5</v>
      </c>
      <c r="E462" s="399">
        <v>13.8</v>
      </c>
      <c r="F462" s="399"/>
      <c r="G462" s="399">
        <v>4</v>
      </c>
      <c r="R462" s="404"/>
      <c r="S462" s="183"/>
      <c r="T462" s="183"/>
      <c r="U462" s="183"/>
      <c r="V462" s="399"/>
      <c r="W462" s="399"/>
      <c r="X462" s="183"/>
    </row>
    <row r="463" spans="1:24">
      <c r="A463" s="222">
        <v>43774</v>
      </c>
      <c r="B463" s="399">
        <v>15.5</v>
      </c>
      <c r="C463" s="399">
        <v>17.5</v>
      </c>
      <c r="D463" s="399">
        <v>13.5</v>
      </c>
      <c r="E463" s="399">
        <v>13.9</v>
      </c>
      <c r="F463" s="399"/>
      <c r="G463" s="399">
        <v>4</v>
      </c>
      <c r="R463" s="404"/>
      <c r="S463" s="183"/>
      <c r="T463" s="183"/>
      <c r="U463" s="183"/>
      <c r="V463" s="399"/>
      <c r="W463" s="399"/>
      <c r="X463" s="183"/>
    </row>
    <row r="464" spans="1:24">
      <c r="A464" s="222">
        <v>43775</v>
      </c>
      <c r="B464" s="399">
        <v>15.5</v>
      </c>
      <c r="C464" s="399">
        <v>17.5</v>
      </c>
      <c r="D464" s="399">
        <v>13.5</v>
      </c>
      <c r="E464" s="399">
        <v>13.7</v>
      </c>
      <c r="F464" s="399"/>
      <c r="G464" s="399">
        <v>4</v>
      </c>
      <c r="R464" s="404"/>
      <c r="S464" s="183"/>
      <c r="T464" s="183"/>
      <c r="U464" s="183"/>
      <c r="V464" s="399"/>
      <c r="W464" s="399"/>
      <c r="X464" s="183"/>
    </row>
    <row r="465" spans="1:24">
      <c r="A465" s="222">
        <v>43776</v>
      </c>
      <c r="B465" s="399">
        <v>15.5</v>
      </c>
      <c r="C465" s="399">
        <v>17.5</v>
      </c>
      <c r="D465" s="399">
        <v>13.5</v>
      </c>
      <c r="E465" s="399">
        <v>13.7</v>
      </c>
      <c r="F465" s="399"/>
      <c r="G465" s="399">
        <v>4</v>
      </c>
      <c r="R465" s="404"/>
      <c r="S465" s="183"/>
      <c r="T465" s="183"/>
      <c r="U465" s="183"/>
      <c r="V465" s="399"/>
      <c r="W465" s="399"/>
      <c r="X465" s="183"/>
    </row>
    <row r="466" spans="1:24">
      <c r="A466" s="222">
        <v>43777</v>
      </c>
      <c r="B466" s="399">
        <v>15.5</v>
      </c>
      <c r="C466" s="399">
        <v>17.5</v>
      </c>
      <c r="D466" s="399">
        <v>13.5</v>
      </c>
      <c r="E466" s="399">
        <v>13.8</v>
      </c>
      <c r="F466" s="399"/>
      <c r="G466" s="399">
        <v>4</v>
      </c>
      <c r="R466" s="404"/>
      <c r="S466" s="183"/>
      <c r="T466" s="183"/>
      <c r="U466" s="183"/>
      <c r="V466" s="399"/>
      <c r="W466" s="399"/>
      <c r="X466" s="183"/>
    </row>
    <row r="467" spans="1:24">
      <c r="A467" s="222">
        <v>43780</v>
      </c>
      <c r="B467" s="399">
        <v>15.5</v>
      </c>
      <c r="C467" s="399">
        <v>17.5</v>
      </c>
      <c r="D467" s="399">
        <v>13.5</v>
      </c>
      <c r="E467" s="399">
        <v>13.9</v>
      </c>
      <c r="F467" s="399"/>
      <c r="G467" s="399">
        <v>4</v>
      </c>
      <c r="R467" s="404"/>
      <c r="S467" s="183"/>
      <c r="T467" s="183"/>
      <c r="U467" s="183"/>
      <c r="V467" s="399"/>
      <c r="W467" s="399"/>
      <c r="X467" s="183"/>
    </row>
    <row r="468" spans="1:24">
      <c r="A468" s="222">
        <v>43781</v>
      </c>
      <c r="B468" s="399">
        <v>15.5</v>
      </c>
      <c r="C468" s="399">
        <v>17.5</v>
      </c>
      <c r="D468" s="399">
        <v>13.5</v>
      </c>
      <c r="E468" s="399">
        <v>13.9</v>
      </c>
      <c r="F468" s="399"/>
      <c r="G468" s="399">
        <v>4</v>
      </c>
      <c r="R468" s="404"/>
      <c r="S468" s="183"/>
      <c r="T468" s="183"/>
      <c r="U468" s="183"/>
      <c r="V468" s="399"/>
      <c r="W468" s="399"/>
      <c r="X468" s="183"/>
    </row>
    <row r="469" spans="1:24">
      <c r="A469" s="222">
        <v>43782</v>
      </c>
      <c r="B469" s="399">
        <v>15.5</v>
      </c>
      <c r="C469" s="399">
        <v>17.5</v>
      </c>
      <c r="D469" s="399">
        <v>13.5</v>
      </c>
      <c r="E469" s="399">
        <v>14</v>
      </c>
      <c r="F469" s="399"/>
      <c r="G469" s="399">
        <v>4</v>
      </c>
      <c r="R469" s="404"/>
      <c r="S469" s="183"/>
      <c r="T469" s="183"/>
      <c r="U469" s="183"/>
      <c r="V469" s="399"/>
      <c r="W469" s="399"/>
      <c r="X469" s="183"/>
    </row>
    <row r="470" spans="1:24">
      <c r="A470" s="222">
        <v>43783</v>
      </c>
      <c r="B470" s="399">
        <v>15.5</v>
      </c>
      <c r="C470" s="399">
        <v>17.5</v>
      </c>
      <c r="D470" s="399">
        <v>13.5</v>
      </c>
      <c r="E470" s="399">
        <v>13.9</v>
      </c>
      <c r="F470" s="399"/>
      <c r="G470" s="399">
        <v>4</v>
      </c>
      <c r="R470" s="404"/>
      <c r="S470" s="183"/>
      <c r="T470" s="183"/>
      <c r="U470" s="183"/>
      <c r="V470" s="399"/>
      <c r="W470" s="399"/>
      <c r="X470" s="183"/>
    </row>
    <row r="471" spans="1:24">
      <c r="A471" s="222">
        <v>43784</v>
      </c>
      <c r="B471" s="399">
        <v>15.5</v>
      </c>
      <c r="C471" s="399">
        <v>17.5</v>
      </c>
      <c r="D471" s="399">
        <v>13.5</v>
      </c>
      <c r="E471" s="399">
        <v>13.8</v>
      </c>
      <c r="F471" s="399"/>
      <c r="G471" s="399">
        <v>4</v>
      </c>
      <c r="R471" s="404"/>
      <c r="S471" s="183"/>
      <c r="T471" s="183"/>
      <c r="U471" s="183"/>
      <c r="V471" s="399"/>
      <c r="W471" s="399"/>
      <c r="X471" s="183"/>
    </row>
    <row r="472" spans="1:24">
      <c r="A472" s="222">
        <v>43787</v>
      </c>
      <c r="B472" s="399">
        <v>15.5</v>
      </c>
      <c r="C472" s="399">
        <v>17.5</v>
      </c>
      <c r="D472" s="399">
        <v>13.5</v>
      </c>
      <c r="E472" s="399">
        <v>13.8</v>
      </c>
      <c r="F472" s="399"/>
      <c r="G472" s="399">
        <v>4</v>
      </c>
      <c r="R472" s="404"/>
      <c r="S472" s="183"/>
      <c r="T472" s="183"/>
      <c r="U472" s="183"/>
      <c r="V472" s="399"/>
      <c r="W472" s="399"/>
      <c r="X472" s="183"/>
    </row>
    <row r="473" spans="1:24">
      <c r="A473" s="222">
        <v>43788</v>
      </c>
      <c r="B473" s="399">
        <v>15.5</v>
      </c>
      <c r="C473" s="399">
        <v>17.5</v>
      </c>
      <c r="D473" s="399">
        <v>13.5</v>
      </c>
      <c r="E473" s="399">
        <v>13.9</v>
      </c>
      <c r="F473" s="399"/>
      <c r="G473" s="399">
        <v>4</v>
      </c>
      <c r="R473" s="404"/>
      <c r="S473" s="183"/>
      <c r="T473" s="183"/>
      <c r="U473" s="183"/>
      <c r="V473" s="399"/>
      <c r="W473" s="399"/>
      <c r="X473" s="183"/>
    </row>
    <row r="474" spans="1:24">
      <c r="A474" s="222">
        <v>43789</v>
      </c>
      <c r="B474" s="399">
        <v>15.5</v>
      </c>
      <c r="C474" s="399">
        <v>17.5</v>
      </c>
      <c r="D474" s="399">
        <v>13.5</v>
      </c>
      <c r="E474" s="399">
        <v>13.9</v>
      </c>
      <c r="F474" s="399"/>
      <c r="G474" s="399">
        <v>4</v>
      </c>
      <c r="R474" s="404"/>
      <c r="S474" s="183"/>
      <c r="T474" s="183"/>
      <c r="U474" s="183"/>
      <c r="V474" s="399"/>
      <c r="W474" s="399"/>
      <c r="X474" s="183"/>
    </row>
    <row r="475" spans="1:24">
      <c r="A475" s="222">
        <v>43790</v>
      </c>
      <c r="B475" s="399">
        <v>15.5</v>
      </c>
      <c r="C475" s="399">
        <v>17.5</v>
      </c>
      <c r="D475" s="399">
        <v>13.5</v>
      </c>
      <c r="E475" s="399">
        <v>13.9</v>
      </c>
      <c r="F475" s="399"/>
      <c r="G475" s="399">
        <v>4</v>
      </c>
      <c r="R475" s="404"/>
      <c r="S475" s="183"/>
      <c r="T475" s="183"/>
      <c r="U475" s="183"/>
      <c r="V475" s="399"/>
      <c r="W475" s="399"/>
      <c r="X475" s="183"/>
    </row>
    <row r="476" spans="1:24">
      <c r="A476" s="222">
        <v>43791</v>
      </c>
      <c r="B476" s="399">
        <v>15.5</v>
      </c>
      <c r="C476" s="399">
        <v>17.5</v>
      </c>
      <c r="D476" s="399">
        <v>13.5</v>
      </c>
      <c r="E476" s="399">
        <v>13.9</v>
      </c>
      <c r="F476" s="399"/>
      <c r="G476" s="399">
        <v>4</v>
      </c>
      <c r="R476" s="404"/>
      <c r="S476" s="183"/>
      <c r="T476" s="183"/>
      <c r="U476" s="183"/>
      <c r="V476" s="399"/>
      <c r="W476" s="399"/>
      <c r="X476" s="183"/>
    </row>
    <row r="477" spans="1:24">
      <c r="A477" s="222">
        <v>43794</v>
      </c>
      <c r="B477" s="399">
        <v>15.5</v>
      </c>
      <c r="C477" s="399">
        <v>17.5</v>
      </c>
      <c r="D477" s="399">
        <v>13.5</v>
      </c>
      <c r="E477" s="399">
        <v>14</v>
      </c>
      <c r="F477" s="399"/>
      <c r="G477" s="399">
        <v>4</v>
      </c>
      <c r="R477" s="404"/>
      <c r="S477" s="183"/>
      <c r="T477" s="183"/>
      <c r="U477" s="183"/>
      <c r="V477" s="399"/>
      <c r="W477" s="399"/>
      <c r="X477" s="183"/>
    </row>
    <row r="478" spans="1:24">
      <c r="A478" s="222">
        <v>43795</v>
      </c>
      <c r="B478" s="399">
        <v>15.5</v>
      </c>
      <c r="C478" s="399">
        <v>17.5</v>
      </c>
      <c r="D478" s="399">
        <v>13.5</v>
      </c>
      <c r="E478" s="399">
        <v>13.9</v>
      </c>
      <c r="F478" s="399"/>
      <c r="G478" s="399">
        <v>4</v>
      </c>
      <c r="R478" s="404"/>
      <c r="S478" s="183"/>
      <c r="T478" s="183"/>
      <c r="U478" s="183"/>
      <c r="V478" s="399"/>
      <c r="W478" s="399"/>
      <c r="X478" s="183"/>
    </row>
    <row r="479" spans="1:24">
      <c r="A479" s="223">
        <v>43796</v>
      </c>
      <c r="B479" s="399">
        <v>15.5</v>
      </c>
      <c r="C479" s="399">
        <v>17.5</v>
      </c>
      <c r="D479" s="399">
        <v>13.5</v>
      </c>
      <c r="E479" s="399">
        <v>13.9</v>
      </c>
      <c r="F479" s="399"/>
      <c r="G479" s="399">
        <v>4</v>
      </c>
      <c r="R479" s="404"/>
      <c r="S479" s="183"/>
      <c r="T479" s="183"/>
      <c r="U479" s="183"/>
      <c r="V479" s="399"/>
      <c r="W479" s="399"/>
      <c r="X479" s="183"/>
    </row>
    <row r="480" spans="1:24">
      <c r="A480" s="223">
        <v>43797</v>
      </c>
      <c r="B480" s="399">
        <v>15.5</v>
      </c>
      <c r="C480" s="399">
        <v>17.5</v>
      </c>
      <c r="D480" s="399">
        <v>13.5</v>
      </c>
      <c r="E480" s="399">
        <v>13.9</v>
      </c>
      <c r="F480" s="399"/>
      <c r="G480" s="399">
        <v>4</v>
      </c>
      <c r="R480" s="404"/>
      <c r="S480" s="183"/>
      <c r="T480" s="183"/>
      <c r="U480" s="183"/>
      <c r="V480" s="399"/>
      <c r="W480" s="399"/>
      <c r="X480" s="183"/>
    </row>
    <row r="481" spans="1:24">
      <c r="A481" s="223">
        <v>43798</v>
      </c>
      <c r="B481" s="399">
        <v>15.5</v>
      </c>
      <c r="C481" s="399">
        <v>17.5</v>
      </c>
      <c r="D481" s="399">
        <v>13.5</v>
      </c>
      <c r="E481" s="399">
        <v>14</v>
      </c>
      <c r="F481" s="399"/>
      <c r="G481" s="399">
        <v>4</v>
      </c>
      <c r="R481" s="404"/>
      <c r="S481" s="183"/>
      <c r="T481" s="183"/>
      <c r="U481" s="183"/>
      <c r="V481" s="399"/>
      <c r="W481" s="399"/>
      <c r="X481" s="183"/>
    </row>
    <row r="482" spans="1:24">
      <c r="A482" s="223">
        <v>43801</v>
      </c>
      <c r="B482" s="399">
        <v>15.5</v>
      </c>
      <c r="C482" s="399">
        <v>17.5</v>
      </c>
      <c r="D482" s="399">
        <v>13.5</v>
      </c>
      <c r="E482" s="399">
        <v>13.9</v>
      </c>
      <c r="F482" s="399"/>
      <c r="G482" s="399">
        <v>4</v>
      </c>
      <c r="R482" s="404"/>
      <c r="S482" s="183"/>
      <c r="T482" s="183"/>
      <c r="U482" s="183"/>
      <c r="V482" s="399"/>
      <c r="W482" s="399"/>
      <c r="X482" s="183"/>
    </row>
    <row r="483" spans="1:24">
      <c r="A483" s="223">
        <v>43802</v>
      </c>
      <c r="B483" s="399">
        <v>15.5</v>
      </c>
      <c r="C483" s="399">
        <v>17.5</v>
      </c>
      <c r="D483" s="399">
        <v>13.5</v>
      </c>
      <c r="E483" s="399">
        <v>13.9</v>
      </c>
      <c r="F483" s="399"/>
      <c r="G483" s="399">
        <v>4</v>
      </c>
      <c r="R483" s="404"/>
      <c r="S483" s="183"/>
      <c r="T483" s="183"/>
      <c r="U483" s="183"/>
      <c r="V483" s="399"/>
      <c r="W483" s="399"/>
      <c r="X483" s="183"/>
    </row>
    <row r="484" spans="1:24">
      <c r="A484" s="223">
        <v>43803</v>
      </c>
      <c r="B484" s="399">
        <v>15.5</v>
      </c>
      <c r="C484" s="399">
        <v>17.5</v>
      </c>
      <c r="D484" s="399">
        <v>13.5</v>
      </c>
      <c r="E484" s="399">
        <v>14</v>
      </c>
      <c r="F484" s="399"/>
      <c r="G484" s="399">
        <v>4</v>
      </c>
      <c r="R484" s="404"/>
      <c r="S484" s="183"/>
      <c r="T484" s="183"/>
      <c r="U484" s="183"/>
      <c r="V484" s="399"/>
      <c r="W484" s="399"/>
      <c r="X484" s="183"/>
    </row>
    <row r="485" spans="1:24">
      <c r="A485" s="223">
        <v>43804</v>
      </c>
      <c r="B485" s="399">
        <v>15.5</v>
      </c>
      <c r="C485" s="399">
        <v>17.5</v>
      </c>
      <c r="D485" s="399">
        <v>13.5</v>
      </c>
      <c r="E485" s="399">
        <v>12.9</v>
      </c>
      <c r="F485" s="399"/>
      <c r="G485" s="399">
        <v>4</v>
      </c>
      <c r="R485" s="404"/>
      <c r="S485" s="183"/>
      <c r="T485" s="183"/>
      <c r="U485" s="183"/>
      <c r="V485" s="399"/>
      <c r="W485" s="399"/>
      <c r="X485" s="183"/>
    </row>
    <row r="486" spans="1:24">
      <c r="A486" s="223">
        <v>43805</v>
      </c>
      <c r="B486" s="399">
        <v>15.5</v>
      </c>
      <c r="C486" s="399">
        <v>17.5</v>
      </c>
      <c r="D486" s="399">
        <v>13.5</v>
      </c>
      <c r="E486" s="399">
        <v>13.6</v>
      </c>
      <c r="F486" s="399"/>
      <c r="G486" s="399">
        <v>4</v>
      </c>
      <c r="R486" s="404"/>
      <c r="S486" s="183"/>
      <c r="T486" s="183"/>
      <c r="U486" s="183"/>
      <c r="V486" s="399"/>
      <c r="W486" s="399"/>
      <c r="X486" s="183"/>
    </row>
    <row r="487" spans="1:24">
      <c r="A487" s="223">
        <v>43808</v>
      </c>
      <c r="B487" s="399">
        <v>15.5</v>
      </c>
      <c r="C487" s="399">
        <v>17.5</v>
      </c>
      <c r="D487" s="399">
        <v>13.5</v>
      </c>
      <c r="E487" s="399">
        <v>13.5</v>
      </c>
      <c r="F487" s="399"/>
      <c r="G487" s="399">
        <v>4</v>
      </c>
      <c r="R487" s="404"/>
      <c r="S487" s="183"/>
      <c r="T487" s="183"/>
      <c r="U487" s="183"/>
      <c r="V487" s="399"/>
      <c r="W487" s="399"/>
      <c r="X487" s="183"/>
    </row>
    <row r="488" spans="1:24">
      <c r="A488" s="223">
        <v>43809</v>
      </c>
      <c r="B488" s="399">
        <v>15.5</v>
      </c>
      <c r="C488" s="399">
        <v>17.5</v>
      </c>
      <c r="D488" s="399">
        <v>13.5</v>
      </c>
      <c r="E488" s="399">
        <v>14.3</v>
      </c>
      <c r="F488" s="399"/>
      <c r="G488" s="399">
        <v>4</v>
      </c>
      <c r="R488" s="404"/>
      <c r="S488" s="183"/>
      <c r="T488" s="183"/>
      <c r="U488" s="183"/>
      <c r="V488" s="399"/>
      <c r="W488" s="399"/>
      <c r="X488" s="183"/>
    </row>
    <row r="489" spans="1:24">
      <c r="A489" s="223">
        <v>43810</v>
      </c>
      <c r="B489" s="399">
        <v>15.5</v>
      </c>
      <c r="C489" s="399">
        <v>17.5</v>
      </c>
      <c r="D489" s="399">
        <v>13.5</v>
      </c>
      <c r="E489" s="399">
        <v>13.9</v>
      </c>
      <c r="F489" s="399"/>
      <c r="G489" s="399">
        <v>4</v>
      </c>
      <c r="R489" s="404"/>
      <c r="S489" s="183"/>
      <c r="T489" s="183"/>
      <c r="U489" s="183"/>
      <c r="V489" s="399"/>
      <c r="W489" s="399"/>
      <c r="X489" s="183"/>
    </row>
    <row r="490" spans="1:24">
      <c r="A490" s="223">
        <v>43811</v>
      </c>
      <c r="B490" s="399">
        <v>15.5</v>
      </c>
      <c r="C490" s="399">
        <v>17.5</v>
      </c>
      <c r="D490" s="399">
        <v>13.5</v>
      </c>
      <c r="E490" s="399">
        <v>14.1</v>
      </c>
      <c r="F490" s="399"/>
      <c r="G490" s="399">
        <v>4</v>
      </c>
      <c r="R490" s="404"/>
      <c r="S490" s="183"/>
      <c r="T490" s="183"/>
      <c r="U490" s="183"/>
      <c r="V490" s="399"/>
      <c r="W490" s="399"/>
      <c r="X490" s="183"/>
    </row>
    <row r="491" spans="1:24">
      <c r="A491" s="223">
        <v>43812</v>
      </c>
      <c r="B491" s="399">
        <v>13.5</v>
      </c>
      <c r="C491" s="399">
        <v>15.5</v>
      </c>
      <c r="D491" s="399">
        <v>11.5</v>
      </c>
      <c r="E491" s="399">
        <v>12</v>
      </c>
      <c r="F491" s="399"/>
      <c r="G491" s="399">
        <v>4</v>
      </c>
      <c r="R491" s="404"/>
      <c r="S491" s="183"/>
      <c r="T491" s="183"/>
      <c r="U491" s="183"/>
      <c r="V491" s="399"/>
      <c r="W491" s="399"/>
      <c r="X491" s="183"/>
    </row>
    <row r="492" spans="1:24">
      <c r="A492" s="223">
        <v>43815</v>
      </c>
      <c r="B492" s="399">
        <v>13.5</v>
      </c>
      <c r="C492" s="399">
        <v>15.5</v>
      </c>
      <c r="D492" s="399">
        <v>11.5</v>
      </c>
      <c r="E492" s="399">
        <v>12.3</v>
      </c>
      <c r="F492" s="399"/>
      <c r="G492" s="399">
        <v>4</v>
      </c>
      <c r="R492" s="404"/>
      <c r="S492" s="183"/>
      <c r="T492" s="183"/>
      <c r="U492" s="183"/>
      <c r="V492" s="399"/>
      <c r="W492" s="399"/>
      <c r="X492" s="183"/>
    </row>
    <row r="493" spans="1:24">
      <c r="A493" s="223">
        <v>43816</v>
      </c>
      <c r="B493" s="399">
        <v>13.5</v>
      </c>
      <c r="C493" s="399">
        <v>15.5</v>
      </c>
      <c r="D493" s="399">
        <v>11.5</v>
      </c>
      <c r="E493" s="399">
        <v>12.2</v>
      </c>
      <c r="F493" s="399"/>
      <c r="G493" s="399">
        <v>4</v>
      </c>
      <c r="R493" s="404"/>
      <c r="S493" s="183"/>
      <c r="T493" s="183"/>
      <c r="U493" s="183"/>
      <c r="V493" s="399"/>
      <c r="W493" s="399"/>
      <c r="X493" s="183"/>
    </row>
    <row r="494" spans="1:24">
      <c r="A494" s="223">
        <v>43817</v>
      </c>
      <c r="B494" s="399">
        <v>13.5</v>
      </c>
      <c r="C494" s="399">
        <v>15.5</v>
      </c>
      <c r="D494" s="399">
        <v>11.5</v>
      </c>
      <c r="E494" s="399">
        <v>11.8</v>
      </c>
      <c r="F494" s="399"/>
      <c r="G494" s="399">
        <v>4</v>
      </c>
      <c r="R494" s="404"/>
      <c r="S494" s="183"/>
      <c r="T494" s="183"/>
      <c r="U494" s="183"/>
      <c r="V494" s="399"/>
      <c r="W494" s="399"/>
      <c r="X494" s="183"/>
    </row>
    <row r="495" spans="1:24">
      <c r="A495" s="223">
        <v>43818</v>
      </c>
      <c r="B495" s="399">
        <v>13.5</v>
      </c>
      <c r="C495" s="399">
        <v>15.5</v>
      </c>
      <c r="D495" s="399">
        <v>11.5</v>
      </c>
      <c r="E495" s="399">
        <v>12</v>
      </c>
      <c r="F495" s="399"/>
      <c r="G495" s="399">
        <v>4</v>
      </c>
      <c r="R495" s="404"/>
      <c r="S495" s="183"/>
      <c r="T495" s="183"/>
      <c r="U495" s="183"/>
      <c r="V495" s="399"/>
      <c r="W495" s="399"/>
      <c r="X495" s="183"/>
    </row>
    <row r="496" spans="1:24">
      <c r="A496" s="223">
        <v>43819</v>
      </c>
      <c r="B496" s="399">
        <v>13.5</v>
      </c>
      <c r="C496" s="399">
        <v>15.5</v>
      </c>
      <c r="D496" s="399">
        <v>11.5</v>
      </c>
      <c r="E496" s="399">
        <v>12</v>
      </c>
      <c r="F496" s="399"/>
      <c r="G496" s="399">
        <v>4</v>
      </c>
      <c r="R496" s="404"/>
      <c r="S496" s="183"/>
      <c r="T496" s="183"/>
      <c r="U496" s="183"/>
      <c r="V496" s="399"/>
      <c r="W496" s="399"/>
      <c r="X496" s="183"/>
    </row>
    <row r="497" spans="1:24">
      <c r="A497" s="223">
        <v>43820</v>
      </c>
      <c r="B497" s="399">
        <v>13.5</v>
      </c>
      <c r="C497" s="399">
        <v>15.5</v>
      </c>
      <c r="D497" s="399">
        <v>11.5</v>
      </c>
      <c r="E497" s="399" t="e">
        <v>#N/A</v>
      </c>
      <c r="F497" s="399"/>
      <c r="G497" s="399">
        <v>4</v>
      </c>
      <c r="R497" s="404"/>
      <c r="S497" s="183"/>
      <c r="T497" s="183"/>
      <c r="U497" s="183"/>
      <c r="V497" s="183"/>
      <c r="W497" s="183"/>
      <c r="X497" s="183"/>
    </row>
    <row r="498" spans="1:24">
      <c r="A498" s="223">
        <v>43822</v>
      </c>
      <c r="B498" s="399">
        <v>13.5</v>
      </c>
      <c r="C498" s="399">
        <v>15.5</v>
      </c>
      <c r="D498" s="399">
        <v>11.5</v>
      </c>
      <c r="E498" s="399" t="e">
        <v>#N/A</v>
      </c>
      <c r="F498" s="399"/>
      <c r="G498" s="399">
        <v>4</v>
      </c>
      <c r="R498" s="404"/>
      <c r="S498" s="183"/>
      <c r="T498" s="183"/>
      <c r="U498" s="183"/>
      <c r="V498" s="183"/>
      <c r="W498" s="183"/>
      <c r="X498" s="183"/>
    </row>
    <row r="499" spans="1:24">
      <c r="A499" s="223">
        <v>43823</v>
      </c>
      <c r="B499" s="399">
        <v>13.5</v>
      </c>
      <c r="C499" s="399">
        <v>15.5</v>
      </c>
      <c r="D499" s="399">
        <v>11.5</v>
      </c>
      <c r="E499" s="399" t="e">
        <v>#N/A</v>
      </c>
      <c r="F499" s="399"/>
      <c r="G499" s="399">
        <v>4</v>
      </c>
      <c r="R499" s="404"/>
      <c r="S499" s="183"/>
      <c r="T499" s="183"/>
      <c r="U499" s="183"/>
      <c r="V499" s="183"/>
      <c r="W499" s="183"/>
      <c r="X499" s="183"/>
    </row>
    <row r="500" spans="1:24">
      <c r="A500" s="223">
        <v>43825</v>
      </c>
      <c r="B500" s="399">
        <v>13.5</v>
      </c>
      <c r="C500" s="399">
        <v>15.5</v>
      </c>
      <c r="D500" s="399">
        <v>11.5</v>
      </c>
      <c r="E500" s="399">
        <v>11.6</v>
      </c>
      <c r="F500" s="399"/>
      <c r="G500" s="399">
        <v>4</v>
      </c>
      <c r="R500" s="404"/>
      <c r="S500" s="183"/>
      <c r="T500" s="183"/>
      <c r="U500" s="183"/>
      <c r="V500" s="399"/>
      <c r="W500" s="399"/>
      <c r="X500" s="183"/>
    </row>
    <row r="501" spans="1:24">
      <c r="A501" s="223">
        <v>43826</v>
      </c>
      <c r="B501" s="399">
        <v>13.5</v>
      </c>
      <c r="C501" s="399">
        <v>15.5</v>
      </c>
      <c r="D501" s="399">
        <v>11.5</v>
      </c>
      <c r="E501" s="399" t="e">
        <v>#N/A</v>
      </c>
      <c r="F501" s="399"/>
      <c r="G501" s="399">
        <v>4</v>
      </c>
      <c r="R501" s="404"/>
      <c r="S501" s="183"/>
      <c r="T501" s="183"/>
      <c r="U501" s="183"/>
      <c r="V501" s="183"/>
      <c r="W501" s="183"/>
      <c r="X501" s="183"/>
    </row>
    <row r="502" spans="1:24">
      <c r="A502" s="223">
        <v>43827</v>
      </c>
      <c r="B502" s="399">
        <v>13.5</v>
      </c>
      <c r="C502" s="399">
        <v>15.5</v>
      </c>
      <c r="D502" s="399">
        <v>11.5</v>
      </c>
      <c r="E502" s="399" t="e">
        <v>#N/A</v>
      </c>
      <c r="F502" s="399"/>
      <c r="G502" s="399">
        <v>4</v>
      </c>
      <c r="R502" s="404"/>
      <c r="S502" s="183"/>
      <c r="T502" s="183"/>
      <c r="U502" s="183"/>
      <c r="V502" s="183"/>
      <c r="W502" s="183"/>
      <c r="X502" s="183"/>
    </row>
    <row r="503" spans="1:24">
      <c r="A503" s="223">
        <v>43833</v>
      </c>
      <c r="B503" s="399">
        <v>13.5</v>
      </c>
      <c r="C503" s="399">
        <v>15.5</v>
      </c>
      <c r="D503" s="399">
        <v>11.5</v>
      </c>
      <c r="E503" s="399">
        <v>11.4</v>
      </c>
      <c r="F503" s="399"/>
      <c r="G503" s="399">
        <v>4</v>
      </c>
      <c r="R503" s="404"/>
      <c r="S503" s="183"/>
      <c r="T503" s="183"/>
      <c r="U503" s="183"/>
      <c r="V503" s="399"/>
      <c r="W503" s="399"/>
      <c r="X503" s="183"/>
    </row>
    <row r="504" spans="1:24">
      <c r="A504" s="223">
        <v>43838</v>
      </c>
      <c r="B504" s="399">
        <v>13.5</v>
      </c>
      <c r="C504" s="399">
        <v>15.5</v>
      </c>
      <c r="D504" s="399">
        <v>11.5</v>
      </c>
      <c r="E504" s="399">
        <v>11.1</v>
      </c>
      <c r="F504" s="399"/>
      <c r="G504" s="399">
        <v>4</v>
      </c>
      <c r="R504" s="404"/>
      <c r="S504" s="183"/>
      <c r="T504" s="183"/>
      <c r="U504" s="183"/>
      <c r="V504" s="399"/>
      <c r="W504" s="399"/>
      <c r="X504" s="183"/>
    </row>
    <row r="505" spans="1:24">
      <c r="A505" s="223">
        <v>43839</v>
      </c>
      <c r="B505" s="399">
        <v>13.5</v>
      </c>
      <c r="C505" s="399">
        <v>15.5</v>
      </c>
      <c r="D505" s="399">
        <v>11.5</v>
      </c>
      <c r="E505" s="399" t="e">
        <v>#N/A</v>
      </c>
      <c r="F505" s="399"/>
      <c r="G505" s="399">
        <v>4</v>
      </c>
      <c r="R505" s="404"/>
      <c r="S505" s="183"/>
      <c r="T505" s="183"/>
      <c r="U505" s="183"/>
      <c r="V505" s="183"/>
      <c r="W505" s="183"/>
      <c r="X505" s="183"/>
    </row>
    <row r="506" spans="1:24">
      <c r="A506" s="223">
        <v>43840</v>
      </c>
      <c r="B506" s="399">
        <v>13.5</v>
      </c>
      <c r="C506" s="399">
        <v>15.5</v>
      </c>
      <c r="D506" s="399">
        <v>11.5</v>
      </c>
      <c r="E506" s="399">
        <v>12.3</v>
      </c>
      <c r="F506" s="399"/>
      <c r="G506" s="399">
        <v>4</v>
      </c>
      <c r="R506" s="404"/>
      <c r="S506" s="183"/>
      <c r="T506" s="183"/>
      <c r="U506" s="183"/>
      <c r="V506" s="399"/>
      <c r="W506" s="399"/>
      <c r="X506" s="183"/>
    </row>
    <row r="507" spans="1:24">
      <c r="A507" s="223">
        <v>43841</v>
      </c>
      <c r="B507" s="399">
        <v>13.5</v>
      </c>
      <c r="C507" s="399">
        <v>15.5</v>
      </c>
      <c r="D507" s="399">
        <v>11.5</v>
      </c>
      <c r="E507" s="399">
        <v>12.4</v>
      </c>
      <c r="F507" s="399"/>
      <c r="G507" s="399">
        <v>4</v>
      </c>
      <c r="R507" s="404"/>
      <c r="S507" s="183"/>
      <c r="T507" s="183"/>
      <c r="U507" s="183"/>
      <c r="V507" s="399"/>
      <c r="W507" s="399"/>
      <c r="X507" s="183"/>
    </row>
    <row r="508" spans="1:24">
      <c r="A508" s="223">
        <v>43843</v>
      </c>
      <c r="B508" s="399">
        <v>13.5</v>
      </c>
      <c r="C508" s="399">
        <v>15.5</v>
      </c>
      <c r="D508" s="399">
        <v>11.5</v>
      </c>
      <c r="E508" s="399">
        <v>12</v>
      </c>
      <c r="F508" s="399"/>
      <c r="G508" s="399">
        <v>4</v>
      </c>
      <c r="R508" s="404"/>
      <c r="S508" s="183"/>
      <c r="T508" s="183"/>
      <c r="U508" s="183"/>
      <c r="V508" s="399"/>
      <c r="W508" s="399"/>
      <c r="X508" s="183"/>
    </row>
    <row r="509" spans="1:24">
      <c r="A509" s="223">
        <v>43844</v>
      </c>
      <c r="B509" s="399">
        <v>13.5</v>
      </c>
      <c r="C509" s="399">
        <v>15.5</v>
      </c>
      <c r="D509" s="399">
        <v>11.5</v>
      </c>
      <c r="E509" s="399">
        <v>11.9</v>
      </c>
      <c r="F509" s="399"/>
      <c r="G509" s="399">
        <v>4</v>
      </c>
      <c r="R509" s="404"/>
      <c r="S509" s="183"/>
      <c r="T509" s="183"/>
      <c r="U509" s="183"/>
      <c r="V509" s="399"/>
      <c r="W509" s="399"/>
      <c r="X509" s="183"/>
    </row>
    <row r="510" spans="1:24">
      <c r="A510" s="223">
        <v>43845</v>
      </c>
      <c r="B510" s="399">
        <v>13.5</v>
      </c>
      <c r="C510" s="399">
        <v>15.5</v>
      </c>
      <c r="D510" s="399">
        <v>11.5</v>
      </c>
      <c r="E510" s="399">
        <v>12.1</v>
      </c>
      <c r="F510" s="399"/>
      <c r="G510" s="399">
        <v>4</v>
      </c>
      <c r="R510" s="404"/>
      <c r="S510" s="183"/>
      <c r="T510" s="183"/>
      <c r="U510" s="183"/>
      <c r="V510" s="399"/>
      <c r="W510" s="399"/>
      <c r="X510" s="183"/>
    </row>
    <row r="511" spans="1:24">
      <c r="A511" s="223">
        <v>43846</v>
      </c>
      <c r="B511" s="399">
        <v>13.5</v>
      </c>
      <c r="C511" s="399">
        <v>15.5</v>
      </c>
      <c r="D511" s="399">
        <v>11.5</v>
      </c>
      <c r="E511" s="399">
        <v>12.1</v>
      </c>
      <c r="F511" s="399"/>
      <c r="G511" s="399">
        <v>4</v>
      </c>
      <c r="R511" s="404"/>
      <c r="S511" s="183"/>
      <c r="T511" s="183"/>
      <c r="U511" s="183"/>
      <c r="V511" s="399"/>
      <c r="W511" s="399"/>
      <c r="X511" s="183"/>
    </row>
    <row r="512" spans="1:24">
      <c r="A512" s="223">
        <v>43847</v>
      </c>
      <c r="B512" s="399">
        <v>13.5</v>
      </c>
      <c r="C512" s="399">
        <v>15.5</v>
      </c>
      <c r="D512" s="399">
        <v>11.5</v>
      </c>
      <c r="E512" s="399">
        <v>12.3</v>
      </c>
      <c r="F512" s="399"/>
      <c r="G512" s="399">
        <v>4</v>
      </c>
      <c r="R512" s="404"/>
      <c r="S512" s="183"/>
      <c r="T512" s="183"/>
      <c r="U512" s="183"/>
      <c r="V512" s="399"/>
      <c r="W512" s="399"/>
      <c r="X512" s="183"/>
    </row>
    <row r="513" spans="1:24">
      <c r="A513" s="223">
        <v>43850</v>
      </c>
      <c r="B513" s="399">
        <v>13.5</v>
      </c>
      <c r="C513" s="399">
        <v>15.5</v>
      </c>
      <c r="D513" s="399">
        <v>11.5</v>
      </c>
      <c r="E513" s="399">
        <v>12.2</v>
      </c>
      <c r="F513" s="399"/>
      <c r="G513" s="399">
        <v>4</v>
      </c>
      <c r="R513" s="404"/>
      <c r="S513" s="183"/>
      <c r="T513" s="183"/>
      <c r="U513" s="183"/>
      <c r="V513" s="399"/>
      <c r="W513" s="399"/>
      <c r="X513" s="183"/>
    </row>
    <row r="514" spans="1:24">
      <c r="A514" s="223">
        <v>43851</v>
      </c>
      <c r="B514" s="399">
        <v>13.5</v>
      </c>
      <c r="C514" s="399">
        <v>15.5</v>
      </c>
      <c r="D514" s="399">
        <v>11.5</v>
      </c>
      <c r="E514" s="399">
        <v>12.3</v>
      </c>
      <c r="F514" s="399"/>
      <c r="G514" s="399">
        <v>4</v>
      </c>
      <c r="R514" s="404"/>
      <c r="S514" s="183"/>
      <c r="T514" s="183"/>
      <c r="U514" s="183"/>
      <c r="V514" s="399"/>
      <c r="W514" s="399"/>
      <c r="X514" s="183"/>
    </row>
    <row r="515" spans="1:24">
      <c r="A515" s="223">
        <v>43852</v>
      </c>
      <c r="B515" s="399">
        <v>13.5</v>
      </c>
      <c r="C515" s="399">
        <v>15.5</v>
      </c>
      <c r="D515" s="399">
        <v>11.5</v>
      </c>
      <c r="E515" s="399">
        <v>12.3</v>
      </c>
      <c r="F515" s="399"/>
      <c r="G515" s="399">
        <v>4</v>
      </c>
      <c r="R515" s="404"/>
      <c r="S515" s="183"/>
      <c r="T515" s="183"/>
      <c r="U515" s="183"/>
      <c r="V515" s="399"/>
      <c r="W515" s="399"/>
      <c r="X515" s="183"/>
    </row>
    <row r="516" spans="1:24">
      <c r="A516" s="405">
        <v>43853</v>
      </c>
      <c r="B516" s="399">
        <v>13.5</v>
      </c>
      <c r="C516" s="399">
        <v>15.5</v>
      </c>
      <c r="D516" s="399">
        <v>11.5</v>
      </c>
      <c r="E516" s="399">
        <v>12.1</v>
      </c>
      <c r="F516" s="399"/>
      <c r="G516" s="399">
        <v>4</v>
      </c>
      <c r="R516" s="404"/>
      <c r="S516" s="183"/>
      <c r="T516" s="183"/>
      <c r="U516" s="183"/>
      <c r="V516" s="399"/>
      <c r="W516" s="399"/>
      <c r="X516" s="183"/>
    </row>
    <row r="517" spans="1:24">
      <c r="A517" s="405">
        <v>43854</v>
      </c>
      <c r="B517" s="399">
        <v>13.5</v>
      </c>
      <c r="C517" s="399">
        <v>15.5</v>
      </c>
      <c r="D517" s="399">
        <v>11.5</v>
      </c>
      <c r="E517" s="399">
        <v>11.8</v>
      </c>
      <c r="F517" s="399"/>
      <c r="G517" s="399">
        <v>4</v>
      </c>
      <c r="R517" s="404"/>
      <c r="S517" s="183"/>
      <c r="T517" s="183"/>
      <c r="U517" s="183"/>
      <c r="V517" s="399"/>
      <c r="W517" s="399"/>
      <c r="X517" s="183"/>
    </row>
    <row r="518" spans="1:24">
      <c r="A518" s="405">
        <v>43857</v>
      </c>
      <c r="B518" s="399">
        <v>13.5</v>
      </c>
      <c r="C518" s="399">
        <v>15.5</v>
      </c>
      <c r="D518" s="399">
        <v>11.5</v>
      </c>
      <c r="E518" s="399">
        <v>12</v>
      </c>
      <c r="F518" s="399"/>
      <c r="G518" s="399">
        <v>4</v>
      </c>
      <c r="R518" s="404"/>
      <c r="S518" s="183"/>
      <c r="T518" s="183"/>
      <c r="U518" s="183"/>
      <c r="V518" s="399"/>
      <c r="W518" s="399"/>
      <c r="X518" s="183"/>
    </row>
    <row r="519" spans="1:24">
      <c r="A519" s="405">
        <v>43858</v>
      </c>
      <c r="B519" s="399">
        <v>13.5</v>
      </c>
      <c r="C519" s="399">
        <v>15.5</v>
      </c>
      <c r="D519" s="399">
        <v>11.5</v>
      </c>
      <c r="E519" s="399">
        <v>11.8</v>
      </c>
      <c r="F519" s="399"/>
      <c r="G519" s="399">
        <v>4</v>
      </c>
      <c r="R519" s="404"/>
      <c r="S519" s="183"/>
      <c r="T519" s="183"/>
      <c r="U519" s="183"/>
      <c r="V519" s="399"/>
      <c r="W519" s="399"/>
      <c r="X519" s="183"/>
    </row>
    <row r="520" spans="1:24">
      <c r="A520" s="405">
        <v>43859</v>
      </c>
      <c r="B520" s="399">
        <v>13.5</v>
      </c>
      <c r="C520" s="399">
        <v>15.5</v>
      </c>
      <c r="D520" s="399">
        <v>11.5</v>
      </c>
      <c r="E520" s="399">
        <v>12.1</v>
      </c>
      <c r="F520" s="399"/>
      <c r="G520" s="399">
        <v>4</v>
      </c>
      <c r="R520" s="404"/>
      <c r="S520" s="183"/>
      <c r="T520" s="183"/>
      <c r="U520" s="183"/>
      <c r="V520" s="399"/>
      <c r="W520" s="399"/>
      <c r="X520" s="183"/>
    </row>
    <row r="521" spans="1:24">
      <c r="A521" s="405">
        <v>43860</v>
      </c>
      <c r="B521" s="399">
        <v>13.5</v>
      </c>
      <c r="C521" s="399">
        <v>15.5</v>
      </c>
      <c r="D521" s="399">
        <v>11.5</v>
      </c>
      <c r="E521" s="399">
        <v>11.8</v>
      </c>
      <c r="F521" s="399"/>
      <c r="G521" s="399">
        <v>4</v>
      </c>
      <c r="R521" s="404"/>
      <c r="S521" s="183"/>
      <c r="T521" s="183"/>
      <c r="U521" s="183"/>
      <c r="V521" s="399"/>
      <c r="W521" s="399"/>
      <c r="X521" s="183"/>
    </row>
    <row r="522" spans="1:24">
      <c r="A522" s="405">
        <v>43861</v>
      </c>
      <c r="B522" s="399">
        <v>11</v>
      </c>
      <c r="C522" s="399">
        <v>13</v>
      </c>
      <c r="D522" s="399">
        <v>9</v>
      </c>
      <c r="E522" s="399" t="e">
        <v>#N/A</v>
      </c>
      <c r="F522" s="399"/>
      <c r="G522" s="399">
        <v>4</v>
      </c>
      <c r="R522" s="404"/>
      <c r="S522" s="183"/>
      <c r="T522" s="183"/>
      <c r="U522" s="183"/>
      <c r="V522" s="183"/>
      <c r="W522" s="183"/>
      <c r="X522" s="183"/>
    </row>
    <row r="523" spans="1:24">
      <c r="A523" s="405">
        <v>43864</v>
      </c>
      <c r="B523" s="399">
        <v>11</v>
      </c>
      <c r="C523" s="399">
        <v>13</v>
      </c>
      <c r="D523" s="399">
        <v>9</v>
      </c>
      <c r="E523" s="399">
        <v>9.5</v>
      </c>
      <c r="F523" s="399"/>
      <c r="G523" s="399">
        <v>4</v>
      </c>
      <c r="R523" s="404"/>
      <c r="S523" s="183"/>
      <c r="T523" s="183"/>
      <c r="U523" s="183"/>
      <c r="V523" s="399"/>
      <c r="W523" s="399"/>
      <c r="X523" s="183"/>
    </row>
    <row r="524" spans="1:24">
      <c r="A524" s="405">
        <v>43865</v>
      </c>
      <c r="B524" s="399">
        <v>11</v>
      </c>
      <c r="C524" s="399">
        <v>13</v>
      </c>
      <c r="D524" s="399">
        <v>9</v>
      </c>
      <c r="E524" s="399">
        <v>9.6</v>
      </c>
      <c r="F524" s="399"/>
      <c r="G524" s="399">
        <v>4</v>
      </c>
      <c r="R524" s="404"/>
      <c r="S524" s="183"/>
      <c r="T524" s="183"/>
      <c r="U524" s="183"/>
      <c r="V524" s="399"/>
      <c r="W524" s="399"/>
      <c r="X524" s="183"/>
    </row>
    <row r="525" spans="1:24">
      <c r="A525" s="405">
        <v>43866</v>
      </c>
      <c r="B525" s="399">
        <v>11</v>
      </c>
      <c r="C525" s="399">
        <v>13</v>
      </c>
      <c r="D525" s="399">
        <v>9</v>
      </c>
      <c r="E525" s="399">
        <v>9.5</v>
      </c>
      <c r="F525" s="399"/>
      <c r="G525" s="399">
        <v>4</v>
      </c>
      <c r="R525" s="404"/>
      <c r="S525" s="183"/>
      <c r="T525" s="183"/>
      <c r="U525" s="183"/>
      <c r="V525" s="399"/>
      <c r="W525" s="399"/>
      <c r="X525" s="183"/>
    </row>
    <row r="526" spans="1:24">
      <c r="A526" s="405">
        <v>43867</v>
      </c>
      <c r="B526" s="399">
        <v>11</v>
      </c>
      <c r="C526" s="399">
        <v>13</v>
      </c>
      <c r="D526" s="399">
        <v>9</v>
      </c>
      <c r="E526" s="399">
        <v>9.6999999999999993</v>
      </c>
      <c r="F526" s="399"/>
      <c r="G526" s="399">
        <v>4</v>
      </c>
      <c r="R526" s="404"/>
      <c r="S526" s="183"/>
      <c r="T526" s="183"/>
      <c r="U526" s="183"/>
      <c r="V526" s="399"/>
      <c r="W526" s="399"/>
      <c r="X526" s="183"/>
    </row>
    <row r="527" spans="1:24">
      <c r="A527" s="405">
        <v>43868</v>
      </c>
      <c r="B527" s="399">
        <v>11</v>
      </c>
      <c r="C527" s="399">
        <v>13</v>
      </c>
      <c r="D527" s="399">
        <v>9</v>
      </c>
      <c r="E527" s="399">
        <v>9.5</v>
      </c>
      <c r="F527" s="399"/>
      <c r="G527" s="399">
        <v>4</v>
      </c>
      <c r="R527" s="404"/>
      <c r="S527" s="183"/>
      <c r="T527" s="183"/>
      <c r="U527" s="183"/>
      <c r="V527" s="399"/>
      <c r="W527" s="399"/>
      <c r="X527" s="183"/>
    </row>
    <row r="528" spans="1:24">
      <c r="A528" s="405">
        <v>43871</v>
      </c>
      <c r="B528" s="399">
        <v>11</v>
      </c>
      <c r="C528" s="399">
        <v>13</v>
      </c>
      <c r="D528" s="399">
        <v>9</v>
      </c>
      <c r="E528" s="399">
        <v>9.8000000000000007</v>
      </c>
      <c r="F528" s="399"/>
      <c r="G528" s="399">
        <v>4</v>
      </c>
      <c r="R528" s="404"/>
      <c r="S528" s="183"/>
      <c r="T528" s="183"/>
      <c r="U528" s="183"/>
      <c r="V528" s="399"/>
      <c r="W528" s="399"/>
      <c r="X528" s="183"/>
    </row>
    <row r="529" spans="1:24">
      <c r="A529" s="405">
        <v>43872</v>
      </c>
      <c r="B529" s="399">
        <v>11</v>
      </c>
      <c r="C529" s="399">
        <v>13</v>
      </c>
      <c r="D529" s="399">
        <v>9</v>
      </c>
      <c r="E529" s="399">
        <v>9.8000000000000007</v>
      </c>
      <c r="F529" s="399"/>
      <c r="G529" s="399">
        <v>4</v>
      </c>
      <c r="R529" s="404"/>
      <c r="S529" s="183"/>
      <c r="T529" s="183"/>
      <c r="U529" s="183"/>
      <c r="V529" s="399"/>
      <c r="W529" s="399"/>
      <c r="X529" s="183"/>
    </row>
    <row r="530" spans="1:24">
      <c r="A530" s="405">
        <v>43873</v>
      </c>
      <c r="B530" s="399">
        <v>11</v>
      </c>
      <c r="C530" s="399">
        <v>13</v>
      </c>
      <c r="D530" s="399">
        <v>9</v>
      </c>
      <c r="E530" s="399">
        <v>9.4</v>
      </c>
      <c r="F530" s="399"/>
      <c r="G530" s="399">
        <v>4</v>
      </c>
      <c r="R530" s="404"/>
      <c r="S530" s="183"/>
      <c r="T530" s="183"/>
      <c r="U530" s="183"/>
      <c r="V530" s="399"/>
      <c r="W530" s="399"/>
      <c r="X530" s="183"/>
    </row>
    <row r="531" spans="1:24">
      <c r="A531" s="405">
        <v>43874</v>
      </c>
      <c r="B531" s="399">
        <v>11</v>
      </c>
      <c r="C531" s="399">
        <v>13</v>
      </c>
      <c r="D531" s="399">
        <v>9</v>
      </c>
      <c r="E531" s="399">
        <v>9.6999999999999993</v>
      </c>
      <c r="F531" s="399"/>
      <c r="G531" s="399">
        <v>4</v>
      </c>
      <c r="R531" s="404"/>
      <c r="S531" s="183"/>
      <c r="T531" s="183"/>
      <c r="U531" s="183"/>
      <c r="V531" s="399"/>
      <c r="W531" s="399"/>
      <c r="X531" s="183"/>
    </row>
    <row r="532" spans="1:24">
      <c r="A532" s="405">
        <v>43875</v>
      </c>
      <c r="B532" s="399">
        <v>11</v>
      </c>
      <c r="C532" s="399">
        <v>13</v>
      </c>
      <c r="D532" s="399">
        <v>9</v>
      </c>
      <c r="E532" s="399">
        <v>9.6</v>
      </c>
      <c r="F532" s="399"/>
      <c r="G532" s="399">
        <v>4</v>
      </c>
      <c r="R532" s="404"/>
      <c r="S532" s="183"/>
      <c r="T532" s="183"/>
      <c r="U532" s="183"/>
      <c r="V532" s="399"/>
      <c r="W532" s="399"/>
      <c r="X532" s="183"/>
    </row>
    <row r="533" spans="1:24">
      <c r="A533" s="405">
        <v>43878</v>
      </c>
      <c r="B533" s="399">
        <v>11</v>
      </c>
      <c r="C533" s="399">
        <v>13</v>
      </c>
      <c r="D533" s="399">
        <v>9</v>
      </c>
      <c r="E533" s="399">
        <v>9.5</v>
      </c>
      <c r="F533" s="399"/>
      <c r="G533" s="399">
        <v>4</v>
      </c>
      <c r="R533" s="404"/>
      <c r="S533" s="183"/>
      <c r="T533" s="183"/>
      <c r="U533" s="183"/>
      <c r="V533" s="399"/>
      <c r="W533" s="399"/>
      <c r="X533" s="183"/>
    </row>
    <row r="534" spans="1:24">
      <c r="A534" s="405">
        <v>43879</v>
      </c>
      <c r="B534" s="399">
        <v>11</v>
      </c>
      <c r="C534" s="399">
        <v>13</v>
      </c>
      <c r="D534" s="399">
        <v>9</v>
      </c>
      <c r="E534" s="399">
        <v>9.6</v>
      </c>
      <c r="F534" s="399"/>
      <c r="G534" s="399">
        <v>4</v>
      </c>
      <c r="R534" s="404"/>
      <c r="S534" s="183"/>
      <c r="T534" s="183"/>
      <c r="U534" s="183"/>
      <c r="V534" s="399"/>
      <c r="W534" s="399"/>
      <c r="X534" s="183"/>
    </row>
    <row r="535" spans="1:24">
      <c r="A535" s="405">
        <v>43880</v>
      </c>
      <c r="B535" s="399">
        <v>11</v>
      </c>
      <c r="C535" s="399">
        <v>13</v>
      </c>
      <c r="D535" s="399">
        <v>9</v>
      </c>
      <c r="E535" s="399">
        <v>9.5</v>
      </c>
      <c r="F535" s="399"/>
      <c r="G535" s="399">
        <v>4</v>
      </c>
      <c r="R535" s="404"/>
      <c r="S535" s="183"/>
      <c r="T535" s="183"/>
      <c r="U535" s="183"/>
      <c r="V535" s="399"/>
      <c r="W535" s="399"/>
      <c r="X535" s="183"/>
    </row>
    <row r="536" spans="1:24">
      <c r="A536" s="405">
        <v>43881</v>
      </c>
      <c r="B536" s="399">
        <v>11</v>
      </c>
      <c r="C536" s="399">
        <v>13</v>
      </c>
      <c r="D536" s="399">
        <v>9</v>
      </c>
      <c r="E536" s="399">
        <v>9.4</v>
      </c>
      <c r="F536" s="399"/>
      <c r="G536" s="399">
        <v>4</v>
      </c>
      <c r="R536" s="404"/>
      <c r="S536" s="183"/>
      <c r="T536" s="183"/>
      <c r="U536" s="183"/>
      <c r="V536" s="399"/>
      <c r="W536" s="399"/>
      <c r="X536" s="183"/>
    </row>
    <row r="537" spans="1:24">
      <c r="A537" s="405">
        <v>43882</v>
      </c>
      <c r="B537" s="399">
        <v>11</v>
      </c>
      <c r="C537" s="399">
        <v>13</v>
      </c>
      <c r="D537" s="399">
        <v>9</v>
      </c>
      <c r="E537" s="399">
        <v>10</v>
      </c>
      <c r="F537" s="399"/>
      <c r="G537" s="399">
        <v>4</v>
      </c>
      <c r="R537" s="404"/>
      <c r="S537" s="183"/>
      <c r="T537" s="183"/>
      <c r="U537" s="183"/>
      <c r="V537" s="399"/>
      <c r="W537" s="399"/>
      <c r="X537" s="183"/>
    </row>
    <row r="538" spans="1:24">
      <c r="A538" s="405">
        <v>43885</v>
      </c>
      <c r="B538" s="399">
        <v>11</v>
      </c>
      <c r="C538" s="399">
        <v>13</v>
      </c>
      <c r="D538" s="399">
        <v>9</v>
      </c>
      <c r="E538" s="399">
        <v>9.4</v>
      </c>
      <c r="F538" s="399"/>
      <c r="G538" s="399">
        <v>4</v>
      </c>
      <c r="R538" s="404"/>
      <c r="S538" s="183"/>
      <c r="T538" s="183"/>
      <c r="U538" s="183"/>
      <c r="V538" s="399"/>
      <c r="W538" s="399"/>
      <c r="X538" s="183"/>
    </row>
    <row r="539" spans="1:24">
      <c r="A539" s="405">
        <v>43886</v>
      </c>
      <c r="B539" s="399">
        <v>11</v>
      </c>
      <c r="C539" s="399">
        <v>13</v>
      </c>
      <c r="D539" s="399">
        <v>9</v>
      </c>
      <c r="E539" s="399">
        <v>9.3000000000000007</v>
      </c>
      <c r="F539" s="399"/>
      <c r="G539" s="399">
        <v>4</v>
      </c>
      <c r="R539" s="404"/>
      <c r="S539" s="183"/>
      <c r="T539" s="183"/>
      <c r="U539" s="183"/>
      <c r="V539" s="399"/>
      <c r="W539" s="399"/>
      <c r="X539" s="183"/>
    </row>
    <row r="540" spans="1:24">
      <c r="A540" s="405">
        <v>43887</v>
      </c>
      <c r="B540" s="399">
        <v>11</v>
      </c>
      <c r="C540" s="399">
        <v>13</v>
      </c>
      <c r="D540" s="399">
        <v>9</v>
      </c>
      <c r="E540" s="399">
        <v>9.3000000000000007</v>
      </c>
      <c r="F540" s="399"/>
      <c r="G540" s="399">
        <v>4</v>
      </c>
      <c r="R540" s="404"/>
      <c r="S540" s="183"/>
      <c r="T540" s="183"/>
      <c r="U540" s="183"/>
      <c r="V540" s="399"/>
      <c r="W540" s="399"/>
      <c r="X540" s="183"/>
    </row>
    <row r="541" spans="1:24">
      <c r="A541" s="405">
        <v>43888</v>
      </c>
      <c r="B541" s="399">
        <v>11</v>
      </c>
      <c r="C541" s="399">
        <v>13</v>
      </c>
      <c r="D541" s="399">
        <v>9</v>
      </c>
      <c r="E541" s="399">
        <v>9.3000000000000007</v>
      </c>
      <c r="F541" s="399"/>
      <c r="G541" s="399">
        <v>4</v>
      </c>
      <c r="R541" s="404"/>
      <c r="S541" s="183"/>
      <c r="T541" s="183"/>
      <c r="U541" s="183"/>
      <c r="V541" s="399"/>
      <c r="W541" s="399"/>
      <c r="X541" s="183"/>
    </row>
    <row r="542" spans="1:24">
      <c r="A542" s="405">
        <v>43889</v>
      </c>
      <c r="B542" s="399">
        <v>11</v>
      </c>
      <c r="C542" s="399">
        <v>13</v>
      </c>
      <c r="D542" s="399">
        <v>9</v>
      </c>
      <c r="E542" s="399">
        <v>9.6</v>
      </c>
      <c r="F542" s="399"/>
      <c r="G542" s="399">
        <v>4</v>
      </c>
      <c r="R542" s="404"/>
      <c r="S542" s="183"/>
      <c r="T542" s="183"/>
      <c r="U542" s="183"/>
      <c r="V542" s="399"/>
      <c r="W542" s="399"/>
      <c r="X542" s="183"/>
    </row>
    <row r="543" spans="1:24">
      <c r="A543" s="405">
        <v>43892</v>
      </c>
      <c r="B543" s="399">
        <v>11</v>
      </c>
      <c r="C543" s="399">
        <v>13</v>
      </c>
      <c r="D543" s="399">
        <v>9</v>
      </c>
      <c r="E543" s="399">
        <v>9.6</v>
      </c>
      <c r="F543" s="399"/>
      <c r="G543" s="399">
        <v>4</v>
      </c>
      <c r="R543" s="404"/>
      <c r="S543" s="183"/>
      <c r="T543" s="183"/>
      <c r="U543" s="183"/>
      <c r="V543" s="399"/>
      <c r="W543" s="399"/>
      <c r="X543" s="183"/>
    </row>
    <row r="544" spans="1:24">
      <c r="A544" s="405">
        <v>43893</v>
      </c>
      <c r="B544" s="399">
        <v>11</v>
      </c>
      <c r="C544" s="399">
        <v>13</v>
      </c>
      <c r="D544" s="399">
        <v>9</v>
      </c>
      <c r="E544" s="399">
        <v>9.4</v>
      </c>
      <c r="F544" s="399"/>
      <c r="G544" s="399">
        <v>4</v>
      </c>
      <c r="R544" s="404"/>
      <c r="S544" s="183"/>
      <c r="T544" s="183"/>
      <c r="U544" s="183"/>
      <c r="V544" s="399"/>
      <c r="W544" s="399"/>
      <c r="X544" s="183"/>
    </row>
    <row r="545" spans="1:24">
      <c r="A545" s="405">
        <v>43894</v>
      </c>
      <c r="B545" s="399">
        <v>11</v>
      </c>
      <c r="C545" s="399">
        <v>13</v>
      </c>
      <c r="D545" s="399">
        <v>9</v>
      </c>
      <c r="E545" s="399">
        <v>9.4</v>
      </c>
      <c r="F545" s="399"/>
      <c r="G545" s="399">
        <v>4</v>
      </c>
      <c r="R545" s="404"/>
      <c r="S545" s="183"/>
      <c r="T545" s="183"/>
      <c r="U545" s="183"/>
      <c r="V545" s="399"/>
      <c r="W545" s="399"/>
      <c r="X545" s="183"/>
    </row>
    <row r="546" spans="1:24">
      <c r="A546" s="405">
        <v>43895</v>
      </c>
      <c r="B546" s="399">
        <v>11</v>
      </c>
      <c r="C546" s="399">
        <v>13</v>
      </c>
      <c r="D546" s="399">
        <v>9</v>
      </c>
      <c r="E546" s="399">
        <v>9.1999999999999993</v>
      </c>
      <c r="F546" s="399"/>
      <c r="G546" s="399">
        <v>4</v>
      </c>
      <c r="R546" s="404"/>
      <c r="S546" s="183"/>
      <c r="T546" s="183"/>
      <c r="U546" s="183"/>
      <c r="V546" s="399"/>
      <c r="W546" s="399"/>
      <c r="X546" s="183"/>
    </row>
    <row r="547" spans="1:24">
      <c r="A547" s="405">
        <v>43896</v>
      </c>
      <c r="B547" s="399">
        <v>11</v>
      </c>
      <c r="C547" s="399">
        <v>13</v>
      </c>
      <c r="D547" s="399">
        <v>9</v>
      </c>
      <c r="E547" s="399">
        <v>9.4</v>
      </c>
      <c r="F547" s="399"/>
      <c r="G547" s="399">
        <v>4</v>
      </c>
      <c r="R547" s="404"/>
      <c r="S547" s="183"/>
      <c r="T547" s="183"/>
      <c r="U547" s="183"/>
      <c r="V547" s="399"/>
      <c r="W547" s="399"/>
      <c r="X547" s="183"/>
    </row>
    <row r="548" spans="1:24">
      <c r="A548" s="405">
        <v>43900</v>
      </c>
      <c r="B548" s="399">
        <v>11</v>
      </c>
      <c r="C548" s="399">
        <v>13</v>
      </c>
      <c r="D548" s="399">
        <v>9</v>
      </c>
      <c r="E548" s="399">
        <v>10.199999999999999</v>
      </c>
      <c r="F548" s="399"/>
      <c r="G548" s="399">
        <v>4</v>
      </c>
      <c r="R548" s="404"/>
      <c r="S548" s="183"/>
      <c r="T548" s="183"/>
      <c r="U548" s="183"/>
      <c r="V548" s="399"/>
      <c r="W548" s="399"/>
      <c r="X548" s="183"/>
    </row>
    <row r="549" spans="1:24">
      <c r="A549" s="405">
        <v>43901</v>
      </c>
      <c r="B549" s="399">
        <v>11</v>
      </c>
      <c r="C549" s="399">
        <v>13</v>
      </c>
      <c r="D549" s="399">
        <v>9</v>
      </c>
      <c r="E549" s="399">
        <v>11</v>
      </c>
      <c r="F549" s="399"/>
      <c r="G549" s="399">
        <v>4</v>
      </c>
      <c r="R549" s="404"/>
      <c r="S549" s="183"/>
      <c r="T549" s="183"/>
      <c r="U549" s="183"/>
      <c r="V549" s="399"/>
      <c r="W549" s="399"/>
      <c r="X549" s="183"/>
    </row>
    <row r="550" spans="1:24">
      <c r="A550" s="405">
        <v>43902</v>
      </c>
      <c r="B550" s="399">
        <v>11</v>
      </c>
      <c r="C550" s="399">
        <v>13</v>
      </c>
      <c r="D550" s="399">
        <v>9</v>
      </c>
      <c r="E550" s="399">
        <v>11.3</v>
      </c>
      <c r="F550" s="399"/>
      <c r="G550" s="399">
        <v>4</v>
      </c>
      <c r="R550" s="404"/>
      <c r="S550" s="183"/>
      <c r="T550" s="183"/>
      <c r="U550" s="183"/>
      <c r="V550" s="399"/>
      <c r="W550" s="399"/>
      <c r="X550" s="183"/>
    </row>
    <row r="551" spans="1:24">
      <c r="A551" s="405">
        <v>43903</v>
      </c>
      <c r="B551" s="399">
        <v>10</v>
      </c>
      <c r="C551" s="399">
        <v>12</v>
      </c>
      <c r="D551" s="399">
        <v>8</v>
      </c>
      <c r="E551" s="399">
        <v>13</v>
      </c>
      <c r="F551" s="399"/>
      <c r="G551" s="399">
        <v>4</v>
      </c>
      <c r="R551" s="404"/>
      <c r="S551" s="183"/>
      <c r="T551" s="183"/>
      <c r="U551" s="183"/>
      <c r="V551" s="399"/>
      <c r="W551" s="399"/>
      <c r="X551" s="183"/>
    </row>
    <row r="552" spans="1:24">
      <c r="A552" s="405">
        <v>43906</v>
      </c>
      <c r="B552" s="399">
        <v>10</v>
      </c>
      <c r="C552" s="399">
        <v>12</v>
      </c>
      <c r="D552" s="399">
        <v>8</v>
      </c>
      <c r="E552" s="399">
        <v>12.5</v>
      </c>
      <c r="F552" s="399"/>
      <c r="G552" s="399">
        <v>4</v>
      </c>
      <c r="R552" s="404"/>
      <c r="S552" s="183"/>
      <c r="T552" s="183"/>
      <c r="U552" s="183"/>
      <c r="V552" s="399"/>
      <c r="W552" s="399"/>
      <c r="X552" s="183"/>
    </row>
    <row r="553" spans="1:24">
      <c r="A553" s="405">
        <v>43907</v>
      </c>
      <c r="B553" s="399">
        <v>10</v>
      </c>
      <c r="C553" s="399">
        <v>12</v>
      </c>
      <c r="D553" s="399">
        <v>8</v>
      </c>
      <c r="E553" s="399">
        <v>14.9</v>
      </c>
      <c r="F553" s="399"/>
      <c r="G553" s="399">
        <v>4</v>
      </c>
      <c r="R553" s="404"/>
      <c r="S553" s="183"/>
      <c r="T553" s="183"/>
      <c r="U553" s="183"/>
      <c r="V553" s="399"/>
      <c r="W553" s="399"/>
      <c r="X553" s="183"/>
    </row>
    <row r="554" spans="1:24">
      <c r="A554" s="405">
        <v>43908</v>
      </c>
      <c r="B554" s="399">
        <v>10</v>
      </c>
      <c r="C554" s="399">
        <v>12</v>
      </c>
      <c r="D554" s="399">
        <v>8</v>
      </c>
      <c r="E554" s="399">
        <v>13.4</v>
      </c>
      <c r="F554" s="399"/>
      <c r="G554" s="399">
        <v>4</v>
      </c>
      <c r="R554" s="404"/>
      <c r="S554" s="183"/>
      <c r="T554" s="183"/>
      <c r="U554" s="183"/>
      <c r="V554" s="399"/>
      <c r="W554" s="399"/>
      <c r="X554" s="183"/>
    </row>
    <row r="555" spans="1:24">
      <c r="A555" s="405">
        <v>43909</v>
      </c>
      <c r="B555" s="399">
        <v>10</v>
      </c>
      <c r="C555" s="399">
        <v>12</v>
      </c>
      <c r="D555" s="399">
        <v>8</v>
      </c>
      <c r="E555" s="399">
        <v>13.4</v>
      </c>
      <c r="F555" s="399"/>
      <c r="G555" s="399">
        <v>4</v>
      </c>
      <c r="R555" s="404"/>
      <c r="S555" s="183"/>
      <c r="T555" s="183"/>
      <c r="U555" s="183"/>
      <c r="V555" s="399"/>
      <c r="W555" s="399"/>
      <c r="X555" s="183"/>
    </row>
    <row r="556" spans="1:24">
      <c r="A556" s="405">
        <v>43910</v>
      </c>
      <c r="B556" s="399">
        <v>10</v>
      </c>
      <c r="C556" s="399">
        <v>12</v>
      </c>
      <c r="D556" s="399">
        <v>8</v>
      </c>
      <c r="E556" s="399">
        <v>12.8</v>
      </c>
      <c r="F556" s="399"/>
      <c r="G556" s="399">
        <v>4</v>
      </c>
      <c r="R556" s="404"/>
      <c r="S556" s="183"/>
      <c r="T556" s="183"/>
      <c r="U556" s="183"/>
      <c r="V556" s="399"/>
      <c r="W556" s="399"/>
      <c r="X556" s="183"/>
    </row>
    <row r="557" spans="1:24">
      <c r="A557" s="405">
        <v>43913</v>
      </c>
      <c r="B557" s="399">
        <v>10</v>
      </c>
      <c r="C557" s="399">
        <v>12</v>
      </c>
      <c r="D557" s="399">
        <v>8</v>
      </c>
      <c r="E557" s="399">
        <v>11.4</v>
      </c>
      <c r="F557" s="399"/>
      <c r="G557" s="399">
        <v>4</v>
      </c>
      <c r="R557" s="404"/>
      <c r="S557" s="183"/>
      <c r="T557" s="183"/>
      <c r="U557" s="183"/>
      <c r="V557" s="399"/>
      <c r="W557" s="399"/>
      <c r="X557" s="183"/>
    </row>
    <row r="558" spans="1:24">
      <c r="A558" s="405">
        <v>43914</v>
      </c>
      <c r="B558" s="399">
        <v>10</v>
      </c>
      <c r="C558" s="399">
        <v>12</v>
      </c>
      <c r="D558" s="399">
        <v>8</v>
      </c>
      <c r="E558" s="399">
        <v>11.9</v>
      </c>
      <c r="F558" s="399"/>
      <c r="G558" s="399">
        <v>4</v>
      </c>
      <c r="R558" s="404"/>
      <c r="S558" s="183"/>
      <c r="T558" s="183"/>
      <c r="U558" s="183"/>
      <c r="V558" s="399"/>
      <c r="W558" s="399"/>
      <c r="X558" s="183"/>
    </row>
    <row r="559" spans="1:24">
      <c r="A559" s="405">
        <v>43915</v>
      </c>
      <c r="B559" s="399">
        <v>10</v>
      </c>
      <c r="C559" s="399">
        <v>12</v>
      </c>
      <c r="D559" s="399">
        <v>8</v>
      </c>
      <c r="E559" s="399">
        <v>13.5</v>
      </c>
      <c r="F559" s="399"/>
      <c r="G559" s="399">
        <v>4</v>
      </c>
      <c r="R559" s="404"/>
      <c r="S559" s="183"/>
      <c r="T559" s="183"/>
      <c r="U559" s="183"/>
      <c r="V559" s="399"/>
      <c r="W559" s="399"/>
      <c r="X559" s="183"/>
    </row>
    <row r="560" spans="1:24">
      <c r="A560" s="405">
        <v>43916</v>
      </c>
      <c r="B560" s="399">
        <v>10</v>
      </c>
      <c r="C560" s="399">
        <v>12</v>
      </c>
      <c r="D560" s="399">
        <v>8</v>
      </c>
      <c r="E560" s="399">
        <v>13.2</v>
      </c>
      <c r="F560" s="399"/>
      <c r="G560" s="399">
        <v>4</v>
      </c>
      <c r="R560" s="404"/>
      <c r="S560" s="183"/>
      <c r="T560" s="183"/>
      <c r="U560" s="183"/>
      <c r="V560" s="399"/>
      <c r="W560" s="399"/>
      <c r="X560" s="183"/>
    </row>
    <row r="561" spans="1:24">
      <c r="A561" s="405">
        <v>43917</v>
      </c>
      <c r="B561" s="399">
        <v>10</v>
      </c>
      <c r="C561" s="399">
        <v>12</v>
      </c>
      <c r="D561" s="399">
        <v>8</v>
      </c>
      <c r="E561" s="399">
        <v>13</v>
      </c>
      <c r="F561" s="399"/>
      <c r="G561" s="399">
        <v>4</v>
      </c>
      <c r="R561" s="404"/>
      <c r="S561" s="183"/>
      <c r="T561" s="183"/>
      <c r="U561" s="183"/>
      <c r="V561" s="399"/>
      <c r="W561" s="399"/>
      <c r="X561" s="183"/>
    </row>
    <row r="562" spans="1:24">
      <c r="A562" s="405">
        <v>43920</v>
      </c>
      <c r="B562" s="399">
        <v>10</v>
      </c>
      <c r="C562" s="399">
        <v>12</v>
      </c>
      <c r="D562" s="399">
        <v>8</v>
      </c>
      <c r="E562" s="399">
        <v>12.6</v>
      </c>
      <c r="F562" s="399"/>
      <c r="G562" s="399">
        <v>4</v>
      </c>
      <c r="R562" s="404"/>
      <c r="S562" s="183"/>
      <c r="T562" s="183"/>
      <c r="U562" s="183"/>
      <c r="V562" s="399"/>
      <c r="W562" s="399"/>
      <c r="X562" s="183"/>
    </row>
    <row r="563" spans="1:24">
      <c r="A563" s="405">
        <v>43920</v>
      </c>
      <c r="B563" s="399">
        <v>10</v>
      </c>
      <c r="C563" s="399">
        <v>12</v>
      </c>
      <c r="D563" s="399">
        <v>8</v>
      </c>
      <c r="E563" s="399" t="e">
        <v>#N/A</v>
      </c>
      <c r="F563" s="399"/>
      <c r="G563" s="399">
        <v>4</v>
      </c>
      <c r="R563" s="404"/>
      <c r="S563" s="183"/>
      <c r="T563" s="183"/>
      <c r="U563" s="183"/>
      <c r="V563" s="399"/>
      <c r="W563" s="399"/>
      <c r="X563" s="183"/>
    </row>
    <row r="564" spans="1:24">
      <c r="A564" s="405">
        <v>43921</v>
      </c>
      <c r="B564" s="399">
        <v>10</v>
      </c>
      <c r="C564" s="399">
        <v>12</v>
      </c>
      <c r="D564" s="399">
        <v>8</v>
      </c>
      <c r="E564" s="399">
        <v>10</v>
      </c>
      <c r="F564" s="399"/>
      <c r="G564" s="399">
        <v>4</v>
      </c>
      <c r="R564" s="404"/>
      <c r="S564" s="183"/>
      <c r="T564" s="183"/>
      <c r="U564" s="183"/>
      <c r="V564" s="183"/>
      <c r="W564" s="183"/>
      <c r="X564" s="183"/>
    </row>
    <row r="565" spans="1:24">
      <c r="A565" s="405">
        <v>43922</v>
      </c>
      <c r="B565" s="399">
        <v>10</v>
      </c>
      <c r="C565" s="399">
        <v>12</v>
      </c>
      <c r="D565" s="399">
        <v>8</v>
      </c>
      <c r="E565" s="399">
        <v>10.3</v>
      </c>
      <c r="F565" s="399"/>
      <c r="G565" s="399">
        <v>4</v>
      </c>
      <c r="R565" s="404"/>
      <c r="S565" s="183"/>
      <c r="T565" s="183"/>
      <c r="U565" s="183"/>
      <c r="V565" s="399"/>
      <c r="W565" s="399"/>
      <c r="X565" s="183"/>
    </row>
    <row r="566" spans="1:24">
      <c r="A566" s="405">
        <v>43923</v>
      </c>
      <c r="B566" s="399">
        <v>10</v>
      </c>
      <c r="C566" s="399">
        <v>12</v>
      </c>
      <c r="D566" s="399">
        <v>8</v>
      </c>
      <c r="E566" s="399">
        <v>11.7</v>
      </c>
      <c r="F566" s="399"/>
      <c r="G566" s="399">
        <v>4</v>
      </c>
      <c r="R566" s="404"/>
      <c r="S566" s="183"/>
      <c r="T566" s="183"/>
      <c r="U566" s="183"/>
      <c r="V566" s="399"/>
      <c r="W566" s="399"/>
      <c r="X566" s="183"/>
    </row>
    <row r="567" spans="1:24">
      <c r="A567" s="405">
        <v>43924</v>
      </c>
      <c r="B567" s="399">
        <v>10</v>
      </c>
      <c r="C567" s="399">
        <v>12</v>
      </c>
      <c r="D567" s="399">
        <v>8</v>
      </c>
      <c r="E567" s="399" t="e">
        <v>#N/A</v>
      </c>
      <c r="F567" s="399"/>
      <c r="G567" s="399">
        <v>4</v>
      </c>
      <c r="R567" s="404"/>
      <c r="S567" s="183"/>
      <c r="T567" s="183"/>
      <c r="U567" s="183"/>
      <c r="V567" s="399"/>
      <c r="W567" s="399"/>
      <c r="X567" s="183"/>
    </row>
    <row r="568" spans="1:24">
      <c r="A568" s="405">
        <v>43927</v>
      </c>
      <c r="B568" s="399">
        <v>10</v>
      </c>
      <c r="C568" s="399">
        <v>12</v>
      </c>
      <c r="D568" s="399">
        <v>8</v>
      </c>
      <c r="E568" s="399">
        <v>10.9</v>
      </c>
      <c r="F568" s="399"/>
      <c r="G568" s="399">
        <v>4</v>
      </c>
      <c r="R568" s="404"/>
      <c r="S568" s="183"/>
      <c r="T568" s="183"/>
      <c r="U568" s="183"/>
      <c r="V568" s="183"/>
      <c r="W568" s="183"/>
      <c r="X568" s="183"/>
    </row>
    <row r="569" spans="1:24">
      <c r="A569" s="405">
        <v>43928</v>
      </c>
      <c r="B569" s="399">
        <v>10</v>
      </c>
      <c r="C569" s="399">
        <v>12</v>
      </c>
      <c r="D569" s="399">
        <v>8</v>
      </c>
      <c r="E569" s="399">
        <v>10.7</v>
      </c>
      <c r="F569" s="399"/>
      <c r="G569" s="399">
        <v>4</v>
      </c>
      <c r="R569" s="404"/>
      <c r="S569" s="183"/>
      <c r="T569" s="183"/>
      <c r="U569" s="183"/>
      <c r="V569" s="399"/>
      <c r="W569" s="399"/>
      <c r="X569" s="183"/>
    </row>
    <row r="570" spans="1:24">
      <c r="A570" s="405">
        <v>43929</v>
      </c>
      <c r="B570" s="399">
        <v>10</v>
      </c>
      <c r="C570" s="399">
        <v>12</v>
      </c>
      <c r="D570" s="399">
        <v>8</v>
      </c>
      <c r="E570" s="399">
        <v>10.3</v>
      </c>
      <c r="F570" s="399"/>
      <c r="G570" s="399">
        <v>4</v>
      </c>
      <c r="R570" s="404"/>
      <c r="S570" s="183"/>
      <c r="T570" s="183"/>
      <c r="U570" s="183"/>
      <c r="V570" s="399"/>
      <c r="W570" s="399"/>
      <c r="X570" s="183"/>
    </row>
    <row r="571" spans="1:24">
      <c r="A571" s="405">
        <v>43930</v>
      </c>
      <c r="B571" s="399">
        <v>10</v>
      </c>
      <c r="C571" s="399">
        <v>12</v>
      </c>
      <c r="D571" s="399">
        <v>8</v>
      </c>
      <c r="E571" s="399">
        <v>9.3000000000000007</v>
      </c>
      <c r="F571" s="399"/>
      <c r="G571" s="399">
        <v>4</v>
      </c>
      <c r="R571" s="404"/>
      <c r="S571" s="183"/>
      <c r="T571" s="183"/>
      <c r="U571" s="183"/>
      <c r="V571" s="399"/>
      <c r="W571" s="399"/>
      <c r="X571" s="183"/>
    </row>
    <row r="572" spans="1:24">
      <c r="A572" s="405">
        <v>43931</v>
      </c>
      <c r="B572" s="399">
        <v>10</v>
      </c>
      <c r="C572" s="399">
        <v>12</v>
      </c>
      <c r="D572" s="399">
        <v>8</v>
      </c>
      <c r="E572" s="399">
        <v>9.8000000000000007</v>
      </c>
      <c r="F572" s="399"/>
      <c r="G572" s="399">
        <v>4</v>
      </c>
      <c r="R572" s="404"/>
      <c r="S572" s="183"/>
      <c r="T572" s="183"/>
      <c r="U572" s="183"/>
      <c r="V572" s="399"/>
      <c r="W572" s="399"/>
      <c r="X572" s="183"/>
    </row>
    <row r="573" spans="1:24">
      <c r="A573" s="405">
        <v>43934</v>
      </c>
      <c r="B573" s="399">
        <v>10</v>
      </c>
      <c r="C573" s="399">
        <v>12</v>
      </c>
      <c r="D573" s="399">
        <v>8</v>
      </c>
      <c r="E573" s="399">
        <v>9.3000000000000007</v>
      </c>
      <c r="F573" s="399"/>
      <c r="G573" s="399">
        <v>4</v>
      </c>
      <c r="R573" s="404"/>
      <c r="S573" s="183"/>
      <c r="T573" s="183"/>
      <c r="U573" s="183"/>
      <c r="V573" s="399"/>
      <c r="W573" s="399"/>
      <c r="X573" s="183"/>
    </row>
    <row r="574" spans="1:24">
      <c r="A574" s="405">
        <v>43935</v>
      </c>
      <c r="B574" s="399">
        <v>10</v>
      </c>
      <c r="C574" s="399">
        <v>12</v>
      </c>
      <c r="D574" s="399">
        <v>8</v>
      </c>
      <c r="E574" s="399">
        <v>9</v>
      </c>
      <c r="F574" s="399"/>
      <c r="G574" s="399">
        <v>4</v>
      </c>
      <c r="R574" s="404"/>
      <c r="S574" s="183"/>
      <c r="T574" s="183"/>
      <c r="U574" s="183"/>
      <c r="V574" s="183"/>
      <c r="W574" s="183"/>
      <c r="X574" s="183"/>
    </row>
    <row r="575" spans="1:24">
      <c r="A575" s="405">
        <v>43936</v>
      </c>
      <c r="B575" s="399">
        <v>10</v>
      </c>
      <c r="C575" s="399">
        <v>12</v>
      </c>
      <c r="D575" s="399">
        <v>8</v>
      </c>
      <c r="E575" s="399">
        <v>9.1</v>
      </c>
      <c r="F575" s="399"/>
      <c r="G575" s="399">
        <v>4</v>
      </c>
      <c r="R575" s="404"/>
      <c r="S575" s="183"/>
      <c r="T575" s="183"/>
      <c r="U575" s="183"/>
      <c r="V575" s="399"/>
      <c r="W575" s="399"/>
      <c r="X575" s="183"/>
    </row>
    <row r="576" spans="1:24">
      <c r="A576" s="405">
        <v>43937</v>
      </c>
      <c r="B576" s="399">
        <v>10</v>
      </c>
      <c r="C576" s="399">
        <v>12</v>
      </c>
      <c r="D576" s="399">
        <v>8</v>
      </c>
      <c r="E576" s="399">
        <v>9.4</v>
      </c>
      <c r="F576" s="399"/>
      <c r="G576" s="399">
        <v>4</v>
      </c>
      <c r="R576" s="404"/>
      <c r="S576" s="183"/>
      <c r="T576" s="183"/>
      <c r="U576" s="183"/>
      <c r="V576" s="399"/>
      <c r="W576" s="399"/>
      <c r="X576" s="183"/>
    </row>
    <row r="577" spans="1:24">
      <c r="A577" s="405">
        <v>43938</v>
      </c>
      <c r="B577" s="399">
        <v>10</v>
      </c>
      <c r="C577" s="399">
        <v>12</v>
      </c>
      <c r="D577" s="399">
        <v>8</v>
      </c>
      <c r="E577" s="399">
        <v>9.5</v>
      </c>
      <c r="F577" s="399"/>
      <c r="G577" s="399">
        <v>4</v>
      </c>
      <c r="R577" s="404"/>
      <c r="S577" s="183"/>
      <c r="T577" s="183"/>
      <c r="U577" s="183"/>
      <c r="V577" s="399"/>
      <c r="W577" s="399"/>
      <c r="X577" s="183"/>
    </row>
    <row r="578" spans="1:24">
      <c r="A578" s="405">
        <v>43942</v>
      </c>
      <c r="B578" s="399">
        <v>10</v>
      </c>
      <c r="C578" s="399">
        <v>12</v>
      </c>
      <c r="D578" s="399">
        <v>8</v>
      </c>
      <c r="E578" s="399">
        <v>9.4</v>
      </c>
      <c r="F578" s="399"/>
      <c r="G578" s="399">
        <v>4</v>
      </c>
      <c r="R578" s="404"/>
      <c r="S578" s="183"/>
      <c r="T578" s="183"/>
      <c r="U578" s="183"/>
      <c r="V578" s="399"/>
      <c r="W578" s="399"/>
      <c r="X578" s="183"/>
    </row>
    <row r="579" spans="1:24">
      <c r="A579" s="405">
        <v>43943</v>
      </c>
      <c r="B579" s="399">
        <v>10</v>
      </c>
      <c r="C579" s="399">
        <v>12</v>
      </c>
      <c r="D579" s="399">
        <v>8</v>
      </c>
      <c r="E579" s="399">
        <v>9.4</v>
      </c>
      <c r="F579" s="399"/>
      <c r="G579" s="399">
        <v>4</v>
      </c>
      <c r="R579" s="404"/>
      <c r="S579" s="183"/>
      <c r="T579" s="183"/>
      <c r="U579" s="183"/>
      <c r="V579" s="399"/>
      <c r="W579" s="399"/>
      <c r="X579" s="183"/>
    </row>
    <row r="580" spans="1:24">
      <c r="A580" s="405">
        <v>43944</v>
      </c>
      <c r="B580" s="399">
        <v>8</v>
      </c>
      <c r="C580" s="399">
        <v>10</v>
      </c>
      <c r="D580" s="399">
        <v>6</v>
      </c>
      <c r="E580" s="399">
        <v>7.8</v>
      </c>
      <c r="F580" s="399"/>
      <c r="G580" s="399">
        <v>4</v>
      </c>
      <c r="R580" s="404"/>
      <c r="S580" s="183"/>
      <c r="T580" s="183"/>
      <c r="U580" s="183"/>
      <c r="V580" s="399"/>
      <c r="W580" s="399"/>
      <c r="X580" s="183"/>
    </row>
    <row r="581" spans="1:24">
      <c r="A581" s="405">
        <v>43945</v>
      </c>
      <c r="B581" s="399">
        <v>8</v>
      </c>
      <c r="C581" s="399">
        <v>10</v>
      </c>
      <c r="D581" s="399">
        <v>6</v>
      </c>
      <c r="E581" s="399">
        <v>6.9</v>
      </c>
      <c r="F581" s="399"/>
      <c r="G581" s="399">
        <v>4</v>
      </c>
      <c r="R581" s="404"/>
      <c r="S581" s="183"/>
      <c r="T581" s="183"/>
      <c r="U581" s="183"/>
      <c r="V581" s="399"/>
      <c r="W581" s="399"/>
      <c r="X581" s="183"/>
    </row>
    <row r="582" spans="1:24">
      <c r="A582" s="405">
        <v>43948</v>
      </c>
      <c r="B582" s="399">
        <v>8</v>
      </c>
      <c r="C582" s="399">
        <v>10</v>
      </c>
      <c r="D582" s="399">
        <v>6</v>
      </c>
      <c r="E582" s="399">
        <v>6.9</v>
      </c>
      <c r="F582" s="399"/>
      <c r="G582" s="399">
        <v>4</v>
      </c>
      <c r="R582" s="404"/>
      <c r="S582" s="183"/>
      <c r="T582" s="183"/>
      <c r="U582" s="183"/>
      <c r="V582" s="399"/>
      <c r="W582" s="399"/>
      <c r="X582" s="183"/>
    </row>
    <row r="583" spans="1:24">
      <c r="A583" s="405">
        <v>43949</v>
      </c>
      <c r="B583" s="399">
        <v>8</v>
      </c>
      <c r="C583" s="399">
        <v>10</v>
      </c>
      <c r="D583" s="399">
        <v>6</v>
      </c>
      <c r="E583" s="399">
        <v>6.9</v>
      </c>
      <c r="F583" s="399"/>
      <c r="G583" s="399">
        <v>4</v>
      </c>
      <c r="R583" s="404"/>
      <c r="S583" s="183"/>
      <c r="T583" s="183"/>
      <c r="U583" s="183"/>
      <c r="V583" s="399"/>
      <c r="W583" s="399"/>
      <c r="X583" s="183"/>
    </row>
    <row r="584" spans="1:24">
      <c r="A584" s="405">
        <v>43950</v>
      </c>
      <c r="B584" s="399">
        <v>8</v>
      </c>
      <c r="C584" s="399">
        <v>10</v>
      </c>
      <c r="D584" s="399">
        <v>6</v>
      </c>
      <c r="E584" s="399" t="e">
        <v>#N/A</v>
      </c>
      <c r="F584" s="399"/>
      <c r="G584" s="399">
        <v>4</v>
      </c>
      <c r="R584" s="404"/>
      <c r="S584" s="183"/>
      <c r="T584" s="183"/>
      <c r="U584" s="183"/>
      <c r="V584" s="399"/>
      <c r="W584" s="399"/>
      <c r="X584" s="183"/>
    </row>
    <row r="585" spans="1:24">
      <c r="A585" s="405">
        <v>43951</v>
      </c>
      <c r="B585" s="399">
        <v>8</v>
      </c>
      <c r="C585" s="399">
        <v>10</v>
      </c>
      <c r="D585" s="399">
        <v>6</v>
      </c>
      <c r="E585" s="399">
        <v>7.2</v>
      </c>
      <c r="F585" s="399"/>
      <c r="G585" s="399">
        <v>4</v>
      </c>
      <c r="R585" s="404"/>
      <c r="S585" s="183"/>
      <c r="T585" s="183"/>
      <c r="U585" s="183"/>
      <c r="V585" s="183"/>
      <c r="W585" s="183"/>
      <c r="X585" s="183"/>
    </row>
    <row r="586" spans="1:24">
      <c r="A586" s="405">
        <v>43955</v>
      </c>
      <c r="B586" s="399">
        <v>8</v>
      </c>
      <c r="C586" s="399">
        <v>10</v>
      </c>
      <c r="D586" s="399">
        <v>6</v>
      </c>
      <c r="E586" s="399">
        <v>7.6</v>
      </c>
      <c r="F586" s="399"/>
      <c r="G586" s="399">
        <v>4</v>
      </c>
      <c r="R586" s="404"/>
      <c r="S586" s="183"/>
      <c r="T586" s="183"/>
      <c r="U586" s="183"/>
      <c r="V586" s="399"/>
      <c r="W586" s="399"/>
      <c r="X586" s="183"/>
    </row>
    <row r="587" spans="1:24">
      <c r="A587" s="405">
        <v>43956</v>
      </c>
      <c r="B587" s="399">
        <v>8</v>
      </c>
      <c r="C587" s="399">
        <v>10</v>
      </c>
      <c r="D587" s="399">
        <v>6</v>
      </c>
      <c r="E587" s="399">
        <v>7.9</v>
      </c>
      <c r="F587" s="399"/>
      <c r="G587" s="399">
        <v>4</v>
      </c>
      <c r="R587" s="404"/>
      <c r="S587" s="183"/>
      <c r="T587" s="183"/>
      <c r="U587" s="183"/>
      <c r="V587" s="399"/>
      <c r="W587" s="399"/>
      <c r="X587" s="183"/>
    </row>
    <row r="588" spans="1:24">
      <c r="A588" s="405">
        <v>43957</v>
      </c>
      <c r="B588" s="399">
        <v>8</v>
      </c>
      <c r="C588" s="399">
        <v>10</v>
      </c>
      <c r="D588" s="399">
        <v>6</v>
      </c>
      <c r="E588" s="399">
        <v>8.6999999999999993</v>
      </c>
      <c r="F588" s="399"/>
      <c r="G588" s="399">
        <v>4</v>
      </c>
      <c r="R588" s="404"/>
      <c r="S588" s="183"/>
      <c r="T588" s="183"/>
      <c r="U588" s="183"/>
      <c r="V588" s="399"/>
      <c r="W588" s="399"/>
      <c r="X588" s="183"/>
    </row>
    <row r="589" spans="1:24">
      <c r="A589" s="405">
        <v>43958</v>
      </c>
      <c r="B589" s="399">
        <v>8</v>
      </c>
      <c r="C589" s="399">
        <v>10</v>
      </c>
      <c r="D589" s="399">
        <v>6</v>
      </c>
      <c r="E589" s="399">
        <v>8</v>
      </c>
      <c r="F589" s="399"/>
      <c r="G589" s="399">
        <v>4</v>
      </c>
      <c r="R589" s="404"/>
      <c r="S589" s="183"/>
      <c r="T589" s="183"/>
      <c r="U589" s="183"/>
      <c r="V589" s="399"/>
      <c r="W589" s="399"/>
      <c r="X589" s="183"/>
    </row>
    <row r="590" spans="1:24">
      <c r="A590" s="405">
        <v>43959</v>
      </c>
      <c r="B590" s="399">
        <v>8</v>
      </c>
      <c r="C590" s="399">
        <v>10</v>
      </c>
      <c r="D590" s="399">
        <v>6</v>
      </c>
      <c r="E590" s="399">
        <v>6.9</v>
      </c>
      <c r="F590" s="399"/>
      <c r="G590" s="399">
        <v>4</v>
      </c>
      <c r="R590" s="404"/>
      <c r="S590" s="183"/>
      <c r="T590" s="183"/>
      <c r="U590" s="183"/>
      <c r="V590" s="399"/>
      <c r="W590" s="399"/>
      <c r="X590" s="183"/>
    </row>
    <row r="591" spans="1:24">
      <c r="A591" s="405">
        <v>43963</v>
      </c>
      <c r="B591" s="399">
        <v>8</v>
      </c>
      <c r="C591" s="399">
        <v>10</v>
      </c>
      <c r="D591" s="399">
        <v>6</v>
      </c>
      <c r="E591" s="399">
        <v>7.4</v>
      </c>
      <c r="F591" s="399"/>
      <c r="G591" s="399">
        <v>4</v>
      </c>
      <c r="R591" s="404"/>
      <c r="S591" s="183"/>
      <c r="T591" s="183"/>
      <c r="U591" s="183"/>
      <c r="V591" s="399"/>
      <c r="W591" s="399"/>
      <c r="X591" s="183"/>
    </row>
    <row r="592" spans="1:24">
      <c r="A592" s="405">
        <v>43964</v>
      </c>
      <c r="B592" s="399">
        <v>8</v>
      </c>
      <c r="C592" s="399">
        <v>10</v>
      </c>
      <c r="D592" s="399">
        <v>6</v>
      </c>
      <c r="E592" s="399">
        <v>7.4</v>
      </c>
      <c r="F592" s="399"/>
      <c r="G592" s="399">
        <v>4</v>
      </c>
      <c r="R592" s="404"/>
      <c r="S592" s="183"/>
      <c r="T592" s="183"/>
      <c r="U592" s="183"/>
      <c r="V592" s="399"/>
      <c r="W592" s="399"/>
      <c r="X592" s="183"/>
    </row>
    <row r="593" spans="1:24">
      <c r="A593" s="405">
        <v>43965</v>
      </c>
      <c r="B593" s="399">
        <v>8</v>
      </c>
      <c r="C593" s="399">
        <v>10</v>
      </c>
      <c r="D593" s="399">
        <v>6</v>
      </c>
      <c r="E593" s="399">
        <v>7.9</v>
      </c>
      <c r="F593" s="399"/>
      <c r="G593" s="399">
        <v>4</v>
      </c>
      <c r="R593" s="404"/>
      <c r="S593" s="183"/>
      <c r="T593" s="183"/>
      <c r="U593" s="183"/>
      <c r="V593" s="399"/>
      <c r="W593" s="399"/>
      <c r="X593" s="183"/>
    </row>
    <row r="594" spans="1:24">
      <c r="A594" s="405">
        <v>43966</v>
      </c>
      <c r="B594" s="399">
        <v>8</v>
      </c>
      <c r="C594" s="399">
        <v>10</v>
      </c>
      <c r="D594" s="399">
        <v>6</v>
      </c>
      <c r="E594" s="399">
        <v>8.9</v>
      </c>
      <c r="F594" s="399"/>
      <c r="G594" s="399">
        <v>4</v>
      </c>
      <c r="R594" s="404"/>
      <c r="S594" s="183"/>
      <c r="T594" s="183"/>
      <c r="U594" s="183"/>
      <c r="V594" s="399"/>
      <c r="W594" s="399"/>
      <c r="X594" s="183"/>
    </row>
    <row r="595" spans="1:24">
      <c r="A595" s="405">
        <v>43969</v>
      </c>
      <c r="B595" s="399">
        <v>8</v>
      </c>
      <c r="C595" s="399">
        <v>10</v>
      </c>
      <c r="D595" s="399">
        <v>6</v>
      </c>
      <c r="E595" s="399">
        <v>6.6</v>
      </c>
      <c r="F595" s="399"/>
      <c r="G595" s="399">
        <v>4</v>
      </c>
      <c r="R595" s="404"/>
      <c r="S595" s="183"/>
      <c r="T595" s="183"/>
      <c r="U595" s="183"/>
      <c r="V595" s="399"/>
      <c r="W595" s="399"/>
      <c r="X595" s="183"/>
    </row>
    <row r="596" spans="1:24">
      <c r="A596" s="405">
        <v>43970</v>
      </c>
      <c r="B596" s="399">
        <v>8</v>
      </c>
      <c r="C596" s="399">
        <v>10</v>
      </c>
      <c r="D596" s="399">
        <v>6</v>
      </c>
      <c r="E596" s="399">
        <v>6.9</v>
      </c>
      <c r="F596" s="399"/>
      <c r="G596" s="399">
        <v>4</v>
      </c>
      <c r="R596" s="404"/>
      <c r="S596" s="183"/>
      <c r="T596" s="183"/>
      <c r="U596" s="183"/>
      <c r="V596" s="399"/>
      <c r="W596" s="399"/>
      <c r="X596" s="183"/>
    </row>
    <row r="597" spans="1:24">
      <c r="A597" s="405">
        <v>43971</v>
      </c>
      <c r="B597" s="399">
        <v>8</v>
      </c>
      <c r="C597" s="399">
        <v>10</v>
      </c>
      <c r="D597" s="399">
        <v>6</v>
      </c>
      <c r="E597" s="399">
        <v>6.5</v>
      </c>
      <c r="F597" s="399"/>
      <c r="G597" s="399">
        <v>4</v>
      </c>
      <c r="R597" s="404"/>
      <c r="S597" s="183"/>
      <c r="T597" s="183"/>
      <c r="U597" s="183"/>
      <c r="V597" s="399"/>
      <c r="W597" s="399"/>
      <c r="X597" s="183"/>
    </row>
    <row r="598" spans="1:24">
      <c r="A598" s="405">
        <v>43972</v>
      </c>
      <c r="B598" s="399">
        <v>8</v>
      </c>
      <c r="C598" s="399">
        <v>10</v>
      </c>
      <c r="D598" s="399">
        <v>6</v>
      </c>
      <c r="E598" s="399">
        <v>6.8</v>
      </c>
      <c r="F598" s="399"/>
      <c r="G598" s="399">
        <v>4</v>
      </c>
      <c r="R598" s="404"/>
      <c r="S598" s="183"/>
      <c r="T598" s="183"/>
      <c r="U598" s="183"/>
      <c r="V598" s="399"/>
      <c r="W598" s="399"/>
      <c r="X598" s="183"/>
    </row>
    <row r="599" spans="1:24">
      <c r="A599" s="405">
        <v>43973</v>
      </c>
      <c r="B599" s="399">
        <v>8</v>
      </c>
      <c r="C599" s="399">
        <v>10</v>
      </c>
      <c r="D599" s="399">
        <v>6</v>
      </c>
      <c r="E599" s="399">
        <v>6.7</v>
      </c>
      <c r="F599" s="399"/>
      <c r="G599" s="399">
        <v>4</v>
      </c>
      <c r="R599" s="404"/>
      <c r="S599" s="183"/>
      <c r="T599" s="183"/>
      <c r="U599" s="183"/>
      <c r="V599" s="399"/>
      <c r="W599" s="399"/>
      <c r="X599" s="183"/>
    </row>
    <row r="600" spans="1:24">
      <c r="A600" s="405">
        <v>43976</v>
      </c>
      <c r="B600" s="399">
        <v>8</v>
      </c>
      <c r="C600" s="399">
        <v>10</v>
      </c>
      <c r="D600" s="399">
        <v>6</v>
      </c>
      <c r="E600" s="399">
        <v>6.6</v>
      </c>
      <c r="F600" s="399"/>
      <c r="G600" s="399">
        <v>4</v>
      </c>
      <c r="R600" s="404"/>
      <c r="S600" s="183"/>
      <c r="T600" s="183"/>
      <c r="U600" s="183"/>
      <c r="V600" s="399"/>
      <c r="W600" s="399"/>
      <c r="X600" s="183"/>
    </row>
    <row r="601" spans="1:24">
      <c r="A601" s="405">
        <v>43977</v>
      </c>
      <c r="B601" s="399">
        <v>8</v>
      </c>
      <c r="C601" s="399">
        <v>10</v>
      </c>
      <c r="D601" s="399">
        <v>6</v>
      </c>
      <c r="E601" s="399">
        <v>6.5</v>
      </c>
      <c r="F601" s="399"/>
      <c r="G601" s="399">
        <v>4</v>
      </c>
      <c r="R601" s="404"/>
      <c r="S601" s="183"/>
      <c r="T601" s="183"/>
      <c r="U601" s="183"/>
      <c r="V601" s="399"/>
      <c r="W601" s="399"/>
      <c r="X601" s="183"/>
    </row>
    <row r="602" spans="1:24">
      <c r="A602" s="405">
        <v>43978</v>
      </c>
      <c r="B602" s="399">
        <v>8</v>
      </c>
      <c r="C602" s="399">
        <v>10</v>
      </c>
      <c r="D602" s="399">
        <v>6</v>
      </c>
      <c r="E602" s="399">
        <v>6.4</v>
      </c>
      <c r="F602" s="399"/>
      <c r="G602" s="399">
        <v>4</v>
      </c>
      <c r="R602" s="404"/>
      <c r="S602" s="183"/>
      <c r="T602" s="183"/>
      <c r="U602" s="183"/>
      <c r="V602" s="399"/>
      <c r="W602" s="399"/>
      <c r="X602" s="183"/>
    </row>
    <row r="603" spans="1:24">
      <c r="A603" s="405">
        <v>43979</v>
      </c>
      <c r="B603" s="399">
        <v>8</v>
      </c>
      <c r="C603" s="399">
        <v>10</v>
      </c>
      <c r="D603" s="399">
        <v>6</v>
      </c>
      <c r="E603" s="399" t="e">
        <v>#N/A</v>
      </c>
      <c r="F603" s="399"/>
      <c r="G603" s="399">
        <v>4</v>
      </c>
      <c r="R603" s="404"/>
      <c r="S603" s="183"/>
      <c r="T603" s="183"/>
      <c r="U603" s="183"/>
      <c r="V603" s="399"/>
      <c r="W603" s="399"/>
      <c r="X603" s="183"/>
    </row>
    <row r="604" spans="1:24">
      <c r="A604" s="405">
        <v>43980</v>
      </c>
      <c r="B604" s="399">
        <v>8</v>
      </c>
      <c r="C604" s="399">
        <v>10</v>
      </c>
      <c r="D604" s="399">
        <v>6</v>
      </c>
      <c r="E604" s="399">
        <v>6.5</v>
      </c>
      <c r="F604" s="399"/>
      <c r="G604" s="399">
        <v>4</v>
      </c>
      <c r="R604" s="404"/>
      <c r="S604" s="183"/>
      <c r="T604" s="183"/>
      <c r="U604" s="183"/>
      <c r="V604" s="183"/>
      <c r="W604" s="183"/>
      <c r="X604" s="183"/>
    </row>
    <row r="605" spans="1:24">
      <c r="A605" s="405">
        <v>43983</v>
      </c>
      <c r="B605" s="399">
        <v>8</v>
      </c>
      <c r="C605" s="399">
        <v>10</v>
      </c>
      <c r="D605" s="399">
        <v>6</v>
      </c>
      <c r="E605" s="399">
        <v>6.5</v>
      </c>
      <c r="F605" s="399"/>
      <c r="G605" s="399">
        <v>4</v>
      </c>
      <c r="R605" s="404"/>
      <c r="S605" s="183"/>
      <c r="T605" s="183"/>
      <c r="U605" s="183"/>
      <c r="V605" s="399"/>
      <c r="W605" s="399"/>
      <c r="X605" s="183"/>
    </row>
    <row r="606" spans="1:24">
      <c r="A606" s="405">
        <v>43984</v>
      </c>
      <c r="B606" s="399">
        <v>8</v>
      </c>
      <c r="C606" s="399">
        <v>10</v>
      </c>
      <c r="D606" s="399">
        <v>6</v>
      </c>
      <c r="E606" s="399">
        <v>6.5</v>
      </c>
      <c r="F606" s="399"/>
      <c r="G606" s="399">
        <v>4</v>
      </c>
      <c r="R606" s="404"/>
      <c r="S606" s="183"/>
      <c r="T606" s="183"/>
      <c r="U606" s="183"/>
      <c r="V606" s="399"/>
      <c r="W606" s="399"/>
      <c r="X606" s="183"/>
    </row>
    <row r="607" spans="1:24">
      <c r="A607" s="405">
        <v>43985</v>
      </c>
      <c r="B607" s="399">
        <v>8</v>
      </c>
      <c r="C607" s="399">
        <v>10</v>
      </c>
      <c r="D607" s="399">
        <v>6</v>
      </c>
      <c r="E607" s="399">
        <v>7.8</v>
      </c>
      <c r="F607" s="399"/>
      <c r="G607" s="399">
        <v>4</v>
      </c>
      <c r="R607" s="404"/>
      <c r="S607" s="183"/>
      <c r="T607" s="183"/>
      <c r="U607" s="183"/>
      <c r="V607" s="399"/>
      <c r="W607" s="399"/>
      <c r="X607" s="183"/>
    </row>
    <row r="608" spans="1:24">
      <c r="A608" s="405">
        <v>43986</v>
      </c>
      <c r="B608" s="399">
        <v>8</v>
      </c>
      <c r="C608" s="399">
        <v>10</v>
      </c>
      <c r="D608" s="399">
        <v>6</v>
      </c>
      <c r="E608" s="399">
        <v>6.6</v>
      </c>
      <c r="F608" s="399"/>
      <c r="G608" s="399">
        <v>4</v>
      </c>
      <c r="R608" s="404"/>
      <c r="S608" s="183"/>
      <c r="T608" s="183"/>
      <c r="U608" s="183"/>
      <c r="V608" s="399"/>
      <c r="W608" s="399"/>
      <c r="X608" s="183"/>
    </row>
    <row r="609" spans="1:24">
      <c r="A609" s="405">
        <v>43987</v>
      </c>
      <c r="B609" s="399">
        <v>8</v>
      </c>
      <c r="C609" s="399">
        <v>10</v>
      </c>
      <c r="D609" s="399">
        <v>6</v>
      </c>
      <c r="E609" s="399">
        <v>8.3000000000000007</v>
      </c>
      <c r="F609" s="399"/>
      <c r="G609" s="399">
        <v>4</v>
      </c>
      <c r="R609" s="404"/>
      <c r="S609" s="183"/>
      <c r="T609" s="183"/>
      <c r="U609" s="183"/>
      <c r="V609" s="399"/>
      <c r="W609" s="399"/>
      <c r="X609" s="183"/>
    </row>
    <row r="610" spans="1:24">
      <c r="A610" s="405">
        <v>43991</v>
      </c>
      <c r="B610" s="399">
        <v>8</v>
      </c>
      <c r="C610" s="399">
        <v>10</v>
      </c>
      <c r="D610" s="399">
        <v>6</v>
      </c>
      <c r="E610" s="399">
        <v>7.5</v>
      </c>
      <c r="F610" s="399"/>
      <c r="G610" s="399">
        <v>4</v>
      </c>
      <c r="R610" s="404"/>
      <c r="S610" s="183"/>
      <c r="T610" s="183"/>
      <c r="U610" s="183"/>
      <c r="V610" s="399"/>
      <c r="W610" s="399"/>
      <c r="X610" s="183"/>
    </row>
    <row r="611" spans="1:24">
      <c r="A611" s="405">
        <v>43992</v>
      </c>
      <c r="B611" s="399">
        <v>8</v>
      </c>
      <c r="C611" s="399">
        <v>10</v>
      </c>
      <c r="D611" s="399">
        <v>6</v>
      </c>
      <c r="E611" s="399">
        <v>7.5</v>
      </c>
      <c r="F611" s="399"/>
      <c r="G611" s="399">
        <v>4</v>
      </c>
      <c r="R611" s="404"/>
      <c r="S611" s="183"/>
      <c r="T611" s="183"/>
      <c r="U611" s="183"/>
      <c r="V611" s="399"/>
      <c r="W611" s="399"/>
      <c r="X611" s="183"/>
    </row>
    <row r="612" spans="1:24">
      <c r="A612" s="405">
        <v>43993</v>
      </c>
      <c r="B612" s="399">
        <v>6</v>
      </c>
      <c r="C612" s="399">
        <v>7</v>
      </c>
      <c r="D612" s="399">
        <v>5</v>
      </c>
      <c r="E612" s="399">
        <v>6.7</v>
      </c>
      <c r="F612" s="399"/>
      <c r="G612" s="399">
        <v>2</v>
      </c>
      <c r="R612" s="404"/>
      <c r="S612" s="183"/>
      <c r="T612" s="183"/>
      <c r="U612" s="183"/>
      <c r="V612" s="399"/>
      <c r="W612" s="399"/>
      <c r="X612" s="183"/>
    </row>
    <row r="613" spans="1:24">
      <c r="A613" s="405">
        <v>43994</v>
      </c>
      <c r="B613" s="399">
        <v>6</v>
      </c>
      <c r="C613" s="399">
        <v>7</v>
      </c>
      <c r="D613" s="399">
        <v>5</v>
      </c>
      <c r="E613" s="399">
        <v>6.1</v>
      </c>
      <c r="F613" s="399"/>
      <c r="G613" s="399">
        <v>2</v>
      </c>
      <c r="R613" s="404"/>
      <c r="S613" s="183"/>
      <c r="T613" s="183"/>
      <c r="U613" s="183"/>
      <c r="V613" s="399"/>
      <c r="W613" s="399"/>
      <c r="X613" s="183"/>
    </row>
    <row r="614" spans="1:24">
      <c r="A614" s="405">
        <v>43997</v>
      </c>
      <c r="B614" s="399">
        <v>6</v>
      </c>
      <c r="C614" s="399">
        <v>7</v>
      </c>
      <c r="D614" s="399">
        <v>5</v>
      </c>
      <c r="E614" s="399">
        <v>7</v>
      </c>
      <c r="F614" s="399"/>
      <c r="G614" s="399">
        <v>2</v>
      </c>
      <c r="R614" s="404"/>
      <c r="S614" s="183"/>
      <c r="T614" s="183"/>
      <c r="U614" s="183"/>
      <c r="V614" s="399"/>
      <c r="W614" s="399"/>
      <c r="X614" s="183"/>
    </row>
    <row r="615" spans="1:24">
      <c r="A615" s="405">
        <v>43998</v>
      </c>
      <c r="B615" s="399">
        <v>6</v>
      </c>
      <c r="C615" s="399">
        <v>7</v>
      </c>
      <c r="D615" s="399">
        <v>5</v>
      </c>
      <c r="E615" s="399">
        <v>7.6</v>
      </c>
      <c r="F615" s="399"/>
      <c r="G615" s="399">
        <v>2</v>
      </c>
      <c r="R615" s="404"/>
      <c r="S615" s="183"/>
      <c r="T615" s="183"/>
      <c r="U615" s="183"/>
      <c r="V615" s="399"/>
      <c r="W615" s="399"/>
      <c r="X615" s="183"/>
    </row>
    <row r="616" spans="1:24">
      <c r="A616" s="405">
        <v>43999</v>
      </c>
      <c r="B616" s="399">
        <v>6</v>
      </c>
      <c r="C616" s="399">
        <v>7</v>
      </c>
      <c r="D616" s="399">
        <v>5</v>
      </c>
      <c r="E616" s="399">
        <v>6.1</v>
      </c>
      <c r="F616" s="399"/>
      <c r="G616" s="399">
        <v>2</v>
      </c>
      <c r="R616" s="404"/>
      <c r="S616" s="183"/>
      <c r="T616" s="183"/>
      <c r="U616" s="183"/>
      <c r="V616" s="399"/>
      <c r="W616" s="399"/>
      <c r="X616" s="183"/>
    </row>
    <row r="617" spans="1:24">
      <c r="A617" s="405">
        <v>44000</v>
      </c>
      <c r="B617" s="399">
        <v>6</v>
      </c>
      <c r="C617" s="399">
        <v>7</v>
      </c>
      <c r="D617" s="399">
        <v>5</v>
      </c>
      <c r="E617" s="399">
        <v>6.2</v>
      </c>
      <c r="F617" s="399"/>
      <c r="G617" s="399">
        <v>2</v>
      </c>
      <c r="R617" s="404"/>
      <c r="S617" s="183"/>
      <c r="T617" s="183"/>
      <c r="U617" s="183"/>
      <c r="V617" s="399"/>
      <c r="W617" s="399"/>
      <c r="X617" s="183"/>
    </row>
    <row r="618" spans="1:24">
      <c r="A618" s="405">
        <v>44001</v>
      </c>
      <c r="B618" s="399">
        <v>6</v>
      </c>
      <c r="C618" s="399">
        <v>7</v>
      </c>
      <c r="D618" s="399">
        <v>5</v>
      </c>
      <c r="E618" s="399"/>
      <c r="F618" s="399">
        <v>5.7</v>
      </c>
      <c r="G618" s="399">
        <v>2</v>
      </c>
      <c r="R618" s="404"/>
      <c r="S618" s="183"/>
      <c r="T618" s="183"/>
      <c r="U618" s="183"/>
      <c r="V618" s="399"/>
      <c r="W618" s="399"/>
      <c r="X618" s="183"/>
    </row>
    <row r="619" spans="1:24">
      <c r="A619" s="405">
        <v>44004</v>
      </c>
      <c r="B619" s="399">
        <v>6</v>
      </c>
      <c r="C619" s="399">
        <v>7</v>
      </c>
      <c r="D619" s="399">
        <v>5</v>
      </c>
      <c r="E619" s="399"/>
      <c r="F619" s="399">
        <v>5.6</v>
      </c>
      <c r="G619" s="399">
        <v>2</v>
      </c>
      <c r="R619" s="404"/>
      <c r="S619" s="183"/>
      <c r="T619" s="183"/>
      <c r="U619" s="183"/>
      <c r="V619" s="406"/>
      <c r="W619" s="406"/>
      <c r="X619" s="183"/>
    </row>
    <row r="620" spans="1:24">
      <c r="A620" s="405">
        <v>44005</v>
      </c>
      <c r="B620" s="399">
        <v>6</v>
      </c>
      <c r="C620" s="399">
        <v>7</v>
      </c>
      <c r="D620" s="399">
        <v>5</v>
      </c>
      <c r="E620" s="399"/>
      <c r="F620" s="399">
        <v>5.6</v>
      </c>
      <c r="G620" s="399">
        <v>2</v>
      </c>
      <c r="R620" s="404"/>
      <c r="S620" s="183"/>
      <c r="T620" s="183"/>
      <c r="U620" s="183"/>
      <c r="V620" s="406"/>
      <c r="W620" s="406"/>
      <c r="X620" s="183"/>
    </row>
    <row r="621" spans="1:24">
      <c r="A621" s="405">
        <v>44006</v>
      </c>
      <c r="B621" s="399">
        <v>6</v>
      </c>
      <c r="C621" s="399">
        <v>7</v>
      </c>
      <c r="D621" s="399">
        <v>5</v>
      </c>
      <c r="E621" s="399"/>
      <c r="F621" s="399">
        <v>5.6</v>
      </c>
      <c r="G621" s="399">
        <v>2</v>
      </c>
      <c r="R621" s="404"/>
      <c r="S621" s="183"/>
      <c r="T621" s="183"/>
      <c r="U621" s="183"/>
      <c r="V621" s="406"/>
      <c r="W621" s="406"/>
      <c r="X621" s="183"/>
    </row>
    <row r="622" spans="1:24">
      <c r="A622" s="405">
        <v>44007</v>
      </c>
      <c r="B622" s="399">
        <v>6</v>
      </c>
      <c r="C622" s="399">
        <v>7</v>
      </c>
      <c r="D622" s="399">
        <v>5</v>
      </c>
      <c r="E622" s="399"/>
      <c r="F622" s="399">
        <v>5.6</v>
      </c>
      <c r="G622" s="399">
        <v>2</v>
      </c>
      <c r="R622" s="404"/>
      <c r="S622" s="183"/>
      <c r="T622" s="183"/>
      <c r="U622" s="183"/>
      <c r="V622" s="406"/>
      <c r="W622" s="406"/>
      <c r="X622" s="183"/>
    </row>
    <row r="623" spans="1:24">
      <c r="A623" s="405">
        <v>44008</v>
      </c>
      <c r="B623" s="399">
        <v>6</v>
      </c>
      <c r="C623" s="399">
        <v>7</v>
      </c>
      <c r="D623" s="399">
        <v>5</v>
      </c>
      <c r="E623" s="399"/>
      <c r="F623" s="399">
        <v>5.3</v>
      </c>
      <c r="G623" s="399">
        <v>2</v>
      </c>
      <c r="R623" s="404"/>
      <c r="S623" s="183"/>
      <c r="T623" s="183"/>
      <c r="U623" s="183"/>
      <c r="V623" s="406"/>
      <c r="W623" s="406"/>
      <c r="X623" s="183"/>
    </row>
    <row r="624" spans="1:24">
      <c r="A624" s="405">
        <v>44012</v>
      </c>
      <c r="B624" s="399">
        <v>6</v>
      </c>
      <c r="C624" s="399">
        <v>7</v>
      </c>
      <c r="D624" s="399">
        <v>5</v>
      </c>
      <c r="E624" s="399"/>
      <c r="F624" s="399">
        <v>5.4</v>
      </c>
      <c r="G624" s="399">
        <v>2</v>
      </c>
      <c r="R624" s="404"/>
      <c r="S624" s="183"/>
      <c r="T624" s="183"/>
      <c r="U624" s="183"/>
      <c r="V624" s="406"/>
      <c r="W624" s="406"/>
      <c r="X624" s="183"/>
    </row>
    <row r="625" spans="1:24">
      <c r="A625" s="405">
        <v>44013</v>
      </c>
      <c r="B625" s="399">
        <v>6</v>
      </c>
      <c r="C625" s="399">
        <v>7</v>
      </c>
      <c r="D625" s="399">
        <v>5</v>
      </c>
      <c r="E625" s="399"/>
      <c r="F625" s="399">
        <v>5.6</v>
      </c>
      <c r="G625" s="399">
        <v>2</v>
      </c>
      <c r="R625" s="404"/>
      <c r="S625" s="183"/>
      <c r="T625" s="183"/>
      <c r="U625" s="183"/>
      <c r="V625" s="406"/>
      <c r="W625" s="406"/>
      <c r="X625" s="183"/>
    </row>
    <row r="626" spans="1:24">
      <c r="A626" s="405">
        <v>44014</v>
      </c>
      <c r="B626" s="399">
        <v>6</v>
      </c>
      <c r="C626" s="399">
        <v>7</v>
      </c>
      <c r="D626" s="399">
        <v>5</v>
      </c>
      <c r="E626" s="399"/>
      <c r="F626" s="399">
        <v>5.4</v>
      </c>
      <c r="G626" s="399">
        <v>2</v>
      </c>
      <c r="R626" s="404"/>
      <c r="S626" s="183"/>
      <c r="T626" s="183"/>
      <c r="U626" s="183"/>
      <c r="V626" s="406"/>
      <c r="W626" s="406"/>
      <c r="X626" s="183"/>
    </row>
    <row r="627" spans="1:24">
      <c r="A627" s="405">
        <v>44015</v>
      </c>
      <c r="B627" s="399">
        <v>6</v>
      </c>
      <c r="C627" s="399">
        <v>7</v>
      </c>
      <c r="D627" s="399">
        <v>5</v>
      </c>
      <c r="E627" s="399"/>
      <c r="F627" s="399">
        <v>5.4</v>
      </c>
      <c r="G627" s="399">
        <v>2</v>
      </c>
      <c r="R627" s="404"/>
      <c r="S627" s="183"/>
      <c r="T627" s="183"/>
      <c r="U627" s="183"/>
      <c r="V627" s="406"/>
      <c r="W627" s="406"/>
      <c r="X627" s="183"/>
    </row>
    <row r="628" spans="1:24">
      <c r="A628" s="405">
        <v>44018</v>
      </c>
      <c r="B628" s="399">
        <v>6</v>
      </c>
      <c r="C628" s="399">
        <v>7</v>
      </c>
      <c r="D628" s="399">
        <v>5</v>
      </c>
      <c r="E628" s="399"/>
      <c r="F628" s="399">
        <v>5.6</v>
      </c>
      <c r="G628" s="399">
        <v>2</v>
      </c>
      <c r="R628" s="404"/>
      <c r="S628" s="183"/>
      <c r="T628" s="183"/>
      <c r="U628" s="183"/>
      <c r="V628" s="406"/>
      <c r="W628" s="406"/>
      <c r="X628" s="183"/>
    </row>
    <row r="629" spans="1:24">
      <c r="A629" s="405">
        <v>44019</v>
      </c>
      <c r="B629" s="399">
        <v>6</v>
      </c>
      <c r="C629" s="399">
        <v>7</v>
      </c>
      <c r="D629" s="399">
        <v>5</v>
      </c>
      <c r="E629" s="399"/>
      <c r="F629" s="399">
        <v>6</v>
      </c>
      <c r="G629" s="399">
        <v>2</v>
      </c>
      <c r="R629" s="404"/>
      <c r="S629" s="183"/>
      <c r="T629" s="183"/>
      <c r="U629" s="183"/>
      <c r="V629" s="406"/>
      <c r="W629" s="406"/>
      <c r="X629" s="183"/>
    </row>
    <row r="630" spans="1:24">
      <c r="A630" s="405">
        <v>44020</v>
      </c>
      <c r="B630" s="399">
        <v>6</v>
      </c>
      <c r="C630" s="399">
        <v>7</v>
      </c>
      <c r="D630" s="399">
        <v>5</v>
      </c>
      <c r="E630" s="399"/>
      <c r="F630" s="399">
        <v>5.3</v>
      </c>
      <c r="G630" s="399">
        <v>2</v>
      </c>
      <c r="R630" s="404"/>
      <c r="S630" s="183"/>
      <c r="T630" s="183"/>
      <c r="U630" s="183"/>
      <c r="V630" s="406"/>
      <c r="W630" s="406"/>
      <c r="X630" s="183"/>
    </row>
    <row r="631" spans="1:24">
      <c r="A631" s="405">
        <v>44021</v>
      </c>
      <c r="B631" s="399">
        <v>6</v>
      </c>
      <c r="C631" s="399">
        <v>7</v>
      </c>
      <c r="D631" s="399">
        <v>5</v>
      </c>
      <c r="E631" s="399"/>
      <c r="F631" s="399">
        <v>5.3</v>
      </c>
      <c r="G631" s="399">
        <v>2</v>
      </c>
      <c r="R631" s="404"/>
      <c r="S631" s="183"/>
      <c r="T631" s="183"/>
      <c r="U631" s="183"/>
      <c r="V631" s="406"/>
      <c r="W631" s="406"/>
      <c r="X631" s="183"/>
    </row>
    <row r="632" spans="1:24">
      <c r="A632" s="405">
        <v>44022</v>
      </c>
      <c r="B632" s="399">
        <v>6</v>
      </c>
      <c r="C632" s="399">
        <v>7</v>
      </c>
      <c r="D632" s="399">
        <v>5</v>
      </c>
      <c r="E632" s="399"/>
      <c r="F632" s="399">
        <v>5.3</v>
      </c>
      <c r="G632" s="399">
        <v>2</v>
      </c>
      <c r="R632" s="404"/>
      <c r="S632" s="183"/>
      <c r="T632" s="183"/>
      <c r="U632" s="183"/>
      <c r="V632" s="406"/>
      <c r="W632" s="406"/>
      <c r="X632" s="183"/>
    </row>
    <row r="633" spans="1:24">
      <c r="A633" s="405">
        <v>44025</v>
      </c>
      <c r="B633" s="399">
        <v>6</v>
      </c>
      <c r="C633" s="399">
        <v>7</v>
      </c>
      <c r="D633" s="399">
        <v>5</v>
      </c>
      <c r="E633" s="399"/>
      <c r="F633" s="399">
        <v>5.4</v>
      </c>
      <c r="G633" s="399">
        <v>2</v>
      </c>
      <c r="R633" s="404"/>
      <c r="S633" s="183"/>
      <c r="T633" s="183"/>
      <c r="U633" s="183"/>
      <c r="V633" s="406"/>
      <c r="W633" s="406"/>
      <c r="X633" s="183"/>
    </row>
    <row r="634" spans="1:24">
      <c r="A634" s="405">
        <v>44026</v>
      </c>
      <c r="B634" s="399">
        <v>6</v>
      </c>
      <c r="C634" s="399">
        <v>7</v>
      </c>
      <c r="D634" s="399">
        <v>5</v>
      </c>
      <c r="E634" s="399"/>
      <c r="F634" s="399">
        <v>6.2</v>
      </c>
      <c r="G634" s="399">
        <v>2</v>
      </c>
      <c r="R634" s="404"/>
      <c r="S634" s="183"/>
      <c r="T634" s="183"/>
      <c r="U634" s="183"/>
      <c r="V634" s="406"/>
      <c r="W634" s="406"/>
      <c r="X634" s="183"/>
    </row>
    <row r="635" spans="1:24">
      <c r="A635" s="405">
        <v>44027</v>
      </c>
      <c r="B635" s="399">
        <v>6</v>
      </c>
      <c r="C635" s="399">
        <v>7</v>
      </c>
      <c r="D635" s="399">
        <v>5</v>
      </c>
      <c r="E635" s="399"/>
      <c r="F635" s="399">
        <v>5.7</v>
      </c>
      <c r="G635" s="399">
        <v>2</v>
      </c>
      <c r="R635" s="404"/>
      <c r="S635" s="183"/>
      <c r="T635" s="183"/>
      <c r="U635" s="183"/>
      <c r="V635" s="406"/>
      <c r="W635" s="406"/>
      <c r="X635" s="183"/>
    </row>
    <row r="636" spans="1:24">
      <c r="A636" s="405">
        <v>44028</v>
      </c>
      <c r="B636" s="399">
        <v>6</v>
      </c>
      <c r="C636" s="399">
        <v>7</v>
      </c>
      <c r="D636" s="399">
        <v>5</v>
      </c>
      <c r="E636" s="399"/>
      <c r="F636" s="399">
        <v>5.4</v>
      </c>
      <c r="G636" s="399">
        <v>2</v>
      </c>
      <c r="R636" s="404"/>
      <c r="S636" s="183"/>
      <c r="T636" s="183"/>
      <c r="U636" s="183"/>
      <c r="V636" s="406"/>
      <c r="W636" s="406"/>
      <c r="X636" s="183"/>
    </row>
    <row r="637" spans="1:24">
      <c r="A637" s="405">
        <v>44029</v>
      </c>
      <c r="B637" s="399">
        <v>6</v>
      </c>
      <c r="C637" s="399">
        <v>7</v>
      </c>
      <c r="D637" s="399">
        <v>5</v>
      </c>
      <c r="E637" s="399"/>
      <c r="F637" s="399">
        <v>5.3</v>
      </c>
      <c r="G637" s="399">
        <v>2</v>
      </c>
      <c r="R637" s="404"/>
      <c r="S637" s="183"/>
      <c r="T637" s="183"/>
      <c r="U637" s="183"/>
      <c r="V637" s="406"/>
      <c r="W637" s="406"/>
      <c r="X637" s="183"/>
    </row>
    <row r="638" spans="1:24">
      <c r="A638" s="405">
        <v>44032</v>
      </c>
      <c r="B638" s="399">
        <v>6</v>
      </c>
      <c r="C638" s="399">
        <v>7</v>
      </c>
      <c r="D638" s="399">
        <v>5</v>
      </c>
      <c r="E638" s="399"/>
      <c r="F638" s="399">
        <v>5.3</v>
      </c>
      <c r="G638" s="399">
        <v>2</v>
      </c>
      <c r="R638" s="404"/>
      <c r="S638" s="183"/>
      <c r="T638" s="183"/>
      <c r="U638" s="183"/>
      <c r="V638" s="406"/>
      <c r="W638" s="406"/>
      <c r="X638" s="183"/>
    </row>
    <row r="639" spans="1:24">
      <c r="A639" s="405">
        <v>44033</v>
      </c>
      <c r="B639" s="399">
        <v>6</v>
      </c>
      <c r="C639" s="399">
        <v>7</v>
      </c>
      <c r="D639" s="399">
        <v>5</v>
      </c>
      <c r="E639" s="399"/>
      <c r="F639" s="399">
        <v>5.4</v>
      </c>
      <c r="G639" s="399">
        <v>2</v>
      </c>
      <c r="R639" s="404"/>
      <c r="S639" s="183"/>
      <c r="T639" s="183"/>
      <c r="U639" s="183"/>
      <c r="V639" s="406"/>
      <c r="W639" s="406"/>
      <c r="X639" s="183"/>
    </row>
    <row r="640" spans="1:24">
      <c r="A640" s="405">
        <v>44034</v>
      </c>
      <c r="B640" s="399">
        <v>6</v>
      </c>
      <c r="C640" s="399">
        <v>7</v>
      </c>
      <c r="D640" s="399">
        <v>5</v>
      </c>
      <c r="E640" s="399"/>
      <c r="F640" s="399">
        <v>5.4</v>
      </c>
      <c r="G640" s="399">
        <v>2</v>
      </c>
      <c r="R640" s="404"/>
      <c r="S640" s="183"/>
      <c r="T640" s="183"/>
      <c r="U640" s="183"/>
      <c r="V640" s="406"/>
      <c r="W640" s="406"/>
      <c r="X640" s="183"/>
    </row>
    <row r="641" spans="1:24">
      <c r="A641" s="405">
        <v>44035</v>
      </c>
      <c r="B641" s="399">
        <v>6</v>
      </c>
      <c r="C641" s="399">
        <v>7</v>
      </c>
      <c r="D641" s="399">
        <v>5</v>
      </c>
      <c r="E641" s="399"/>
      <c r="F641" s="399">
        <v>5.3</v>
      </c>
      <c r="G641" s="399">
        <v>2</v>
      </c>
      <c r="R641" s="404"/>
      <c r="S641" s="183"/>
      <c r="T641" s="183"/>
      <c r="U641" s="183"/>
      <c r="V641" s="406"/>
      <c r="W641" s="406"/>
      <c r="X641" s="183"/>
    </row>
    <row r="642" spans="1:24">
      <c r="A642" s="405">
        <v>44036</v>
      </c>
      <c r="B642" s="399">
        <v>6</v>
      </c>
      <c r="C642" s="399">
        <v>7</v>
      </c>
      <c r="D642" s="399">
        <v>5</v>
      </c>
      <c r="E642" s="399"/>
      <c r="F642" s="399">
        <v>5.2</v>
      </c>
      <c r="G642" s="399">
        <v>2</v>
      </c>
      <c r="R642" s="404"/>
      <c r="S642" s="183"/>
      <c r="T642" s="183"/>
      <c r="U642" s="183"/>
      <c r="V642" s="406"/>
      <c r="W642" s="406"/>
      <c r="X642" s="183"/>
    </row>
    <row r="643" spans="1:24">
      <c r="A643" s="405">
        <v>44040</v>
      </c>
      <c r="B643" s="399">
        <v>6</v>
      </c>
      <c r="C643" s="399">
        <v>7</v>
      </c>
      <c r="D643" s="399">
        <v>5</v>
      </c>
      <c r="E643" s="399"/>
      <c r="F643" s="399">
        <v>5.2</v>
      </c>
      <c r="G643" s="399">
        <v>2</v>
      </c>
      <c r="R643" s="404"/>
      <c r="S643" s="183"/>
      <c r="T643" s="183"/>
      <c r="U643" s="183"/>
      <c r="V643" s="406"/>
      <c r="W643" s="406"/>
      <c r="X643" s="183"/>
    </row>
    <row r="644" spans="1:24">
      <c r="A644" s="405">
        <v>44041</v>
      </c>
      <c r="B644" s="399">
        <v>6</v>
      </c>
      <c r="C644" s="399">
        <v>7</v>
      </c>
      <c r="D644" s="399">
        <v>5</v>
      </c>
      <c r="E644" s="399"/>
      <c r="F644" s="399">
        <v>5.2</v>
      </c>
      <c r="G644" s="399">
        <v>2</v>
      </c>
      <c r="R644" s="404"/>
      <c r="S644" s="183"/>
      <c r="T644" s="183"/>
      <c r="U644" s="183"/>
      <c r="V644" s="406"/>
      <c r="W644" s="406"/>
      <c r="X644" s="183"/>
    </row>
    <row r="645" spans="1:24">
      <c r="A645" s="405">
        <v>44042</v>
      </c>
      <c r="B645" s="399">
        <v>6</v>
      </c>
      <c r="C645" s="399">
        <v>7</v>
      </c>
      <c r="D645" s="399">
        <v>5</v>
      </c>
      <c r="E645" s="399"/>
      <c r="F645" s="399">
        <v>5.0999999999999996</v>
      </c>
      <c r="G645" s="399">
        <v>2</v>
      </c>
      <c r="R645" s="404"/>
      <c r="S645" s="183"/>
      <c r="T645" s="183"/>
      <c r="U645" s="183"/>
      <c r="V645" s="406"/>
      <c r="W645" s="406"/>
      <c r="X645" s="183"/>
    </row>
    <row r="646" spans="1:24">
      <c r="A646" s="405">
        <v>44043</v>
      </c>
      <c r="B646" s="399">
        <v>6</v>
      </c>
      <c r="C646" s="399">
        <v>7</v>
      </c>
      <c r="D646" s="399">
        <v>5</v>
      </c>
      <c r="E646" s="399"/>
      <c r="F646" s="399">
        <v>5</v>
      </c>
      <c r="G646" s="399">
        <v>2</v>
      </c>
      <c r="R646" s="404"/>
      <c r="S646" s="183"/>
      <c r="T646" s="183"/>
      <c r="U646" s="183"/>
      <c r="V646" s="406"/>
      <c r="W646" s="406"/>
      <c r="X646" s="183"/>
    </row>
    <row r="647" spans="1:24">
      <c r="A647" s="405">
        <v>44046</v>
      </c>
      <c r="B647" s="399">
        <v>6</v>
      </c>
      <c r="C647" s="399">
        <v>7</v>
      </c>
      <c r="D647" s="399">
        <v>5</v>
      </c>
      <c r="E647" s="399"/>
      <c r="F647" s="399">
        <v>5.0999999999999996</v>
      </c>
      <c r="G647" s="399">
        <v>2</v>
      </c>
      <c r="R647" s="404"/>
      <c r="S647" s="183"/>
      <c r="T647" s="183"/>
      <c r="U647" s="183"/>
      <c r="V647" s="406"/>
      <c r="W647" s="406"/>
      <c r="X647" s="183"/>
    </row>
    <row r="648" spans="1:24">
      <c r="A648" s="405">
        <v>44047</v>
      </c>
      <c r="B648" s="399">
        <v>6</v>
      </c>
      <c r="C648" s="399">
        <v>7</v>
      </c>
      <c r="D648" s="399">
        <v>5</v>
      </c>
      <c r="E648" s="399"/>
      <c r="F648" s="399">
        <v>5.0999999999999996</v>
      </c>
      <c r="G648" s="399">
        <v>2</v>
      </c>
      <c r="R648" s="404"/>
      <c r="S648" s="183"/>
      <c r="T648" s="183"/>
      <c r="U648" s="183"/>
      <c r="V648" s="406"/>
      <c r="W648" s="406"/>
      <c r="X648" s="183"/>
    </row>
    <row r="649" spans="1:24">
      <c r="A649" s="405">
        <v>44048</v>
      </c>
      <c r="B649" s="399">
        <v>6</v>
      </c>
      <c r="C649" s="399">
        <v>7</v>
      </c>
      <c r="D649" s="399">
        <v>5</v>
      </c>
      <c r="E649" s="399"/>
      <c r="F649" s="399">
        <v>5</v>
      </c>
      <c r="G649" s="399">
        <v>2</v>
      </c>
      <c r="R649" s="404"/>
      <c r="S649" s="183"/>
      <c r="T649" s="183"/>
      <c r="U649" s="183"/>
      <c r="V649" s="406"/>
      <c r="W649" s="406"/>
      <c r="X649" s="183"/>
    </row>
    <row r="650" spans="1:24">
      <c r="A650" s="405">
        <v>44049</v>
      </c>
      <c r="B650" s="399">
        <v>6</v>
      </c>
      <c r="C650" s="399">
        <v>7</v>
      </c>
      <c r="D650" s="399">
        <v>5</v>
      </c>
      <c r="E650" s="399"/>
      <c r="F650" s="399">
        <v>5</v>
      </c>
      <c r="G650" s="399">
        <v>2</v>
      </c>
      <c r="R650" s="404"/>
      <c r="S650" s="183"/>
      <c r="T650" s="183"/>
      <c r="U650" s="183"/>
      <c r="V650" s="406"/>
      <c r="W650" s="406"/>
      <c r="X650" s="183"/>
    </row>
    <row r="651" spans="1:24">
      <c r="A651" s="405">
        <v>44050</v>
      </c>
      <c r="B651" s="399">
        <v>6</v>
      </c>
      <c r="C651" s="399">
        <v>7</v>
      </c>
      <c r="D651" s="399">
        <v>5</v>
      </c>
      <c r="E651" s="399"/>
      <c r="F651" s="399">
        <v>5.0999999999999996</v>
      </c>
      <c r="G651" s="399">
        <v>2</v>
      </c>
      <c r="R651" s="404"/>
      <c r="S651" s="183"/>
      <c r="T651" s="183"/>
      <c r="U651" s="183"/>
      <c r="V651" s="406"/>
      <c r="W651" s="406"/>
      <c r="X651" s="183"/>
    </row>
    <row r="652" spans="1:24">
      <c r="A652" s="405">
        <v>44053</v>
      </c>
      <c r="B652" s="399">
        <v>6</v>
      </c>
      <c r="C652" s="399">
        <v>7</v>
      </c>
      <c r="D652" s="399">
        <v>5</v>
      </c>
      <c r="E652" s="399"/>
      <c r="F652" s="399">
        <v>5.8</v>
      </c>
      <c r="G652" s="399">
        <v>2</v>
      </c>
      <c r="R652" s="404"/>
      <c r="S652" s="183"/>
      <c r="T652" s="183"/>
      <c r="U652" s="183"/>
      <c r="V652" s="406"/>
      <c r="W652" s="406"/>
      <c r="X652" s="183"/>
    </row>
    <row r="653" spans="1:24">
      <c r="A653" s="405">
        <v>44054</v>
      </c>
      <c r="B653" s="399">
        <v>6</v>
      </c>
      <c r="C653" s="399">
        <v>7</v>
      </c>
      <c r="D653" s="399">
        <v>5</v>
      </c>
      <c r="E653" s="399"/>
      <c r="F653" s="399">
        <v>5.0999999999999996</v>
      </c>
      <c r="G653" s="399">
        <v>2</v>
      </c>
      <c r="R653" s="404"/>
      <c r="S653" s="183"/>
      <c r="T653" s="183"/>
      <c r="U653" s="183"/>
      <c r="V653" s="406"/>
      <c r="W653" s="406"/>
      <c r="X653" s="183"/>
    </row>
    <row r="654" spans="1:24">
      <c r="A654" s="405">
        <v>44055</v>
      </c>
      <c r="B654" s="399">
        <v>6</v>
      </c>
      <c r="C654" s="399">
        <v>7</v>
      </c>
      <c r="D654" s="399">
        <v>5</v>
      </c>
      <c r="E654" s="399"/>
      <c r="F654" s="399">
        <v>5.0999999999999996</v>
      </c>
      <c r="G654" s="399">
        <v>2</v>
      </c>
      <c r="R654" s="404"/>
      <c r="S654" s="183"/>
      <c r="T654" s="183"/>
      <c r="U654" s="183"/>
      <c r="V654" s="406"/>
      <c r="W654" s="406"/>
      <c r="X654" s="183"/>
    </row>
    <row r="655" spans="1:24">
      <c r="A655" s="405">
        <v>44056</v>
      </c>
      <c r="B655" s="399">
        <v>6</v>
      </c>
      <c r="C655" s="399">
        <v>7</v>
      </c>
      <c r="D655" s="399">
        <v>5</v>
      </c>
      <c r="E655" s="399"/>
      <c r="F655" s="399">
        <v>5.0999999999999996</v>
      </c>
      <c r="G655" s="399">
        <v>2</v>
      </c>
      <c r="R655" s="404"/>
      <c r="S655" s="183"/>
      <c r="T655" s="183"/>
      <c r="U655" s="183"/>
      <c r="V655" s="406"/>
      <c r="W655" s="406"/>
      <c r="X655" s="183"/>
    </row>
    <row r="656" spans="1:24">
      <c r="A656" s="405">
        <v>44057</v>
      </c>
      <c r="B656" s="399">
        <v>6</v>
      </c>
      <c r="C656" s="399">
        <v>7</v>
      </c>
      <c r="D656" s="399">
        <v>5</v>
      </c>
      <c r="E656" s="399"/>
      <c r="F656" s="399">
        <v>5.0999999999999996</v>
      </c>
      <c r="G656" s="399">
        <v>2</v>
      </c>
      <c r="R656" s="404"/>
      <c r="S656" s="183"/>
      <c r="T656" s="183"/>
      <c r="U656" s="183"/>
      <c r="V656" s="406"/>
      <c r="W656" s="406"/>
      <c r="X656" s="183"/>
    </row>
    <row r="657" spans="1:24">
      <c r="A657" s="405">
        <v>44060</v>
      </c>
      <c r="B657" s="399">
        <v>6</v>
      </c>
      <c r="C657" s="399">
        <v>7</v>
      </c>
      <c r="D657" s="399">
        <v>5</v>
      </c>
      <c r="E657" s="399"/>
      <c r="F657" s="399">
        <v>5.0999999999999996</v>
      </c>
      <c r="G657" s="399">
        <v>2</v>
      </c>
      <c r="R657" s="404"/>
      <c r="S657" s="183"/>
      <c r="T657" s="183"/>
      <c r="U657" s="183"/>
      <c r="V657" s="406"/>
      <c r="W657" s="406"/>
      <c r="X657" s="183"/>
    </row>
    <row r="658" spans="1:24">
      <c r="A658" s="405">
        <v>44061</v>
      </c>
      <c r="B658" s="399">
        <v>6</v>
      </c>
      <c r="C658" s="399">
        <v>7</v>
      </c>
      <c r="D658" s="399">
        <v>5</v>
      </c>
      <c r="E658" s="399"/>
      <c r="F658" s="399">
        <v>5.2</v>
      </c>
      <c r="G658" s="399">
        <v>2</v>
      </c>
      <c r="R658" s="404"/>
      <c r="S658" s="183"/>
      <c r="T658" s="183"/>
      <c r="U658" s="183"/>
      <c r="V658" s="406"/>
      <c r="W658" s="406"/>
      <c r="X658" s="183"/>
    </row>
    <row r="659" spans="1:24">
      <c r="A659" s="405">
        <v>44062</v>
      </c>
      <c r="B659" s="399">
        <v>6</v>
      </c>
      <c r="C659" s="399">
        <v>7</v>
      </c>
      <c r="D659" s="399">
        <v>5</v>
      </c>
      <c r="E659" s="399"/>
      <c r="F659" s="399">
        <v>5.0999999999999996</v>
      </c>
      <c r="G659" s="399">
        <v>2</v>
      </c>
      <c r="R659" s="404"/>
      <c r="S659" s="183"/>
      <c r="T659" s="183"/>
      <c r="U659" s="183"/>
      <c r="V659" s="406"/>
      <c r="W659" s="406"/>
      <c r="X659" s="183"/>
    </row>
    <row r="660" spans="1:24">
      <c r="A660" s="405">
        <v>44063</v>
      </c>
      <c r="B660" s="399">
        <v>6</v>
      </c>
      <c r="C660" s="399">
        <v>7</v>
      </c>
      <c r="D660" s="399">
        <v>5</v>
      </c>
      <c r="E660" s="399"/>
      <c r="F660" s="399">
        <v>5.2</v>
      </c>
      <c r="G660" s="399">
        <v>2</v>
      </c>
      <c r="R660" s="404"/>
      <c r="S660" s="183"/>
      <c r="T660" s="183"/>
      <c r="U660" s="183"/>
      <c r="V660" s="406"/>
      <c r="W660" s="406"/>
      <c r="X660" s="183"/>
    </row>
    <row r="661" spans="1:24">
      <c r="A661" s="405">
        <v>44064</v>
      </c>
      <c r="B661" s="399">
        <v>6</v>
      </c>
      <c r="C661" s="399">
        <v>7</v>
      </c>
      <c r="D661" s="399">
        <v>5</v>
      </c>
      <c r="E661" s="399"/>
      <c r="F661" s="399">
        <v>5.2</v>
      </c>
      <c r="G661" s="399">
        <v>2</v>
      </c>
      <c r="R661" s="404"/>
      <c r="S661" s="183"/>
      <c r="T661" s="183"/>
      <c r="U661" s="183"/>
      <c r="V661" s="406"/>
      <c r="W661" s="406"/>
      <c r="X661" s="183"/>
    </row>
    <row r="662" spans="1:24">
      <c r="A662" s="405">
        <v>44068</v>
      </c>
      <c r="B662" s="399">
        <v>6</v>
      </c>
      <c r="C662" s="399">
        <v>7</v>
      </c>
      <c r="D662" s="399">
        <v>5</v>
      </c>
      <c r="E662" s="399"/>
      <c r="F662" s="399">
        <v>5.2</v>
      </c>
      <c r="G662" s="399">
        <v>2</v>
      </c>
      <c r="R662" s="404"/>
      <c r="S662" s="183"/>
      <c r="T662" s="183"/>
      <c r="U662" s="183"/>
      <c r="V662" s="406"/>
      <c r="W662" s="406"/>
      <c r="X662" s="183"/>
    </row>
    <row r="663" spans="1:24">
      <c r="A663" s="405">
        <v>44069</v>
      </c>
      <c r="B663" s="399">
        <v>6</v>
      </c>
      <c r="C663" s="399">
        <v>7</v>
      </c>
      <c r="D663" s="399">
        <v>5</v>
      </c>
      <c r="E663" s="399"/>
      <c r="F663" s="399">
        <v>5.2</v>
      </c>
      <c r="G663" s="399">
        <v>2</v>
      </c>
      <c r="R663" s="404"/>
      <c r="S663" s="183"/>
      <c r="T663" s="183"/>
      <c r="U663" s="183"/>
      <c r="V663" s="406"/>
      <c r="W663" s="406"/>
      <c r="X663" s="183"/>
    </row>
    <row r="664" spans="1:24">
      <c r="A664" s="405">
        <v>44070</v>
      </c>
      <c r="B664" s="399">
        <v>6</v>
      </c>
      <c r="C664" s="399">
        <v>7</v>
      </c>
      <c r="D664" s="399">
        <v>5</v>
      </c>
      <c r="E664" s="399"/>
      <c r="F664" s="399">
        <v>5.2</v>
      </c>
      <c r="G664" s="399">
        <v>2</v>
      </c>
      <c r="R664" s="404"/>
      <c r="S664" s="183"/>
      <c r="T664" s="183"/>
      <c r="U664" s="183"/>
      <c r="V664" s="406"/>
      <c r="W664" s="406"/>
      <c r="X664" s="183"/>
    </row>
    <row r="665" spans="1:24">
      <c r="A665" s="405">
        <v>44071</v>
      </c>
      <c r="B665" s="399">
        <v>6</v>
      </c>
      <c r="C665" s="399">
        <v>7</v>
      </c>
      <c r="D665" s="399">
        <v>5</v>
      </c>
      <c r="E665" s="399"/>
      <c r="F665" s="399">
        <v>5.2</v>
      </c>
      <c r="G665" s="399">
        <v>2</v>
      </c>
      <c r="R665" s="404"/>
      <c r="S665" s="183"/>
      <c r="T665" s="183"/>
      <c r="U665" s="183"/>
      <c r="V665" s="406"/>
      <c r="W665" s="406"/>
      <c r="X665" s="183"/>
    </row>
    <row r="666" spans="1:24">
      <c r="A666" s="405">
        <v>44074</v>
      </c>
      <c r="B666" s="399">
        <v>6</v>
      </c>
      <c r="C666" s="399">
        <v>7</v>
      </c>
      <c r="D666" s="399">
        <v>5</v>
      </c>
      <c r="E666" s="399"/>
      <c r="F666" s="399">
        <v>5</v>
      </c>
      <c r="G666" s="399">
        <v>2</v>
      </c>
      <c r="R666" s="404"/>
      <c r="S666" s="183"/>
      <c r="T666" s="183"/>
      <c r="U666" s="183"/>
      <c r="V666" s="406"/>
      <c r="W666" s="406"/>
      <c r="X666" s="183"/>
    </row>
    <row r="667" spans="1:24">
      <c r="A667" s="405">
        <v>44075</v>
      </c>
      <c r="B667" s="399">
        <v>6</v>
      </c>
      <c r="C667" s="399">
        <v>7</v>
      </c>
      <c r="D667" s="399">
        <v>5</v>
      </c>
      <c r="E667" s="399"/>
      <c r="F667" s="399">
        <v>5.0999999999999996</v>
      </c>
      <c r="G667" s="399">
        <v>2</v>
      </c>
      <c r="R667" s="404"/>
      <c r="S667" s="183"/>
      <c r="T667" s="183"/>
      <c r="U667" s="183"/>
      <c r="V667" s="406"/>
      <c r="W667" s="406"/>
      <c r="X667" s="183"/>
    </row>
    <row r="668" spans="1:24">
      <c r="A668" s="405">
        <v>44076</v>
      </c>
      <c r="B668" s="399">
        <v>6</v>
      </c>
      <c r="C668" s="399">
        <v>7</v>
      </c>
      <c r="D668" s="399">
        <v>5</v>
      </c>
      <c r="E668" s="399"/>
      <c r="F668" s="399">
        <v>5.0999999999999996</v>
      </c>
      <c r="G668" s="399">
        <v>2</v>
      </c>
      <c r="R668" s="404"/>
      <c r="S668" s="183"/>
      <c r="T668" s="183"/>
      <c r="U668" s="183"/>
      <c r="V668" s="406"/>
      <c r="W668" s="406"/>
      <c r="X668" s="183"/>
    </row>
    <row r="669" spans="1:24">
      <c r="A669" s="405">
        <v>44077</v>
      </c>
      <c r="B669" s="399">
        <v>6</v>
      </c>
      <c r="C669" s="399">
        <v>7</v>
      </c>
      <c r="D669" s="399">
        <v>5</v>
      </c>
      <c r="E669" s="399"/>
      <c r="F669" s="399">
        <v>5.0999999999999996</v>
      </c>
      <c r="G669" s="399">
        <v>2</v>
      </c>
      <c r="R669" s="404"/>
      <c r="S669" s="183"/>
      <c r="T669" s="183"/>
      <c r="U669" s="183"/>
      <c r="V669" s="406"/>
      <c r="W669" s="406"/>
      <c r="X669" s="183"/>
    </row>
    <row r="670" spans="1:24">
      <c r="A670" s="405">
        <v>44078</v>
      </c>
      <c r="B670" s="399">
        <v>6</v>
      </c>
      <c r="C670" s="399">
        <v>7</v>
      </c>
      <c r="D670" s="399">
        <v>5</v>
      </c>
      <c r="E670" s="399"/>
      <c r="F670" s="399">
        <v>5.0999999999999996</v>
      </c>
      <c r="G670" s="399">
        <v>2</v>
      </c>
      <c r="R670" s="404"/>
      <c r="S670" s="183"/>
      <c r="T670" s="183"/>
      <c r="U670" s="183"/>
      <c r="V670" s="406"/>
      <c r="W670" s="406"/>
      <c r="X670" s="183"/>
    </row>
    <row r="671" spans="1:24">
      <c r="A671" s="405">
        <v>44081</v>
      </c>
      <c r="B671" s="399">
        <v>6</v>
      </c>
      <c r="C671" s="399">
        <v>7</v>
      </c>
      <c r="D671" s="399">
        <v>5</v>
      </c>
      <c r="E671" s="399"/>
      <c r="F671" s="399">
        <v>5.0999999999999996</v>
      </c>
      <c r="G671" s="399">
        <v>2</v>
      </c>
      <c r="R671" s="404"/>
      <c r="S671" s="183"/>
      <c r="T671" s="183"/>
      <c r="U671" s="183"/>
      <c r="V671" s="406"/>
      <c r="W671" s="406"/>
      <c r="X671" s="183"/>
    </row>
    <row r="672" spans="1:24">
      <c r="A672" s="405">
        <v>44082</v>
      </c>
      <c r="B672" s="399">
        <v>6</v>
      </c>
      <c r="C672" s="399">
        <v>7</v>
      </c>
      <c r="D672" s="399">
        <v>5</v>
      </c>
      <c r="E672" s="399"/>
      <c r="F672" s="399">
        <v>5.0999999999999996</v>
      </c>
      <c r="G672" s="399">
        <v>2</v>
      </c>
      <c r="R672" s="404"/>
      <c r="S672" s="183"/>
      <c r="T672" s="183"/>
      <c r="U672" s="183"/>
      <c r="V672" s="406"/>
      <c r="W672" s="406"/>
      <c r="X672" s="183"/>
    </row>
    <row r="673" spans="1:24">
      <c r="A673" s="405">
        <v>44083</v>
      </c>
      <c r="B673" s="399">
        <v>6</v>
      </c>
      <c r="C673" s="399">
        <v>7</v>
      </c>
      <c r="D673" s="399">
        <v>5</v>
      </c>
      <c r="E673" s="399"/>
      <c r="F673" s="399">
        <v>5.0999999999999996</v>
      </c>
      <c r="G673" s="399">
        <v>2</v>
      </c>
      <c r="R673" s="404"/>
      <c r="S673" s="183"/>
      <c r="T673" s="183"/>
      <c r="U673" s="183"/>
      <c r="V673" s="406"/>
      <c r="W673" s="406"/>
      <c r="X673" s="183"/>
    </row>
    <row r="674" spans="1:24">
      <c r="A674" s="405">
        <v>44084</v>
      </c>
      <c r="B674" s="399">
        <v>6</v>
      </c>
      <c r="C674" s="399">
        <v>7</v>
      </c>
      <c r="D674" s="399">
        <v>5</v>
      </c>
      <c r="E674" s="399"/>
      <c r="F674" s="399">
        <v>5.0999999999999996</v>
      </c>
      <c r="G674" s="399">
        <v>2</v>
      </c>
      <c r="R674" s="404"/>
      <c r="S674" s="183"/>
      <c r="T674" s="183"/>
      <c r="U674" s="183"/>
      <c r="V674" s="406"/>
      <c r="W674" s="406"/>
      <c r="X674" s="183"/>
    </row>
    <row r="675" spans="1:24">
      <c r="A675" s="405">
        <v>44085</v>
      </c>
      <c r="B675" s="399">
        <v>6</v>
      </c>
      <c r="C675" s="399">
        <v>7</v>
      </c>
      <c r="D675" s="399">
        <v>5</v>
      </c>
      <c r="E675" s="399"/>
      <c r="F675" s="399">
        <v>5.0999999999999996</v>
      </c>
      <c r="G675" s="399">
        <v>2</v>
      </c>
      <c r="R675" s="404"/>
      <c r="S675" s="183"/>
      <c r="T675" s="183"/>
      <c r="U675" s="183"/>
      <c r="V675" s="406"/>
      <c r="W675" s="406"/>
      <c r="X675" s="183"/>
    </row>
    <row r="676" spans="1:24">
      <c r="A676" s="405">
        <v>44088</v>
      </c>
      <c r="B676" s="399">
        <v>6</v>
      </c>
      <c r="C676" s="399">
        <v>7</v>
      </c>
      <c r="D676" s="399">
        <v>5</v>
      </c>
      <c r="E676" s="399"/>
      <c r="F676" s="399">
        <v>5.0999999999999996</v>
      </c>
      <c r="G676" s="399">
        <v>2</v>
      </c>
      <c r="R676" s="404"/>
      <c r="S676" s="183"/>
      <c r="T676" s="183"/>
      <c r="U676" s="183"/>
      <c r="V676" s="406"/>
      <c r="W676" s="406"/>
      <c r="X676" s="183"/>
    </row>
    <row r="677" spans="1:24">
      <c r="A677" s="405">
        <v>44089</v>
      </c>
      <c r="B677" s="399">
        <v>6</v>
      </c>
      <c r="C677" s="399">
        <v>7</v>
      </c>
      <c r="D677" s="399">
        <v>5</v>
      </c>
      <c r="E677" s="399"/>
      <c r="F677" s="399">
        <v>5.0999999999999996</v>
      </c>
      <c r="G677" s="399">
        <v>2</v>
      </c>
      <c r="R677" s="404"/>
      <c r="S677" s="183"/>
      <c r="T677" s="183"/>
      <c r="U677" s="183"/>
      <c r="V677" s="406"/>
      <c r="W677" s="406"/>
      <c r="X677" s="183"/>
    </row>
    <row r="678" spans="1:24">
      <c r="A678" s="405">
        <v>44090</v>
      </c>
      <c r="B678" s="399">
        <v>6</v>
      </c>
      <c r="C678" s="399">
        <v>7</v>
      </c>
      <c r="D678" s="399">
        <v>5</v>
      </c>
      <c r="E678" s="399"/>
      <c r="F678" s="399">
        <v>5.0999999999999996</v>
      </c>
      <c r="G678" s="399">
        <v>2</v>
      </c>
      <c r="R678" s="404"/>
      <c r="S678" s="183"/>
      <c r="T678" s="183"/>
      <c r="U678" s="183"/>
      <c r="V678" s="406"/>
      <c r="W678" s="406"/>
      <c r="X678" s="183"/>
    </row>
    <row r="679" spans="1:24">
      <c r="A679" s="405">
        <v>44091</v>
      </c>
      <c r="B679" s="399">
        <v>6</v>
      </c>
      <c r="C679" s="399">
        <v>7</v>
      </c>
      <c r="D679" s="399">
        <v>5</v>
      </c>
      <c r="E679" s="399"/>
      <c r="F679" s="399">
        <v>5.0999999999999996</v>
      </c>
      <c r="G679" s="399">
        <v>2</v>
      </c>
      <c r="R679" s="404"/>
      <c r="S679" s="183"/>
      <c r="T679" s="183"/>
      <c r="U679" s="183"/>
      <c r="V679" s="406"/>
      <c r="W679" s="406"/>
      <c r="X679" s="183"/>
    </row>
    <row r="680" spans="1:24">
      <c r="A680" s="405">
        <v>44092</v>
      </c>
      <c r="B680" s="399">
        <v>6</v>
      </c>
      <c r="C680" s="399">
        <v>7</v>
      </c>
      <c r="D680" s="399">
        <v>5</v>
      </c>
      <c r="E680" s="399"/>
      <c r="F680" s="399">
        <v>5.2</v>
      </c>
      <c r="G680" s="399">
        <v>2</v>
      </c>
      <c r="R680" s="404"/>
      <c r="S680" s="183"/>
      <c r="T680" s="183"/>
      <c r="U680" s="183"/>
      <c r="V680" s="406"/>
      <c r="W680" s="406"/>
      <c r="X680" s="183"/>
    </row>
    <row r="681" spans="1:24">
      <c r="A681" s="405">
        <v>44095</v>
      </c>
      <c r="B681" s="399">
        <v>6</v>
      </c>
      <c r="C681" s="399">
        <v>7</v>
      </c>
      <c r="D681" s="399">
        <v>5</v>
      </c>
      <c r="E681" s="399"/>
      <c r="F681" s="399">
        <v>5.0999999999999996</v>
      </c>
      <c r="G681" s="399">
        <v>2</v>
      </c>
      <c r="R681" s="404"/>
      <c r="S681" s="183"/>
      <c r="T681" s="183"/>
      <c r="U681" s="183"/>
      <c r="V681" s="406"/>
      <c r="W681" s="406"/>
      <c r="X681" s="183"/>
    </row>
    <row r="682" spans="1:24">
      <c r="A682" s="405">
        <v>44096</v>
      </c>
      <c r="B682" s="399">
        <v>6</v>
      </c>
      <c r="C682" s="399">
        <v>7</v>
      </c>
      <c r="D682" s="399">
        <v>5</v>
      </c>
      <c r="E682" s="399"/>
      <c r="F682" s="399">
        <v>5.0999999999999996</v>
      </c>
      <c r="G682" s="399">
        <v>2</v>
      </c>
      <c r="R682" s="404"/>
      <c r="S682" s="183"/>
      <c r="T682" s="183"/>
      <c r="U682" s="183"/>
      <c r="V682" s="406"/>
      <c r="W682" s="406"/>
      <c r="X682" s="183"/>
    </row>
    <row r="683" spans="1:24">
      <c r="A683" s="405">
        <v>44097</v>
      </c>
      <c r="B683" s="399">
        <v>6</v>
      </c>
      <c r="C683" s="399">
        <v>7</v>
      </c>
      <c r="D683" s="399">
        <v>5</v>
      </c>
      <c r="E683" s="399"/>
      <c r="F683" s="399">
        <v>5.0999999999999996</v>
      </c>
      <c r="G683" s="399">
        <v>2</v>
      </c>
      <c r="R683" s="404"/>
      <c r="S683" s="183"/>
      <c r="T683" s="183"/>
      <c r="U683" s="183"/>
      <c r="V683" s="406"/>
      <c r="W683" s="406"/>
      <c r="X683" s="183"/>
    </row>
    <row r="684" spans="1:24">
      <c r="A684" s="405">
        <v>44098</v>
      </c>
      <c r="B684" s="399">
        <v>6</v>
      </c>
      <c r="C684" s="399">
        <v>7</v>
      </c>
      <c r="D684" s="399">
        <v>5</v>
      </c>
      <c r="E684" s="399"/>
      <c r="F684" s="399">
        <v>5</v>
      </c>
      <c r="G684" s="399">
        <v>2</v>
      </c>
      <c r="R684" s="404"/>
      <c r="S684" s="183"/>
      <c r="T684" s="183"/>
      <c r="U684" s="183"/>
      <c r="V684" s="406"/>
      <c r="W684" s="406"/>
      <c r="X684" s="183"/>
    </row>
    <row r="685" spans="1:24">
      <c r="A685" s="405">
        <v>44099</v>
      </c>
      <c r="B685" s="399">
        <v>6</v>
      </c>
      <c r="C685" s="399">
        <v>7</v>
      </c>
      <c r="D685" s="399">
        <v>5</v>
      </c>
      <c r="E685" s="399"/>
      <c r="F685" s="399">
        <v>5</v>
      </c>
      <c r="G685" s="399">
        <v>2</v>
      </c>
      <c r="R685" s="404"/>
      <c r="S685" s="183"/>
      <c r="T685" s="183"/>
      <c r="U685" s="183"/>
      <c r="V685" s="406"/>
      <c r="W685" s="406"/>
      <c r="X685" s="183"/>
    </row>
    <row r="686" spans="1:24">
      <c r="A686" s="405">
        <v>44102</v>
      </c>
      <c r="B686" s="399">
        <v>6</v>
      </c>
      <c r="C686" s="399">
        <v>7</v>
      </c>
      <c r="D686" s="399">
        <v>5</v>
      </c>
      <c r="E686" s="399"/>
      <c r="F686" s="399">
        <v>5</v>
      </c>
      <c r="G686" s="399">
        <v>2</v>
      </c>
      <c r="R686" s="404"/>
      <c r="S686" s="183"/>
      <c r="T686" s="183"/>
      <c r="U686" s="183"/>
      <c r="V686" s="406"/>
      <c r="W686" s="406"/>
      <c r="X686" s="183"/>
    </row>
    <row r="687" spans="1:24">
      <c r="A687" s="405">
        <v>44103</v>
      </c>
      <c r="B687" s="399">
        <v>6</v>
      </c>
      <c r="C687" s="399">
        <v>7</v>
      </c>
      <c r="D687" s="399">
        <v>5</v>
      </c>
      <c r="E687" s="399"/>
      <c r="F687" s="399">
        <v>5.0999999999999996</v>
      </c>
      <c r="G687" s="399">
        <v>2</v>
      </c>
      <c r="R687" s="404"/>
      <c r="S687" s="183"/>
      <c r="T687" s="183"/>
      <c r="U687" s="183"/>
      <c r="V687" s="406"/>
      <c r="W687" s="406"/>
      <c r="X687" s="183"/>
    </row>
    <row r="688" spans="1:24">
      <c r="A688" s="405">
        <v>44104</v>
      </c>
      <c r="B688" s="399">
        <v>6</v>
      </c>
      <c r="C688" s="399">
        <v>7</v>
      </c>
      <c r="D688" s="399">
        <v>5</v>
      </c>
      <c r="E688" s="399"/>
      <c r="F688" s="399">
        <v>4.9000000000000004</v>
      </c>
      <c r="G688" s="399">
        <v>2</v>
      </c>
      <c r="I688" s="405"/>
      <c r="R688" s="404"/>
      <c r="S688" s="183"/>
      <c r="T688" s="183"/>
      <c r="U688" s="183"/>
      <c r="V688" s="406"/>
      <c r="W688" s="406"/>
      <c r="X688" s="183"/>
    </row>
    <row r="689" spans="1:24">
      <c r="A689" s="405">
        <v>44105</v>
      </c>
      <c r="B689" s="399">
        <v>6</v>
      </c>
      <c r="C689" s="399">
        <v>7</v>
      </c>
      <c r="D689" s="399">
        <v>5</v>
      </c>
      <c r="E689" s="399"/>
      <c r="F689" s="399">
        <v>5.0999999999999996</v>
      </c>
      <c r="G689" s="399">
        <v>2</v>
      </c>
      <c r="I689" s="405"/>
      <c r="R689" s="404"/>
      <c r="S689" s="183"/>
      <c r="T689" s="183"/>
      <c r="U689" s="183"/>
      <c r="V689" s="406"/>
      <c r="W689" s="406"/>
      <c r="X689" s="183"/>
    </row>
    <row r="690" spans="1:24">
      <c r="A690" s="405">
        <v>44106</v>
      </c>
      <c r="B690" s="399">
        <v>6</v>
      </c>
      <c r="C690" s="399">
        <v>7</v>
      </c>
      <c r="D690" s="399">
        <v>5</v>
      </c>
      <c r="E690" s="399"/>
      <c r="F690" s="399">
        <v>5</v>
      </c>
      <c r="G690" s="399">
        <v>2</v>
      </c>
      <c r="I690" s="405"/>
      <c r="R690" s="404"/>
      <c r="S690" s="183"/>
      <c r="T690" s="183"/>
      <c r="U690" s="183"/>
      <c r="V690" s="406"/>
      <c r="W690" s="406"/>
      <c r="X690" s="183"/>
    </row>
    <row r="691" spans="1:24">
      <c r="A691" s="405">
        <v>44109</v>
      </c>
      <c r="B691" s="399">
        <v>6</v>
      </c>
      <c r="C691" s="399">
        <v>7</v>
      </c>
      <c r="D691" s="399">
        <v>5</v>
      </c>
      <c r="E691" s="399"/>
      <c r="F691" s="399">
        <v>5.0999999999999996</v>
      </c>
      <c r="G691" s="399">
        <v>2</v>
      </c>
      <c r="I691" s="405"/>
      <c r="R691" s="404"/>
      <c r="S691" s="183"/>
      <c r="T691" s="183"/>
      <c r="U691" s="183"/>
      <c r="V691" s="406"/>
      <c r="W691" s="406"/>
      <c r="X691" s="183"/>
    </row>
    <row r="692" spans="1:24">
      <c r="A692" s="405">
        <v>44110</v>
      </c>
      <c r="B692" s="399">
        <v>6</v>
      </c>
      <c r="C692" s="399">
        <v>7</v>
      </c>
      <c r="D692" s="399">
        <v>5</v>
      </c>
      <c r="E692" s="399"/>
      <c r="F692" s="399">
        <v>5.0999999999999996</v>
      </c>
      <c r="G692" s="399">
        <v>2</v>
      </c>
      <c r="I692" s="405"/>
      <c r="R692" s="404"/>
      <c r="S692" s="183"/>
      <c r="T692" s="183"/>
      <c r="U692" s="183"/>
      <c r="V692" s="406"/>
      <c r="W692" s="406"/>
      <c r="X692" s="183"/>
    </row>
    <row r="693" spans="1:24">
      <c r="A693" s="405">
        <v>44111</v>
      </c>
      <c r="B693" s="399">
        <v>6</v>
      </c>
      <c r="C693" s="399">
        <v>7</v>
      </c>
      <c r="D693" s="399">
        <v>5</v>
      </c>
      <c r="E693" s="399"/>
      <c r="F693" s="399">
        <v>5.2</v>
      </c>
      <c r="G693" s="399">
        <v>2</v>
      </c>
      <c r="I693" s="405"/>
      <c r="R693" s="404"/>
      <c r="S693" s="183"/>
      <c r="T693" s="183"/>
      <c r="U693" s="183"/>
      <c r="V693" s="406"/>
      <c r="W693" s="406"/>
      <c r="X693" s="183"/>
    </row>
    <row r="694" spans="1:24">
      <c r="A694" s="405">
        <v>44112</v>
      </c>
      <c r="B694" s="399">
        <v>6</v>
      </c>
      <c r="C694" s="399">
        <v>7</v>
      </c>
      <c r="D694" s="399">
        <v>5</v>
      </c>
      <c r="E694" s="399"/>
      <c r="F694" s="399">
        <v>5.2</v>
      </c>
      <c r="G694" s="399">
        <v>2</v>
      </c>
      <c r="I694" s="405"/>
      <c r="R694" s="404"/>
      <c r="S694" s="183"/>
      <c r="T694" s="183"/>
      <c r="U694" s="183"/>
      <c r="V694" s="406"/>
      <c r="W694" s="406"/>
      <c r="X694" s="183"/>
    </row>
    <row r="695" spans="1:24">
      <c r="A695" s="405">
        <v>44113</v>
      </c>
      <c r="B695" s="399">
        <v>6</v>
      </c>
      <c r="C695" s="399">
        <v>7</v>
      </c>
      <c r="D695" s="399">
        <v>5</v>
      </c>
      <c r="E695" s="399"/>
      <c r="F695" s="399">
        <v>5</v>
      </c>
      <c r="G695" s="399">
        <v>2</v>
      </c>
      <c r="I695" s="405"/>
      <c r="R695" s="404"/>
      <c r="S695" s="183"/>
      <c r="T695" s="183"/>
      <c r="U695" s="183"/>
      <c r="V695" s="406"/>
      <c r="W695" s="406"/>
      <c r="X695" s="183"/>
    </row>
    <row r="696" spans="1:24">
      <c r="A696" s="405">
        <v>44116</v>
      </c>
      <c r="B696" s="399">
        <v>6</v>
      </c>
      <c r="C696" s="399">
        <v>7</v>
      </c>
      <c r="D696" s="399">
        <v>5</v>
      </c>
      <c r="E696" s="399"/>
      <c r="F696" s="399">
        <v>5.3</v>
      </c>
      <c r="G696" s="399">
        <v>2</v>
      </c>
      <c r="I696" s="405"/>
      <c r="R696" s="404"/>
      <c r="S696" s="183"/>
      <c r="T696" s="183"/>
      <c r="U696" s="183"/>
      <c r="V696" s="406"/>
      <c r="W696" s="406"/>
      <c r="X696" s="183"/>
    </row>
    <row r="697" spans="1:24">
      <c r="A697" s="405">
        <v>44117</v>
      </c>
      <c r="B697" s="399">
        <v>6</v>
      </c>
      <c r="C697" s="399">
        <v>7</v>
      </c>
      <c r="D697" s="399">
        <v>5</v>
      </c>
      <c r="E697" s="399"/>
      <c r="F697" s="399">
        <v>5.0999999999999996</v>
      </c>
      <c r="G697" s="399">
        <v>2</v>
      </c>
      <c r="I697" s="405"/>
      <c r="R697" s="404"/>
      <c r="S697" s="183"/>
      <c r="T697" s="183"/>
      <c r="U697" s="183"/>
      <c r="V697" s="406"/>
      <c r="W697" s="406"/>
      <c r="X697" s="183"/>
    </row>
    <row r="698" spans="1:24">
      <c r="A698" s="405">
        <v>44119</v>
      </c>
      <c r="B698" s="399">
        <v>6</v>
      </c>
      <c r="C698" s="399">
        <v>7</v>
      </c>
      <c r="D698" s="399">
        <v>5</v>
      </c>
      <c r="E698" s="399"/>
      <c r="F698" s="399">
        <v>5.0999999999999996</v>
      </c>
      <c r="G698" s="399">
        <v>2</v>
      </c>
      <c r="I698" s="405"/>
      <c r="R698" s="404"/>
      <c r="S698" s="183"/>
      <c r="T698" s="183"/>
      <c r="U698" s="183"/>
      <c r="V698" s="406"/>
      <c r="W698" s="406"/>
      <c r="X698" s="183"/>
    </row>
    <row r="699" spans="1:24">
      <c r="A699" s="405">
        <v>44120</v>
      </c>
      <c r="B699" s="399">
        <v>6</v>
      </c>
      <c r="C699" s="399">
        <v>7</v>
      </c>
      <c r="D699" s="399">
        <v>5</v>
      </c>
      <c r="E699" s="399"/>
      <c r="F699" s="399">
        <v>5.0999999999999996</v>
      </c>
      <c r="G699" s="399">
        <v>2</v>
      </c>
      <c r="I699" s="405"/>
      <c r="R699" s="404"/>
      <c r="S699" s="183"/>
      <c r="T699" s="183"/>
      <c r="U699" s="183"/>
      <c r="V699" s="406"/>
      <c r="W699" s="406"/>
      <c r="X699" s="183"/>
    </row>
    <row r="700" spans="1:24">
      <c r="A700" s="405">
        <v>44123</v>
      </c>
      <c r="B700" s="399">
        <v>6</v>
      </c>
      <c r="C700" s="399">
        <v>7</v>
      </c>
      <c r="D700" s="399">
        <v>5</v>
      </c>
      <c r="E700" s="399"/>
      <c r="F700" s="399">
        <v>5.2</v>
      </c>
      <c r="G700" s="399">
        <v>2</v>
      </c>
      <c r="I700" s="405"/>
      <c r="R700" s="404"/>
      <c r="S700" s="183"/>
      <c r="T700" s="183"/>
      <c r="U700" s="183"/>
      <c r="V700" s="406"/>
      <c r="W700" s="406"/>
      <c r="X700" s="183"/>
    </row>
    <row r="701" spans="1:24">
      <c r="A701" s="405">
        <v>44124</v>
      </c>
      <c r="B701" s="399">
        <v>6</v>
      </c>
      <c r="C701" s="399">
        <v>7</v>
      </c>
      <c r="D701" s="399">
        <v>5</v>
      </c>
      <c r="E701" s="399"/>
      <c r="F701" s="399">
        <v>5.0999999999999996</v>
      </c>
      <c r="G701" s="399">
        <v>2</v>
      </c>
      <c r="I701" s="405"/>
      <c r="R701" s="404"/>
      <c r="S701" s="183"/>
      <c r="T701" s="183"/>
      <c r="U701" s="183"/>
      <c r="V701" s="406"/>
      <c r="W701" s="406"/>
      <c r="X701" s="183"/>
    </row>
    <row r="702" spans="1:24">
      <c r="A702" s="405">
        <v>44125</v>
      </c>
      <c r="B702" s="399">
        <v>6</v>
      </c>
      <c r="C702" s="399">
        <v>7</v>
      </c>
      <c r="D702" s="399">
        <v>5</v>
      </c>
      <c r="E702" s="399"/>
      <c r="F702" s="399">
        <v>5.2</v>
      </c>
      <c r="G702" s="399">
        <v>2</v>
      </c>
      <c r="I702" s="405"/>
      <c r="R702" s="404"/>
      <c r="S702" s="183"/>
      <c r="T702" s="183"/>
      <c r="U702" s="183"/>
      <c r="V702" s="406"/>
      <c r="W702" s="406"/>
      <c r="X702" s="183"/>
    </row>
    <row r="703" spans="1:24">
      <c r="A703" s="405">
        <v>44126</v>
      </c>
      <c r="B703" s="399">
        <v>6</v>
      </c>
      <c r="C703" s="399">
        <v>7</v>
      </c>
      <c r="D703" s="399">
        <v>5</v>
      </c>
      <c r="E703" s="399"/>
      <c r="F703" s="399">
        <v>5.2</v>
      </c>
      <c r="G703" s="399">
        <v>2</v>
      </c>
      <c r="I703" s="405"/>
      <c r="R703" s="404"/>
      <c r="S703" s="183"/>
      <c r="T703" s="183"/>
      <c r="U703" s="183"/>
      <c r="V703" s="406"/>
      <c r="W703" s="406"/>
      <c r="X703" s="183"/>
    </row>
    <row r="704" spans="1:24">
      <c r="A704" s="405">
        <v>44127</v>
      </c>
      <c r="B704" s="399">
        <v>6</v>
      </c>
      <c r="C704" s="399">
        <v>7</v>
      </c>
      <c r="D704" s="399">
        <v>5</v>
      </c>
      <c r="E704" s="399"/>
      <c r="F704" s="399">
        <v>5.0999999999999996</v>
      </c>
      <c r="G704" s="399">
        <v>2</v>
      </c>
      <c r="I704" s="405"/>
      <c r="R704" s="404"/>
      <c r="S704" s="183"/>
      <c r="T704" s="183"/>
      <c r="U704" s="183"/>
      <c r="V704" s="406"/>
      <c r="W704" s="406"/>
      <c r="X704" s="183"/>
    </row>
    <row r="705" spans="1:24">
      <c r="A705" s="405">
        <v>44130</v>
      </c>
      <c r="B705" s="399">
        <v>6</v>
      </c>
      <c r="C705" s="399">
        <v>7</v>
      </c>
      <c r="D705" s="399">
        <v>5</v>
      </c>
      <c r="E705" s="399"/>
      <c r="F705" s="399">
        <v>5.3</v>
      </c>
      <c r="G705" s="399">
        <v>2</v>
      </c>
      <c r="I705" s="405"/>
      <c r="R705" s="404"/>
      <c r="S705" s="183"/>
      <c r="T705" s="183"/>
      <c r="U705" s="183"/>
      <c r="V705" s="406"/>
      <c r="W705" s="406"/>
      <c r="X705" s="183"/>
    </row>
    <row r="706" spans="1:24">
      <c r="A706" s="405">
        <v>44131</v>
      </c>
      <c r="B706" s="399">
        <v>6</v>
      </c>
      <c r="C706" s="399">
        <v>7</v>
      </c>
      <c r="D706" s="399">
        <v>5</v>
      </c>
      <c r="E706" s="399"/>
      <c r="F706" s="399">
        <v>5.3</v>
      </c>
      <c r="G706" s="399">
        <v>2</v>
      </c>
      <c r="I706" s="405"/>
      <c r="R706" s="404"/>
      <c r="S706" s="183"/>
      <c r="T706" s="183"/>
      <c r="U706" s="183"/>
      <c r="V706" s="406"/>
      <c r="W706" s="406"/>
      <c r="X706" s="183"/>
    </row>
    <row r="707" spans="1:24">
      <c r="A707" s="405">
        <v>44132</v>
      </c>
      <c r="B707" s="399">
        <v>6</v>
      </c>
      <c r="C707" s="399">
        <v>7</v>
      </c>
      <c r="D707" s="399">
        <v>5</v>
      </c>
      <c r="E707" s="399"/>
      <c r="F707" s="399">
        <v>5.3</v>
      </c>
      <c r="G707" s="399">
        <v>2</v>
      </c>
      <c r="I707" s="405"/>
      <c r="R707" s="404"/>
      <c r="S707" s="183"/>
      <c r="T707" s="183"/>
      <c r="U707" s="183"/>
      <c r="V707" s="406"/>
      <c r="W707" s="406"/>
      <c r="X707" s="183"/>
    </row>
    <row r="708" spans="1:24">
      <c r="A708" s="405"/>
      <c r="B708" s="399"/>
      <c r="C708" s="399"/>
      <c r="D708" s="399"/>
      <c r="E708" s="399"/>
      <c r="F708" s="399"/>
      <c r="G708" s="399"/>
      <c r="I708" s="405"/>
      <c r="R708" s="404"/>
      <c r="S708" s="183"/>
      <c r="T708" s="183"/>
      <c r="U708" s="183"/>
      <c r="V708" s="406"/>
      <c r="W708" s="406"/>
      <c r="X708" s="183"/>
    </row>
    <row r="709" spans="1:24">
      <c r="A709" s="405"/>
      <c r="B709" s="399"/>
      <c r="C709" s="399"/>
      <c r="D709" s="399"/>
      <c r="E709" s="399"/>
      <c r="F709" s="399"/>
      <c r="G709" s="399"/>
      <c r="I709" s="405"/>
      <c r="R709" s="404"/>
      <c r="S709" s="183"/>
      <c r="T709" s="183"/>
      <c r="U709" s="183"/>
      <c r="V709" s="406"/>
      <c r="W709" s="406"/>
      <c r="X709" s="183"/>
    </row>
    <row r="710" spans="1:24">
      <c r="A710" s="405"/>
      <c r="B710" s="399"/>
      <c r="C710" s="399"/>
      <c r="D710" s="399"/>
      <c r="E710" s="399"/>
      <c r="F710" s="399"/>
      <c r="G710" s="399"/>
      <c r="I710" s="405"/>
      <c r="R710" s="404"/>
      <c r="S710" s="183"/>
      <c r="T710" s="183"/>
      <c r="U710" s="183"/>
      <c r="V710" s="406"/>
      <c r="W710" s="406"/>
      <c r="X710" s="183"/>
    </row>
    <row r="711" spans="1:24">
      <c r="A711" s="405"/>
      <c r="B711" s="399"/>
      <c r="C711" s="399"/>
      <c r="D711" s="399"/>
      <c r="E711" s="399"/>
      <c r="F711" s="399"/>
      <c r="G711" s="399"/>
      <c r="I711" s="405"/>
      <c r="R711" s="404"/>
      <c r="S711" s="183"/>
      <c r="T711" s="183"/>
      <c r="U711" s="183"/>
      <c r="V711" s="406"/>
      <c r="W711" s="406"/>
      <c r="X711" s="183"/>
    </row>
    <row r="712" spans="1:24">
      <c r="A712" s="405"/>
      <c r="B712" s="399"/>
      <c r="C712" s="399"/>
      <c r="D712" s="399"/>
      <c r="E712" s="399"/>
      <c r="F712" s="399"/>
      <c r="G712" s="399"/>
      <c r="I712" s="405"/>
      <c r="R712" s="404"/>
      <c r="S712" s="183"/>
      <c r="T712" s="183"/>
      <c r="U712" s="183"/>
      <c r="V712" s="406"/>
      <c r="W712" s="406"/>
      <c r="X712" s="183"/>
    </row>
    <row r="713" spans="1:24">
      <c r="A713" s="405"/>
      <c r="B713" s="399"/>
      <c r="C713" s="399"/>
      <c r="D713" s="399"/>
      <c r="E713" s="399"/>
      <c r="F713" s="399"/>
      <c r="G713" s="399"/>
      <c r="I713" s="405"/>
      <c r="R713" s="404"/>
      <c r="S713" s="183"/>
      <c r="T713" s="183"/>
      <c r="U713" s="183"/>
      <c r="V713" s="406"/>
      <c r="W713" s="406"/>
      <c r="X713" s="183"/>
    </row>
    <row r="714" spans="1:24">
      <c r="A714" s="405"/>
      <c r="B714" s="399"/>
      <c r="C714" s="399"/>
      <c r="D714" s="399"/>
      <c r="E714" s="399"/>
      <c r="F714" s="399"/>
      <c r="G714" s="399"/>
      <c r="I714" s="405"/>
      <c r="R714" s="404"/>
      <c r="S714" s="183"/>
      <c r="T714" s="183"/>
      <c r="U714" s="183"/>
      <c r="V714" s="406"/>
      <c r="W714" s="406"/>
      <c r="X714" s="183"/>
    </row>
    <row r="715" spans="1:24">
      <c r="A715" s="405"/>
      <c r="B715" s="399"/>
      <c r="C715" s="399"/>
      <c r="D715" s="399"/>
      <c r="E715" s="399"/>
      <c r="F715" s="399"/>
      <c r="G715" s="399"/>
      <c r="I715" s="405"/>
      <c r="R715" s="404"/>
      <c r="S715" s="183"/>
      <c r="T715" s="183"/>
      <c r="U715" s="183"/>
      <c r="V715" s="406"/>
      <c r="W715" s="406"/>
      <c r="X715" s="183"/>
    </row>
    <row r="716" spans="1:24">
      <c r="A716" s="405"/>
      <c r="B716" s="399"/>
      <c r="C716" s="399"/>
      <c r="D716" s="399"/>
      <c r="E716" s="399"/>
      <c r="F716" s="399"/>
      <c r="G716" s="399"/>
      <c r="I716" s="405"/>
      <c r="R716" s="404"/>
      <c r="S716" s="183"/>
      <c r="T716" s="183"/>
      <c r="U716" s="183"/>
      <c r="V716" s="406"/>
      <c r="W716" s="406"/>
      <c r="X716" s="183"/>
    </row>
    <row r="717" spans="1:24">
      <c r="A717" s="405"/>
      <c r="B717" s="399"/>
      <c r="C717" s="399"/>
      <c r="D717" s="399"/>
      <c r="E717" s="399"/>
      <c r="F717" s="399"/>
      <c r="G717" s="399"/>
      <c r="I717" s="405"/>
      <c r="R717" s="404"/>
      <c r="S717" s="183"/>
      <c r="T717" s="183"/>
      <c r="U717" s="183"/>
      <c r="V717" s="406"/>
      <c r="W717" s="406"/>
      <c r="X717" s="183"/>
    </row>
    <row r="718" spans="1:24">
      <c r="A718" s="405"/>
      <c r="B718" s="399"/>
      <c r="C718" s="399"/>
      <c r="D718" s="399"/>
      <c r="E718" s="399"/>
      <c r="F718" s="399"/>
      <c r="G718" s="399"/>
      <c r="I718" s="405"/>
      <c r="R718" s="404"/>
      <c r="S718" s="183"/>
      <c r="T718" s="183"/>
      <c r="U718" s="183"/>
      <c r="V718" s="406"/>
      <c r="W718" s="406"/>
      <c r="X718" s="183"/>
    </row>
    <row r="719" spans="1:24">
      <c r="A719" s="405"/>
      <c r="B719" s="399"/>
      <c r="C719" s="399"/>
      <c r="D719" s="399"/>
      <c r="E719" s="399"/>
      <c r="F719" s="399"/>
      <c r="G719" s="399"/>
      <c r="I719" s="405"/>
      <c r="R719" s="404"/>
      <c r="S719" s="183"/>
      <c r="T719" s="183"/>
      <c r="U719" s="183"/>
      <c r="V719" s="406"/>
      <c r="W719" s="406"/>
      <c r="X719" s="183"/>
    </row>
    <row r="720" spans="1:24">
      <c r="A720" s="405"/>
      <c r="B720" s="399"/>
      <c r="C720" s="399"/>
      <c r="D720" s="399"/>
      <c r="E720" s="399"/>
      <c r="F720" s="399"/>
      <c r="G720" s="399"/>
      <c r="I720" s="405"/>
      <c r="R720" s="404"/>
      <c r="S720" s="183"/>
      <c r="T720" s="183"/>
      <c r="U720" s="183"/>
      <c r="V720" s="406"/>
      <c r="W720" s="406"/>
      <c r="X720" s="183"/>
    </row>
    <row r="721" spans="1:24">
      <c r="A721" s="405"/>
      <c r="B721" s="399"/>
      <c r="C721" s="399"/>
      <c r="D721" s="399"/>
      <c r="E721" s="399"/>
      <c r="F721" s="399"/>
      <c r="G721" s="399"/>
      <c r="I721" s="405"/>
      <c r="R721" s="404"/>
      <c r="S721" s="183"/>
      <c r="T721" s="183"/>
      <c r="U721" s="183"/>
      <c r="V721" s="406"/>
      <c r="W721" s="406"/>
      <c r="X721" s="183"/>
    </row>
    <row r="722" spans="1:24">
      <c r="A722" s="405"/>
      <c r="B722" s="399"/>
      <c r="C722" s="399"/>
      <c r="D722" s="399"/>
      <c r="E722" s="399"/>
      <c r="F722" s="399"/>
      <c r="G722" s="399"/>
      <c r="I722" s="405"/>
      <c r="R722" s="404"/>
      <c r="S722" s="183"/>
      <c r="T722" s="183"/>
      <c r="U722" s="183"/>
      <c r="V722" s="406"/>
      <c r="W722" s="406"/>
      <c r="X722" s="183"/>
    </row>
    <row r="723" spans="1:24">
      <c r="A723" s="405"/>
      <c r="B723" s="399"/>
      <c r="C723" s="399"/>
      <c r="D723" s="399"/>
      <c r="E723" s="399"/>
      <c r="F723" s="399"/>
      <c r="G723" s="399"/>
      <c r="I723" s="405"/>
      <c r="R723" s="404"/>
      <c r="S723" s="183"/>
      <c r="T723" s="183"/>
      <c r="U723" s="183"/>
      <c r="V723" s="406"/>
      <c r="W723" s="406"/>
      <c r="X723" s="183"/>
    </row>
    <row r="724" spans="1:24">
      <c r="A724" s="405"/>
      <c r="B724" s="399"/>
      <c r="C724" s="399"/>
      <c r="D724" s="399"/>
      <c r="E724" s="399"/>
      <c r="F724" s="399"/>
      <c r="G724" s="399"/>
      <c r="I724" s="405"/>
      <c r="R724" s="404"/>
      <c r="S724" s="183"/>
      <c r="T724" s="183"/>
      <c r="U724" s="183"/>
      <c r="V724" s="406"/>
      <c r="W724" s="406"/>
      <c r="X724" s="183"/>
    </row>
    <row r="725" spans="1:24">
      <c r="A725" s="405"/>
      <c r="B725" s="399"/>
      <c r="C725" s="399"/>
      <c r="D725" s="399"/>
      <c r="E725" s="399"/>
      <c r="F725" s="399"/>
      <c r="G725" s="399"/>
      <c r="I725" s="405"/>
      <c r="R725" s="404"/>
      <c r="S725" s="183"/>
      <c r="T725" s="183"/>
      <c r="U725" s="183"/>
      <c r="V725" s="406"/>
      <c r="W725" s="406"/>
      <c r="X725" s="183"/>
    </row>
    <row r="726" spans="1:24">
      <c r="A726" s="405"/>
      <c r="B726" s="399"/>
      <c r="C726" s="399"/>
      <c r="D726" s="399"/>
      <c r="E726" s="399"/>
      <c r="F726" s="399"/>
      <c r="G726" s="399"/>
      <c r="I726" s="405"/>
      <c r="R726" s="404"/>
      <c r="S726" s="183"/>
      <c r="T726" s="183"/>
      <c r="U726" s="183"/>
      <c r="V726" s="406"/>
      <c r="W726" s="406"/>
      <c r="X726" s="183"/>
    </row>
    <row r="727" spans="1:24">
      <c r="A727" s="405"/>
      <c r="B727" s="399"/>
      <c r="C727" s="399"/>
      <c r="D727" s="399"/>
      <c r="E727" s="399"/>
      <c r="F727" s="399"/>
      <c r="G727" s="399"/>
      <c r="I727" s="405"/>
      <c r="R727" s="404"/>
      <c r="S727" s="183"/>
      <c r="T727" s="183"/>
      <c r="U727" s="183"/>
      <c r="V727" s="406"/>
      <c r="W727" s="406"/>
      <c r="X727" s="183"/>
    </row>
    <row r="728" spans="1:24">
      <c r="A728" s="405"/>
      <c r="B728" s="399"/>
      <c r="C728" s="399"/>
      <c r="D728" s="399"/>
      <c r="E728" s="399"/>
      <c r="F728" s="399"/>
      <c r="G728" s="399"/>
      <c r="I728" s="405"/>
      <c r="R728" s="404"/>
      <c r="S728" s="183"/>
      <c r="T728" s="183"/>
      <c r="U728" s="183"/>
      <c r="V728" s="406"/>
      <c r="W728" s="406"/>
      <c r="X728" s="183"/>
    </row>
    <row r="729" spans="1:24">
      <c r="A729" s="405"/>
      <c r="B729" s="399"/>
      <c r="C729" s="399"/>
      <c r="D729" s="399"/>
      <c r="E729" s="399"/>
      <c r="F729" s="399"/>
      <c r="G729" s="399"/>
      <c r="I729" s="405"/>
      <c r="R729" s="404"/>
      <c r="S729" s="183"/>
      <c r="T729" s="183"/>
      <c r="U729" s="183"/>
      <c r="V729" s="406"/>
      <c r="W729" s="406"/>
      <c r="X729" s="183"/>
    </row>
    <row r="730" spans="1:24">
      <c r="A730" s="405"/>
      <c r="B730" s="399"/>
      <c r="C730" s="399"/>
      <c r="D730" s="399"/>
      <c r="E730" s="399"/>
      <c r="F730" s="399"/>
      <c r="G730" s="399"/>
      <c r="I730" s="405"/>
      <c r="R730" s="404"/>
      <c r="S730" s="183"/>
      <c r="T730" s="183"/>
      <c r="U730" s="183"/>
      <c r="V730" s="406"/>
      <c r="W730" s="406"/>
      <c r="X730" s="183"/>
    </row>
    <row r="731" spans="1:24">
      <c r="A731" s="405"/>
      <c r="B731" s="399"/>
      <c r="C731" s="399"/>
      <c r="D731" s="399"/>
      <c r="E731" s="399"/>
      <c r="F731" s="399"/>
      <c r="G731" s="399"/>
      <c r="I731" s="405"/>
      <c r="R731" s="404"/>
      <c r="S731" s="183"/>
      <c r="T731" s="183"/>
      <c r="U731" s="183"/>
      <c r="V731" s="406"/>
      <c r="W731" s="406"/>
      <c r="X731" s="183"/>
    </row>
    <row r="732" spans="1:24">
      <c r="A732" s="405"/>
      <c r="B732" s="399"/>
      <c r="C732" s="399"/>
      <c r="D732" s="399"/>
      <c r="E732" s="399"/>
      <c r="F732" s="399"/>
      <c r="G732" s="399"/>
      <c r="I732" s="405"/>
      <c r="R732" s="404"/>
      <c r="S732" s="183"/>
      <c r="T732" s="183"/>
      <c r="U732" s="183"/>
      <c r="V732" s="406"/>
      <c r="W732" s="406"/>
      <c r="X732" s="183"/>
    </row>
    <row r="733" spans="1:24">
      <c r="A733" s="405"/>
      <c r="B733" s="399"/>
      <c r="C733" s="399"/>
      <c r="D733" s="399"/>
      <c r="E733" s="399"/>
      <c r="F733" s="399"/>
      <c r="G733" s="399"/>
      <c r="I733" s="405"/>
      <c r="R733" s="404"/>
      <c r="S733" s="183"/>
      <c r="T733" s="183"/>
      <c r="U733" s="183"/>
      <c r="V733" s="406"/>
      <c r="W733" s="406"/>
      <c r="X733" s="183"/>
    </row>
    <row r="734" spans="1:24">
      <c r="A734" s="405"/>
      <c r="B734" s="399"/>
      <c r="C734" s="399"/>
      <c r="D734" s="399"/>
      <c r="E734" s="399"/>
      <c r="F734" s="399"/>
      <c r="G734" s="399"/>
      <c r="I734" s="405"/>
      <c r="R734" s="404"/>
      <c r="S734" s="183"/>
      <c r="T734" s="183"/>
      <c r="U734" s="183"/>
      <c r="V734" s="406"/>
      <c r="W734" s="406"/>
      <c r="X734" s="183"/>
    </row>
    <row r="735" spans="1:24">
      <c r="A735" s="405"/>
      <c r="B735" s="399"/>
      <c r="C735" s="399"/>
      <c r="D735" s="399"/>
      <c r="E735" s="399"/>
      <c r="F735" s="399"/>
      <c r="G735" s="399"/>
      <c r="I735" s="405"/>
      <c r="R735" s="404"/>
      <c r="S735" s="183"/>
      <c r="T735" s="183"/>
      <c r="U735" s="183"/>
      <c r="V735" s="406"/>
      <c r="W735" s="406"/>
      <c r="X735" s="183"/>
    </row>
    <row r="736" spans="1:24">
      <c r="A736" s="405"/>
      <c r="B736" s="399"/>
      <c r="C736" s="399"/>
      <c r="D736" s="399"/>
      <c r="E736" s="399"/>
      <c r="F736" s="399"/>
      <c r="G736" s="399"/>
      <c r="I736" s="405"/>
      <c r="R736" s="404"/>
      <c r="S736" s="183"/>
      <c r="T736" s="183"/>
      <c r="U736" s="183"/>
      <c r="V736" s="406"/>
      <c r="W736" s="406"/>
      <c r="X736" s="183"/>
    </row>
    <row r="737" spans="1:24">
      <c r="A737" s="405"/>
      <c r="B737" s="399"/>
      <c r="C737" s="399"/>
      <c r="D737" s="399"/>
      <c r="E737" s="399"/>
      <c r="F737" s="399"/>
      <c r="G737" s="399"/>
      <c r="I737" s="405"/>
      <c r="R737" s="404"/>
      <c r="S737" s="183"/>
      <c r="T737" s="183"/>
      <c r="U737" s="183"/>
      <c r="V737" s="406"/>
      <c r="W737" s="406"/>
      <c r="X737" s="183"/>
    </row>
    <row r="738" spans="1:24">
      <c r="A738" s="405"/>
      <c r="B738" s="399"/>
      <c r="C738" s="399"/>
      <c r="D738" s="399"/>
      <c r="E738" s="399"/>
      <c r="F738" s="399"/>
      <c r="G738" s="399"/>
      <c r="I738" s="405"/>
      <c r="R738" s="404"/>
      <c r="S738" s="183"/>
      <c r="T738" s="183"/>
      <c r="U738" s="183"/>
      <c r="V738" s="406"/>
      <c r="W738" s="406"/>
      <c r="X738" s="183"/>
    </row>
    <row r="739" spans="1:24">
      <c r="A739" s="405"/>
      <c r="B739" s="399"/>
      <c r="C739" s="399"/>
      <c r="D739" s="399"/>
      <c r="E739" s="399"/>
      <c r="F739" s="399"/>
      <c r="G739" s="399"/>
      <c r="I739" s="405"/>
      <c r="R739" s="404"/>
      <c r="S739" s="183"/>
      <c r="T739" s="183"/>
      <c r="U739" s="183"/>
      <c r="V739" s="406"/>
      <c r="W739" s="406"/>
      <c r="X739" s="183"/>
    </row>
    <row r="740" spans="1:24">
      <c r="A740" s="405"/>
      <c r="B740" s="399"/>
      <c r="C740" s="399"/>
      <c r="D740" s="399"/>
      <c r="E740" s="399"/>
      <c r="F740" s="399"/>
      <c r="G740" s="399"/>
      <c r="I740" s="405"/>
      <c r="R740" s="404"/>
      <c r="S740" s="183"/>
      <c r="T740" s="183"/>
      <c r="U740" s="183"/>
      <c r="V740" s="406"/>
      <c r="W740" s="406"/>
      <c r="X740" s="183"/>
    </row>
    <row r="741" spans="1:24">
      <c r="A741" s="405"/>
      <c r="B741" s="399"/>
      <c r="C741" s="399"/>
      <c r="D741" s="399"/>
      <c r="E741" s="399"/>
      <c r="F741" s="399"/>
      <c r="G741" s="399"/>
      <c r="I741" s="405"/>
      <c r="R741" s="404"/>
      <c r="S741" s="183"/>
      <c r="T741" s="183"/>
      <c r="U741" s="183"/>
      <c r="V741" s="406"/>
      <c r="W741" s="406"/>
      <c r="X741" s="183"/>
    </row>
    <row r="742" spans="1:24">
      <c r="A742" s="405"/>
      <c r="B742" s="399"/>
      <c r="C742" s="399"/>
      <c r="D742" s="399"/>
      <c r="E742" s="399"/>
      <c r="F742" s="399"/>
      <c r="G742" s="399"/>
      <c r="I742" s="405"/>
      <c r="R742" s="404"/>
      <c r="S742" s="183"/>
      <c r="T742" s="183"/>
      <c r="U742" s="183"/>
      <c r="V742" s="406"/>
      <c r="W742" s="406"/>
      <c r="X742" s="183"/>
    </row>
    <row r="743" spans="1:24">
      <c r="A743" s="405"/>
      <c r="B743" s="399"/>
      <c r="C743" s="399"/>
      <c r="D743" s="399"/>
      <c r="E743" s="399"/>
      <c r="F743" s="399"/>
      <c r="G743" s="399"/>
      <c r="I743" s="405"/>
      <c r="R743" s="404"/>
      <c r="S743" s="183"/>
      <c r="T743" s="183"/>
      <c r="U743" s="183"/>
      <c r="V743" s="406"/>
      <c r="W743" s="406"/>
      <c r="X743" s="183"/>
    </row>
    <row r="744" spans="1:24">
      <c r="A744" s="405"/>
      <c r="B744" s="399"/>
      <c r="C744" s="399"/>
      <c r="D744" s="399"/>
      <c r="E744" s="399"/>
      <c r="F744" s="399"/>
      <c r="G744" s="399"/>
      <c r="I744" s="405"/>
      <c r="R744" s="404"/>
      <c r="S744" s="183"/>
      <c r="T744" s="183"/>
      <c r="U744" s="183"/>
      <c r="V744" s="406"/>
      <c r="W744" s="406"/>
      <c r="X744" s="183"/>
    </row>
    <row r="745" spans="1:24">
      <c r="A745" s="405"/>
      <c r="B745" s="399"/>
      <c r="C745" s="399"/>
      <c r="D745" s="399"/>
      <c r="E745" s="399"/>
      <c r="F745" s="399"/>
      <c r="G745" s="399"/>
      <c r="I745" s="405"/>
      <c r="R745" s="404"/>
      <c r="S745" s="183"/>
      <c r="T745" s="183"/>
      <c r="U745" s="183"/>
      <c r="V745" s="406"/>
      <c r="W745" s="406"/>
      <c r="X745" s="183"/>
    </row>
    <row r="746" spans="1:24">
      <c r="A746" s="405"/>
      <c r="B746" s="399"/>
      <c r="C746" s="399"/>
      <c r="D746" s="399"/>
      <c r="E746" s="399"/>
      <c r="F746" s="399"/>
      <c r="G746" s="399"/>
      <c r="I746" s="405"/>
      <c r="R746" s="404"/>
      <c r="S746" s="183"/>
      <c r="T746" s="183"/>
      <c r="U746" s="183"/>
      <c r="V746" s="406"/>
      <c r="W746" s="406"/>
      <c r="X746" s="183"/>
    </row>
    <row r="747" spans="1:24">
      <c r="A747" s="405"/>
      <c r="B747" s="399"/>
      <c r="C747" s="399"/>
      <c r="D747" s="399"/>
      <c r="E747" s="399"/>
      <c r="F747" s="399"/>
      <c r="G747" s="399"/>
      <c r="I747" s="405"/>
      <c r="R747" s="404"/>
      <c r="S747" s="183"/>
      <c r="T747" s="183"/>
      <c r="U747" s="183"/>
      <c r="V747" s="406"/>
      <c r="W747" s="406"/>
      <c r="X747" s="183"/>
    </row>
    <row r="748" spans="1:24">
      <c r="A748" s="405"/>
      <c r="B748" s="399"/>
      <c r="C748" s="399"/>
      <c r="D748" s="399"/>
      <c r="E748" s="399"/>
      <c r="F748" s="399"/>
      <c r="G748" s="399"/>
      <c r="I748" s="405"/>
      <c r="R748" s="404"/>
      <c r="S748" s="183"/>
      <c r="T748" s="183"/>
      <c r="U748" s="183"/>
      <c r="V748" s="406"/>
      <c r="W748" s="406"/>
      <c r="X748" s="183"/>
    </row>
    <row r="749" spans="1:24">
      <c r="A749" s="405"/>
      <c r="B749" s="399"/>
      <c r="C749" s="399"/>
      <c r="D749" s="399"/>
      <c r="E749" s="399"/>
      <c r="F749" s="399"/>
      <c r="G749" s="399"/>
      <c r="I749" s="405"/>
      <c r="R749" s="404"/>
      <c r="S749" s="183"/>
      <c r="T749" s="183"/>
      <c r="U749" s="183"/>
      <c r="V749" s="406"/>
      <c r="W749" s="406"/>
      <c r="X749" s="183"/>
    </row>
    <row r="750" spans="1:24">
      <c r="A750" s="405"/>
      <c r="B750" s="399"/>
      <c r="C750" s="399"/>
      <c r="D750" s="399"/>
      <c r="E750" s="399"/>
      <c r="F750" s="399"/>
      <c r="G750" s="399"/>
      <c r="I750" s="405"/>
      <c r="R750" s="404"/>
      <c r="S750" s="183"/>
      <c r="T750" s="183"/>
      <c r="U750" s="183"/>
      <c r="V750" s="406"/>
      <c r="W750" s="406"/>
      <c r="X750" s="183"/>
    </row>
    <row r="751" spans="1:24">
      <c r="A751" s="405"/>
      <c r="B751" s="399"/>
      <c r="C751" s="399"/>
      <c r="D751" s="399"/>
      <c r="E751" s="399"/>
      <c r="F751" s="399"/>
      <c r="G751" s="399"/>
      <c r="I751" s="405"/>
      <c r="R751" s="404"/>
      <c r="S751" s="183"/>
      <c r="T751" s="183"/>
      <c r="U751" s="183"/>
      <c r="V751" s="406"/>
      <c r="W751" s="406"/>
      <c r="X751" s="183"/>
    </row>
    <row r="752" spans="1:24">
      <c r="A752" s="405"/>
      <c r="B752" s="399"/>
      <c r="C752" s="399"/>
      <c r="D752" s="399"/>
      <c r="E752" s="399"/>
      <c r="F752" s="399"/>
      <c r="G752" s="399"/>
      <c r="I752" s="405"/>
      <c r="R752" s="404"/>
      <c r="S752" s="183"/>
      <c r="T752" s="183"/>
      <c r="U752" s="183"/>
      <c r="V752" s="406"/>
      <c r="W752" s="406"/>
      <c r="X752" s="183"/>
    </row>
    <row r="753" spans="1:24">
      <c r="A753" s="405"/>
      <c r="B753" s="399"/>
      <c r="C753" s="399"/>
      <c r="D753" s="399"/>
      <c r="E753" s="399"/>
      <c r="F753" s="399"/>
      <c r="G753" s="399"/>
      <c r="I753" s="405"/>
      <c r="R753" s="404"/>
      <c r="S753" s="183"/>
      <c r="T753" s="183"/>
      <c r="U753" s="183"/>
      <c r="V753" s="406"/>
      <c r="W753" s="406"/>
      <c r="X753" s="183"/>
    </row>
    <row r="754" spans="1:24">
      <c r="A754" s="405"/>
      <c r="B754" s="399"/>
      <c r="C754" s="399"/>
      <c r="D754" s="399"/>
      <c r="E754" s="399"/>
      <c r="F754" s="399"/>
      <c r="G754" s="399"/>
      <c r="I754" s="405"/>
      <c r="R754" s="404"/>
      <c r="S754" s="183"/>
      <c r="T754" s="183"/>
      <c r="U754" s="183"/>
      <c r="V754" s="406"/>
      <c r="W754" s="406"/>
      <c r="X754" s="183"/>
    </row>
    <row r="755" spans="1:24">
      <c r="A755" s="405"/>
      <c r="B755" s="399"/>
      <c r="C755" s="399"/>
      <c r="D755" s="399"/>
      <c r="E755" s="399"/>
      <c r="F755" s="399"/>
      <c r="G755" s="399"/>
      <c r="I755" s="405"/>
      <c r="R755" s="404"/>
      <c r="S755" s="183"/>
      <c r="T755" s="183"/>
      <c r="U755" s="183"/>
      <c r="V755" s="406"/>
      <c r="W755" s="406"/>
      <c r="X755" s="183"/>
    </row>
    <row r="756" spans="1:24">
      <c r="A756" s="405"/>
      <c r="B756" s="399"/>
      <c r="C756" s="399"/>
      <c r="D756" s="399"/>
      <c r="E756" s="399"/>
      <c r="F756" s="399"/>
      <c r="G756" s="399"/>
      <c r="I756" s="405"/>
      <c r="R756" s="404"/>
      <c r="S756" s="183"/>
      <c r="T756" s="183"/>
      <c r="U756" s="183"/>
      <c r="V756" s="406"/>
      <c r="W756" s="406"/>
      <c r="X756" s="183"/>
    </row>
    <row r="757" spans="1:24">
      <c r="A757" s="405"/>
      <c r="B757" s="399"/>
      <c r="C757" s="399"/>
      <c r="D757" s="399"/>
      <c r="E757" s="399"/>
      <c r="F757" s="399"/>
      <c r="G757" s="399"/>
      <c r="I757" s="405"/>
      <c r="R757" s="404"/>
      <c r="S757" s="183"/>
      <c r="T757" s="183"/>
      <c r="U757" s="183"/>
      <c r="V757" s="406"/>
      <c r="W757" s="406"/>
      <c r="X757" s="183"/>
    </row>
    <row r="758" spans="1:24">
      <c r="A758" s="405"/>
      <c r="B758" s="399"/>
      <c r="C758" s="399"/>
      <c r="D758" s="399"/>
      <c r="E758" s="399"/>
      <c r="F758" s="399"/>
      <c r="G758" s="399"/>
      <c r="I758" s="405"/>
      <c r="R758" s="404"/>
      <c r="S758" s="183"/>
      <c r="T758" s="183"/>
      <c r="U758" s="183"/>
      <c r="V758" s="406"/>
      <c r="W758" s="406"/>
      <c r="X758" s="183"/>
    </row>
    <row r="759" spans="1:24">
      <c r="A759" s="405"/>
      <c r="B759" s="399"/>
      <c r="C759" s="399"/>
      <c r="D759" s="399"/>
      <c r="E759" s="399"/>
      <c r="F759" s="399"/>
      <c r="G759" s="399"/>
      <c r="I759" s="405"/>
      <c r="R759" s="404"/>
      <c r="S759" s="183"/>
      <c r="T759" s="183"/>
      <c r="U759" s="183"/>
      <c r="V759" s="406"/>
      <c r="W759" s="406"/>
      <c r="X759" s="183"/>
    </row>
    <row r="760" spans="1:24">
      <c r="A760" s="405"/>
      <c r="B760" s="399"/>
      <c r="C760" s="399"/>
      <c r="D760" s="399"/>
      <c r="E760" s="399"/>
      <c r="F760" s="399"/>
      <c r="G760" s="399"/>
      <c r="I760" s="405"/>
      <c r="R760" s="404"/>
      <c r="S760" s="183"/>
      <c r="T760" s="183"/>
      <c r="U760" s="183"/>
      <c r="V760" s="406"/>
      <c r="W760" s="406"/>
      <c r="X760" s="183"/>
    </row>
    <row r="761" spans="1:24">
      <c r="A761" s="405"/>
      <c r="B761" s="399"/>
      <c r="C761" s="399"/>
      <c r="D761" s="399"/>
      <c r="E761" s="399"/>
      <c r="F761" s="399"/>
      <c r="G761" s="399"/>
      <c r="I761" s="405"/>
      <c r="R761" s="404"/>
      <c r="S761" s="183"/>
      <c r="T761" s="183"/>
      <c r="U761" s="183"/>
      <c r="V761" s="406"/>
      <c r="W761" s="406"/>
      <c r="X761" s="183"/>
    </row>
    <row r="762" spans="1:24">
      <c r="A762" s="405"/>
      <c r="B762" s="399"/>
      <c r="C762" s="399"/>
      <c r="D762" s="399"/>
      <c r="E762" s="399"/>
      <c r="F762" s="399"/>
      <c r="G762" s="399"/>
      <c r="I762" s="405"/>
      <c r="R762" s="404"/>
      <c r="S762" s="183"/>
      <c r="T762" s="183"/>
      <c r="U762" s="183"/>
      <c r="V762" s="406"/>
      <c r="W762" s="406"/>
      <c r="X762" s="183"/>
    </row>
    <row r="763" spans="1:24">
      <c r="A763" s="405"/>
      <c r="B763" s="399"/>
      <c r="C763" s="399"/>
      <c r="D763" s="399"/>
      <c r="E763" s="399"/>
      <c r="F763" s="399"/>
      <c r="G763" s="399"/>
      <c r="I763" s="405"/>
      <c r="R763" s="404"/>
      <c r="S763" s="183"/>
      <c r="T763" s="183"/>
      <c r="U763" s="183"/>
      <c r="V763" s="406"/>
      <c r="W763" s="406"/>
      <c r="X763" s="183"/>
    </row>
    <row r="764" spans="1:24">
      <c r="A764" s="405"/>
      <c r="B764" s="399"/>
      <c r="C764" s="399"/>
      <c r="D764" s="399"/>
      <c r="E764" s="399"/>
      <c r="F764" s="399"/>
      <c r="G764" s="399"/>
      <c r="I764" s="405"/>
      <c r="R764" s="404"/>
      <c r="S764" s="183"/>
      <c r="T764" s="183"/>
      <c r="U764" s="183"/>
      <c r="V764" s="406"/>
      <c r="W764" s="406"/>
      <c r="X764" s="183"/>
    </row>
    <row r="765" spans="1:24">
      <c r="A765" s="405"/>
      <c r="B765" s="399"/>
      <c r="C765" s="399"/>
      <c r="D765" s="399"/>
      <c r="E765" s="399"/>
      <c r="F765" s="399"/>
      <c r="G765" s="399"/>
      <c r="I765" s="405"/>
      <c r="R765" s="404"/>
      <c r="S765" s="183"/>
      <c r="T765" s="183"/>
      <c r="U765" s="183"/>
      <c r="V765" s="406"/>
      <c r="W765" s="406"/>
      <c r="X765" s="183"/>
    </row>
    <row r="766" spans="1:24">
      <c r="A766" s="405"/>
      <c r="B766" s="399"/>
      <c r="C766" s="399"/>
      <c r="D766" s="399"/>
      <c r="E766" s="399"/>
      <c r="F766" s="399"/>
      <c r="G766" s="399"/>
      <c r="I766" s="405"/>
      <c r="R766" s="404"/>
      <c r="S766" s="183"/>
      <c r="T766" s="183"/>
      <c r="U766" s="183"/>
      <c r="V766" s="406"/>
      <c r="W766" s="406"/>
      <c r="X766" s="183"/>
    </row>
    <row r="767" spans="1:24">
      <c r="A767" s="405"/>
      <c r="B767" s="399"/>
      <c r="C767" s="399"/>
      <c r="D767" s="399"/>
      <c r="E767" s="399"/>
      <c r="F767" s="399"/>
      <c r="G767" s="399"/>
      <c r="I767" s="405"/>
      <c r="R767" s="404"/>
      <c r="S767" s="183"/>
      <c r="T767" s="183"/>
      <c r="U767" s="183"/>
      <c r="V767" s="406"/>
      <c r="W767" s="406"/>
      <c r="X767" s="183"/>
    </row>
    <row r="768" spans="1:24">
      <c r="A768" s="405"/>
      <c r="B768" s="399"/>
      <c r="C768" s="399"/>
      <c r="D768" s="399"/>
      <c r="E768" s="399"/>
      <c r="F768" s="399"/>
      <c r="G768" s="399"/>
      <c r="I768" s="405"/>
      <c r="R768" s="404"/>
      <c r="S768" s="183"/>
      <c r="T768" s="183"/>
      <c r="U768" s="183"/>
      <c r="V768" s="406"/>
      <c r="W768" s="406"/>
      <c r="X768" s="183"/>
    </row>
    <row r="769" spans="1:24">
      <c r="A769" s="405"/>
      <c r="B769" s="399"/>
      <c r="C769" s="399"/>
      <c r="D769" s="399"/>
      <c r="E769" s="399"/>
      <c r="F769" s="399"/>
      <c r="G769" s="399"/>
      <c r="I769" s="405"/>
      <c r="R769" s="404"/>
      <c r="S769" s="183"/>
      <c r="T769" s="183"/>
      <c r="U769" s="183"/>
      <c r="V769" s="406"/>
      <c r="W769" s="406"/>
      <c r="X769" s="183"/>
    </row>
    <row r="770" spans="1:24">
      <c r="A770" s="405"/>
      <c r="B770" s="399"/>
      <c r="C770" s="399"/>
      <c r="D770" s="399"/>
      <c r="E770" s="399"/>
      <c r="F770" s="399"/>
      <c r="G770" s="399"/>
      <c r="I770" s="405"/>
      <c r="R770" s="404"/>
      <c r="S770" s="183"/>
      <c r="T770" s="183"/>
      <c r="U770" s="183"/>
      <c r="V770" s="406"/>
      <c r="W770" s="406"/>
      <c r="X770" s="183"/>
    </row>
    <row r="771" spans="1:24">
      <c r="A771" s="405"/>
      <c r="B771" s="399"/>
      <c r="C771" s="399"/>
      <c r="D771" s="399"/>
      <c r="E771" s="399"/>
      <c r="F771" s="399"/>
      <c r="G771" s="399"/>
      <c r="I771" s="405"/>
      <c r="R771" s="404"/>
      <c r="S771" s="183"/>
      <c r="T771" s="183"/>
      <c r="U771" s="183"/>
      <c r="V771" s="406"/>
      <c r="W771" s="406"/>
      <c r="X771" s="183"/>
    </row>
    <row r="772" spans="1:24">
      <c r="A772" s="405"/>
      <c r="B772" s="399"/>
      <c r="C772" s="399"/>
      <c r="D772" s="399"/>
      <c r="E772" s="399"/>
      <c r="F772" s="399"/>
      <c r="G772" s="399"/>
      <c r="I772" s="405"/>
      <c r="R772" s="404"/>
      <c r="S772" s="183"/>
      <c r="T772" s="183"/>
      <c r="U772" s="183"/>
      <c r="V772" s="406"/>
      <c r="W772" s="406"/>
      <c r="X772" s="183"/>
    </row>
    <row r="773" spans="1:24">
      <c r="A773" s="405"/>
      <c r="B773" s="399"/>
      <c r="C773" s="399"/>
      <c r="D773" s="399"/>
      <c r="E773" s="399"/>
      <c r="F773" s="399"/>
      <c r="G773" s="399"/>
      <c r="I773" s="405"/>
      <c r="R773" s="404"/>
      <c r="S773" s="183"/>
      <c r="T773" s="183"/>
      <c r="U773" s="183"/>
      <c r="V773" s="406"/>
      <c r="W773" s="406"/>
      <c r="X773" s="183"/>
    </row>
    <row r="774" spans="1:24">
      <c r="A774" s="405"/>
      <c r="B774" s="399"/>
      <c r="C774" s="399"/>
      <c r="D774" s="399"/>
      <c r="E774" s="399"/>
      <c r="F774" s="399"/>
      <c r="G774" s="399"/>
      <c r="I774" s="405"/>
      <c r="R774" s="404"/>
      <c r="S774" s="183"/>
      <c r="T774" s="183"/>
      <c r="U774" s="183"/>
      <c r="V774" s="406"/>
      <c r="W774" s="406"/>
      <c r="X774" s="183"/>
    </row>
    <row r="775" spans="1:24">
      <c r="A775" s="405"/>
      <c r="B775" s="399"/>
      <c r="C775" s="399"/>
      <c r="D775" s="399"/>
      <c r="E775" s="399"/>
      <c r="F775" s="399"/>
      <c r="G775" s="399"/>
      <c r="I775" s="405"/>
      <c r="R775" s="404"/>
      <c r="S775" s="183"/>
      <c r="T775" s="183"/>
      <c r="U775" s="183"/>
      <c r="V775" s="406"/>
      <c r="W775" s="406"/>
      <c r="X775" s="183"/>
    </row>
    <row r="776" spans="1:24">
      <c r="A776" s="405"/>
      <c r="B776" s="399"/>
      <c r="C776" s="399"/>
      <c r="D776" s="399"/>
      <c r="E776" s="399"/>
      <c r="F776" s="399"/>
      <c r="G776" s="399"/>
      <c r="I776" s="405"/>
      <c r="R776" s="404"/>
      <c r="S776" s="183"/>
      <c r="T776" s="183"/>
      <c r="U776" s="183"/>
      <c r="V776" s="406"/>
      <c r="W776" s="406"/>
      <c r="X776" s="183"/>
    </row>
    <row r="777" spans="1:24">
      <c r="A777" s="405"/>
      <c r="B777" s="399"/>
      <c r="C777" s="399"/>
      <c r="D777" s="399"/>
      <c r="E777" s="399"/>
      <c r="F777" s="399"/>
      <c r="G777" s="399"/>
      <c r="I777" s="405"/>
      <c r="R777" s="404"/>
      <c r="S777" s="183"/>
      <c r="T777" s="183"/>
      <c r="U777" s="183"/>
      <c r="V777" s="406"/>
      <c r="W777" s="406"/>
      <c r="X777" s="183"/>
    </row>
    <row r="778" spans="1:24">
      <c r="A778" s="405"/>
      <c r="B778" s="399"/>
      <c r="C778" s="399"/>
      <c r="D778" s="399"/>
      <c r="E778" s="399"/>
      <c r="F778" s="399"/>
      <c r="G778" s="399"/>
      <c r="I778" s="405"/>
      <c r="R778" s="404"/>
      <c r="S778" s="183"/>
      <c r="T778" s="183"/>
      <c r="U778" s="183"/>
      <c r="V778" s="406"/>
      <c r="W778" s="406"/>
      <c r="X778" s="183"/>
    </row>
    <row r="779" spans="1:24">
      <c r="A779" s="405"/>
      <c r="B779" s="399"/>
      <c r="C779" s="399"/>
      <c r="D779" s="399"/>
      <c r="E779" s="399"/>
      <c r="F779" s="399"/>
      <c r="G779" s="399"/>
      <c r="I779" s="405"/>
      <c r="R779" s="404"/>
      <c r="S779" s="183"/>
      <c r="T779" s="183"/>
      <c r="U779" s="183"/>
      <c r="V779" s="406"/>
      <c r="W779" s="406"/>
      <c r="X779" s="183"/>
    </row>
    <row r="780" spans="1:24">
      <c r="A780" s="405"/>
      <c r="B780" s="399"/>
      <c r="C780" s="399"/>
      <c r="D780" s="399"/>
      <c r="E780" s="399"/>
      <c r="F780" s="399"/>
      <c r="G780" s="399"/>
      <c r="I780" s="405"/>
      <c r="R780" s="404"/>
      <c r="S780" s="183"/>
      <c r="T780" s="183"/>
      <c r="U780" s="183"/>
      <c r="V780" s="406"/>
      <c r="W780" s="406"/>
      <c r="X780" s="183"/>
    </row>
    <row r="781" spans="1:24">
      <c r="A781" s="405"/>
      <c r="B781" s="399"/>
      <c r="C781" s="399"/>
      <c r="D781" s="399"/>
      <c r="E781" s="399"/>
      <c r="F781" s="399"/>
      <c r="G781" s="399"/>
      <c r="I781" s="405"/>
      <c r="R781" s="404"/>
      <c r="S781" s="183"/>
      <c r="T781" s="183"/>
      <c r="U781" s="183"/>
      <c r="V781" s="406"/>
      <c r="W781" s="406"/>
      <c r="X781" s="183"/>
    </row>
    <row r="782" spans="1:24">
      <c r="A782" s="405"/>
      <c r="B782" s="399"/>
      <c r="C782" s="399"/>
      <c r="D782" s="399"/>
      <c r="E782" s="399"/>
      <c r="F782" s="399"/>
      <c r="G782" s="399"/>
      <c r="I782" s="405"/>
      <c r="R782" s="404"/>
      <c r="S782" s="183"/>
      <c r="T782" s="183"/>
      <c r="U782" s="183"/>
      <c r="V782" s="406"/>
      <c r="W782" s="406"/>
      <c r="X782" s="183"/>
    </row>
    <row r="783" spans="1:24">
      <c r="A783" s="405"/>
      <c r="B783" s="399"/>
      <c r="C783" s="399"/>
      <c r="D783" s="399"/>
      <c r="E783" s="399"/>
      <c r="F783" s="399"/>
      <c r="G783" s="399"/>
      <c r="I783" s="405"/>
      <c r="R783" s="404"/>
      <c r="S783" s="183"/>
      <c r="T783" s="183"/>
      <c r="U783" s="183"/>
      <c r="V783" s="406"/>
      <c r="W783" s="406"/>
      <c r="X783" s="183"/>
    </row>
    <row r="784" spans="1:24">
      <c r="A784" s="405"/>
      <c r="B784" s="399"/>
      <c r="C784" s="399"/>
      <c r="D784" s="399"/>
      <c r="E784" s="399"/>
      <c r="F784" s="399"/>
      <c r="G784" s="399"/>
      <c r="I784" s="405"/>
      <c r="R784" s="404"/>
      <c r="S784" s="183"/>
      <c r="T784" s="183"/>
      <c r="U784" s="183"/>
      <c r="V784" s="406"/>
      <c r="W784" s="406"/>
      <c r="X784" s="183"/>
    </row>
    <row r="785" spans="1:24">
      <c r="A785" s="405"/>
      <c r="B785" s="399"/>
      <c r="C785" s="399"/>
      <c r="D785" s="399"/>
      <c r="E785" s="399"/>
      <c r="F785" s="399"/>
      <c r="G785" s="399"/>
      <c r="I785" s="405"/>
      <c r="R785" s="404"/>
      <c r="S785" s="183"/>
      <c r="T785" s="183"/>
      <c r="U785" s="183"/>
      <c r="V785" s="406"/>
      <c r="W785" s="406"/>
      <c r="X785" s="183"/>
    </row>
    <row r="786" spans="1:24">
      <c r="A786" s="182"/>
      <c r="I786" s="405"/>
      <c r="R786" s="404"/>
      <c r="S786" s="183"/>
      <c r="T786" s="183"/>
      <c r="U786" s="183"/>
      <c r="V786" s="406"/>
      <c r="W786" s="406"/>
      <c r="X786" s="183"/>
    </row>
    <row r="787" spans="1:24">
      <c r="A787" s="182"/>
      <c r="I787" s="405"/>
      <c r="R787" s="404"/>
      <c r="S787" s="183"/>
      <c r="T787" s="183"/>
      <c r="U787" s="183"/>
      <c r="V787" s="406"/>
      <c r="W787" s="406"/>
      <c r="X787" s="183"/>
    </row>
    <row r="788" spans="1:24">
      <c r="A788" s="182"/>
      <c r="I788" s="405"/>
      <c r="R788" s="404"/>
      <c r="S788" s="183"/>
      <c r="T788" s="183"/>
      <c r="U788" s="183"/>
      <c r="V788" s="406"/>
      <c r="W788" s="406"/>
      <c r="X788" s="183"/>
    </row>
    <row r="789" spans="1:24">
      <c r="A789" s="182"/>
      <c r="R789" s="404"/>
      <c r="S789" s="183"/>
      <c r="T789" s="183"/>
      <c r="U789" s="183"/>
      <c r="V789" s="406"/>
      <c r="W789" s="406"/>
      <c r="X789" s="183"/>
    </row>
    <row r="790" spans="1:24">
      <c r="A790" s="182"/>
    </row>
    <row r="791" spans="1:24">
      <c r="A791" s="182"/>
    </row>
    <row r="792" spans="1:24">
      <c r="A792" s="182"/>
    </row>
    <row r="793" spans="1:24">
      <c r="A793" s="18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zoomScaleNormal="100" workbookViewId="0"/>
  </sheetViews>
  <sheetFormatPr defaultColWidth="9.42578125" defaultRowHeight="12.75"/>
  <cols>
    <col min="1" max="1" width="9.42578125" style="571"/>
    <col min="2" max="2" width="11.42578125" style="571" customWidth="1"/>
    <col min="3" max="3" width="10.42578125" style="571" customWidth="1"/>
    <col min="4" max="4" width="11" style="571" customWidth="1"/>
    <col min="5" max="16384" width="9.42578125" style="571"/>
  </cols>
  <sheetData>
    <row r="1" spans="1:23">
      <c r="A1" s="599" t="s">
        <v>60</v>
      </c>
      <c r="B1" s="600" t="str">
        <f>IF(Content!$E$1=1,B2,B3)</f>
        <v xml:space="preserve">NFC loans </v>
      </c>
      <c r="C1" s="600" t="str">
        <f>IF(Content!$E$1=1,C2,C3)</f>
        <v xml:space="preserve">HH loans (RHS) </v>
      </c>
      <c r="D1" s="600" t="str">
        <f>IF(Content!$E$1=1,D2,D3)</f>
        <v>NFC deposits</v>
      </c>
      <c r="E1" s="600" t="str">
        <f>IF(Content!$E$1=1,E2,E3)</f>
        <v>Deposits of households</v>
      </c>
      <c r="F1" s="600" t="str">
        <f>IF(Content!$E$1=1,F2,F3)</f>
        <v>Key policy rate</v>
      </c>
      <c r="G1" s="600"/>
      <c r="H1" s="600" t="str">
        <f>IF(Content!$E$1=1,H2,H3)</f>
        <v xml:space="preserve">Weighted average interest rates on new hryvnia loans and deposits, % </v>
      </c>
      <c r="I1" s="601"/>
      <c r="J1" s="601"/>
    </row>
    <row r="2" spans="1:23" s="317" customFormat="1" hidden="1">
      <c r="A2" s="602"/>
      <c r="B2" s="603" t="s">
        <v>99</v>
      </c>
      <c r="C2" s="603" t="s">
        <v>1306</v>
      </c>
      <c r="D2" s="603" t="s">
        <v>100</v>
      </c>
      <c r="E2" s="603" t="s">
        <v>448</v>
      </c>
      <c r="F2" s="603" t="s">
        <v>831</v>
      </c>
      <c r="G2" s="604"/>
      <c r="H2" s="317" t="s">
        <v>832</v>
      </c>
    </row>
    <row r="3" spans="1:23" s="317" customFormat="1" hidden="1">
      <c r="A3" s="602"/>
      <c r="B3" s="603" t="s">
        <v>833</v>
      </c>
      <c r="C3" s="603" t="s">
        <v>1307</v>
      </c>
      <c r="D3" s="603" t="s">
        <v>834</v>
      </c>
      <c r="E3" s="603" t="s">
        <v>452</v>
      </c>
      <c r="F3" s="603" t="s">
        <v>90</v>
      </c>
      <c r="G3" s="605"/>
      <c r="H3" s="317" t="s">
        <v>429</v>
      </c>
    </row>
    <row r="4" spans="1:23">
      <c r="A4" s="606">
        <v>43131</v>
      </c>
      <c r="B4" s="607">
        <v>15.7</v>
      </c>
      <c r="C4" s="607">
        <v>29.4</v>
      </c>
      <c r="D4" s="607">
        <v>9.5</v>
      </c>
      <c r="E4" s="607">
        <v>11.6</v>
      </c>
      <c r="F4" s="607">
        <v>14.8</v>
      </c>
      <c r="G4" s="608" t="str">
        <f>TEXT(A4,"mm.yy")</f>
        <v>01.18</v>
      </c>
      <c r="H4" s="601"/>
      <c r="I4" s="601"/>
      <c r="J4" s="601"/>
      <c r="K4" s="601"/>
      <c r="L4" s="601"/>
      <c r="M4" s="601"/>
      <c r="N4" s="606"/>
      <c r="O4" s="607"/>
      <c r="P4" s="607"/>
      <c r="Q4" s="607"/>
      <c r="R4" s="607"/>
      <c r="S4" s="607"/>
      <c r="T4" s="609"/>
      <c r="U4" s="609"/>
      <c r="V4" s="609"/>
      <c r="W4" s="609"/>
    </row>
    <row r="5" spans="1:23">
      <c r="A5" s="606">
        <v>43159</v>
      </c>
      <c r="B5" s="607">
        <v>16.3</v>
      </c>
      <c r="C5" s="607">
        <v>30.5</v>
      </c>
      <c r="D5" s="607">
        <v>10.199999999999999</v>
      </c>
      <c r="E5" s="607">
        <v>11.4</v>
      </c>
      <c r="F5" s="607">
        <v>16</v>
      </c>
      <c r="G5" s="610"/>
      <c r="H5" s="601"/>
      <c r="I5" s="601"/>
      <c r="J5" s="601"/>
      <c r="N5" s="606"/>
      <c r="O5" s="607"/>
      <c r="P5" s="607"/>
      <c r="Q5" s="607"/>
      <c r="R5" s="607"/>
      <c r="S5" s="607"/>
      <c r="T5" s="609"/>
      <c r="U5" s="609"/>
      <c r="V5" s="609"/>
      <c r="W5" s="609"/>
    </row>
    <row r="6" spans="1:23">
      <c r="A6" s="606">
        <v>43190</v>
      </c>
      <c r="B6" s="607">
        <v>16.899999999999999</v>
      </c>
      <c r="C6" s="607">
        <v>30</v>
      </c>
      <c r="D6" s="607">
        <v>11</v>
      </c>
      <c r="E6" s="607">
        <v>10.8</v>
      </c>
      <c r="F6" s="607">
        <v>17</v>
      </c>
      <c r="G6" s="610"/>
      <c r="H6" s="601"/>
      <c r="I6" s="601"/>
      <c r="J6" s="601"/>
      <c r="N6" s="606"/>
      <c r="O6" s="607"/>
      <c r="P6" s="607"/>
      <c r="Q6" s="607"/>
      <c r="R6" s="607"/>
      <c r="S6" s="607"/>
      <c r="T6" s="609"/>
      <c r="U6" s="609"/>
      <c r="V6" s="609"/>
      <c r="W6" s="609"/>
    </row>
    <row r="7" spans="1:23">
      <c r="A7" s="606">
        <v>43220</v>
      </c>
      <c r="B7" s="607">
        <v>17</v>
      </c>
      <c r="C7" s="607">
        <v>30.1</v>
      </c>
      <c r="D7" s="607">
        <v>11.3</v>
      </c>
      <c r="E7" s="607">
        <v>11</v>
      </c>
      <c r="F7" s="607">
        <v>17</v>
      </c>
      <c r="G7" s="610"/>
      <c r="H7" s="601"/>
      <c r="I7" s="601"/>
      <c r="J7" s="601"/>
      <c r="N7" s="606"/>
      <c r="O7" s="607"/>
      <c r="P7" s="607"/>
      <c r="Q7" s="607"/>
      <c r="R7" s="607"/>
      <c r="S7" s="607"/>
      <c r="T7" s="609"/>
      <c r="U7" s="609"/>
      <c r="V7" s="609"/>
      <c r="W7" s="609"/>
    </row>
    <row r="8" spans="1:23">
      <c r="A8" s="606">
        <v>43251</v>
      </c>
      <c r="B8" s="607">
        <v>17.2</v>
      </c>
      <c r="C8" s="607">
        <v>29.7</v>
      </c>
      <c r="D8" s="607">
        <v>11.4</v>
      </c>
      <c r="E8" s="607">
        <v>10.8</v>
      </c>
      <c r="F8" s="607">
        <v>17</v>
      </c>
      <c r="G8" s="610"/>
      <c r="H8" s="601"/>
      <c r="I8" s="601"/>
      <c r="J8" s="601"/>
      <c r="N8" s="606"/>
      <c r="O8" s="607"/>
      <c r="P8" s="607"/>
      <c r="Q8" s="607"/>
      <c r="R8" s="607"/>
      <c r="S8" s="607"/>
      <c r="T8" s="609"/>
      <c r="U8" s="609"/>
      <c r="V8" s="609"/>
      <c r="W8" s="609"/>
    </row>
    <row r="9" spans="1:23">
      <c r="A9" s="606">
        <v>43281</v>
      </c>
      <c r="B9" s="607">
        <v>17.100000000000001</v>
      </c>
      <c r="C9" s="607">
        <v>30.1</v>
      </c>
      <c r="D9" s="607">
        <v>11.6</v>
      </c>
      <c r="E9" s="607">
        <v>10.8</v>
      </c>
      <c r="F9" s="607">
        <v>17</v>
      </c>
      <c r="G9" s="610"/>
      <c r="H9" s="601"/>
      <c r="I9" s="601"/>
      <c r="J9" s="601"/>
      <c r="N9" s="606"/>
      <c r="O9" s="607"/>
      <c r="P9" s="607"/>
      <c r="Q9" s="607"/>
      <c r="R9" s="607"/>
      <c r="S9" s="607"/>
      <c r="T9" s="609"/>
      <c r="U9" s="609"/>
      <c r="V9" s="609"/>
      <c r="W9" s="609"/>
    </row>
    <row r="10" spans="1:23">
      <c r="A10" s="606">
        <v>43312</v>
      </c>
      <c r="B10" s="607">
        <v>17.2</v>
      </c>
      <c r="C10" s="607">
        <v>30.4</v>
      </c>
      <c r="D10" s="607">
        <v>12</v>
      </c>
      <c r="E10" s="607">
        <v>10.7</v>
      </c>
      <c r="F10" s="607">
        <v>17.3</v>
      </c>
      <c r="G10" s="608" t="str">
        <f>TEXT(A10,"mm.yy")</f>
        <v>07.18</v>
      </c>
      <c r="H10" s="601"/>
      <c r="I10" s="601"/>
      <c r="J10" s="601"/>
      <c r="N10" s="606"/>
      <c r="O10" s="607"/>
      <c r="P10" s="607"/>
      <c r="Q10" s="607"/>
      <c r="R10" s="607"/>
      <c r="S10" s="607"/>
      <c r="T10" s="609"/>
      <c r="U10" s="609"/>
      <c r="V10" s="609"/>
      <c r="W10" s="609"/>
    </row>
    <row r="11" spans="1:23">
      <c r="A11" s="606">
        <v>43343</v>
      </c>
      <c r="B11" s="607">
        <v>18.100000000000001</v>
      </c>
      <c r="C11" s="607">
        <v>30.7</v>
      </c>
      <c r="D11" s="607">
        <v>12.4</v>
      </c>
      <c r="E11" s="607">
        <v>10.8</v>
      </c>
      <c r="F11" s="607">
        <v>17.5</v>
      </c>
      <c r="G11" s="610"/>
      <c r="H11" s="601"/>
      <c r="I11" s="601"/>
      <c r="J11" s="601"/>
      <c r="N11" s="606"/>
      <c r="O11" s="607"/>
      <c r="P11" s="607"/>
      <c r="Q11" s="607"/>
      <c r="R11" s="607"/>
      <c r="S11" s="607"/>
      <c r="T11" s="609"/>
      <c r="U11" s="609"/>
      <c r="V11" s="609"/>
      <c r="W11" s="609"/>
    </row>
    <row r="12" spans="1:23">
      <c r="A12" s="606">
        <v>43373</v>
      </c>
      <c r="B12" s="607">
        <v>19.7</v>
      </c>
      <c r="C12" s="607">
        <v>30.1</v>
      </c>
      <c r="D12" s="607">
        <v>13</v>
      </c>
      <c r="E12" s="607">
        <v>10.6</v>
      </c>
      <c r="F12" s="607">
        <v>17.899999999999999</v>
      </c>
      <c r="G12" s="610"/>
      <c r="H12" s="601"/>
      <c r="I12" s="601"/>
      <c r="J12" s="601"/>
      <c r="N12" s="606"/>
      <c r="O12" s="607"/>
      <c r="P12" s="607"/>
      <c r="Q12" s="607"/>
      <c r="R12" s="607"/>
      <c r="S12" s="607"/>
      <c r="T12" s="609"/>
      <c r="U12" s="609"/>
      <c r="V12" s="609"/>
      <c r="W12" s="609"/>
    </row>
    <row r="13" spans="1:23">
      <c r="A13" s="606">
        <v>43404</v>
      </c>
      <c r="B13" s="607">
        <v>19.5</v>
      </c>
      <c r="C13" s="607">
        <v>31.3</v>
      </c>
      <c r="D13" s="607">
        <v>13.6</v>
      </c>
      <c r="E13" s="607">
        <v>11</v>
      </c>
      <c r="F13" s="607">
        <v>18</v>
      </c>
      <c r="G13" s="610"/>
      <c r="H13" s="601"/>
      <c r="I13" s="601"/>
      <c r="J13" s="601"/>
      <c r="N13" s="606"/>
      <c r="O13" s="607"/>
      <c r="P13" s="607"/>
      <c r="Q13" s="607"/>
      <c r="R13" s="607"/>
      <c r="S13" s="607"/>
      <c r="T13" s="609"/>
      <c r="U13" s="609"/>
      <c r="V13" s="609"/>
      <c r="W13" s="609"/>
    </row>
    <row r="14" spans="1:23">
      <c r="A14" s="606">
        <v>43434</v>
      </c>
      <c r="B14" s="607">
        <v>19.7</v>
      </c>
      <c r="C14" s="607">
        <v>30.9</v>
      </c>
      <c r="D14" s="607">
        <v>14.3</v>
      </c>
      <c r="E14" s="607">
        <v>11.4</v>
      </c>
      <c r="F14" s="607">
        <v>18</v>
      </c>
      <c r="G14" s="610"/>
      <c r="H14" s="601"/>
      <c r="I14" s="601"/>
      <c r="J14" s="601"/>
      <c r="N14" s="606"/>
      <c r="O14" s="607"/>
      <c r="P14" s="607"/>
      <c r="Q14" s="607"/>
      <c r="R14" s="607"/>
      <c r="S14" s="607"/>
      <c r="T14" s="609"/>
      <c r="U14" s="609"/>
      <c r="V14" s="609"/>
      <c r="W14" s="609"/>
    </row>
    <row r="15" spans="1:23">
      <c r="A15" s="606">
        <v>43465</v>
      </c>
      <c r="B15" s="607">
        <v>20.8</v>
      </c>
      <c r="C15" s="607">
        <v>31.5</v>
      </c>
      <c r="D15" s="607">
        <v>14.5</v>
      </c>
      <c r="E15" s="607">
        <v>11.7</v>
      </c>
      <c r="F15" s="607">
        <v>18</v>
      </c>
      <c r="G15" s="610"/>
      <c r="H15" s="601"/>
      <c r="I15" s="601"/>
      <c r="J15" s="601"/>
      <c r="N15" s="606"/>
      <c r="O15" s="607"/>
      <c r="P15" s="607"/>
      <c r="Q15" s="607"/>
      <c r="R15" s="607"/>
      <c r="S15" s="607"/>
      <c r="T15" s="609"/>
      <c r="U15" s="609"/>
      <c r="V15" s="609"/>
      <c r="W15" s="609"/>
    </row>
    <row r="16" spans="1:23">
      <c r="A16" s="606">
        <v>43496</v>
      </c>
      <c r="B16" s="607">
        <v>19.899999999999999</v>
      </c>
      <c r="C16" s="607">
        <v>32.1</v>
      </c>
      <c r="D16" s="607">
        <v>13.7</v>
      </c>
      <c r="E16" s="607">
        <v>11.9</v>
      </c>
      <c r="F16" s="607">
        <v>18</v>
      </c>
      <c r="G16" s="608" t="str">
        <f>TEXT(A16,"mm.yy")</f>
        <v>01.19</v>
      </c>
      <c r="H16" s="601"/>
      <c r="I16" s="601"/>
      <c r="J16" s="601"/>
      <c r="N16" s="606"/>
      <c r="O16" s="607"/>
      <c r="P16" s="607"/>
      <c r="Q16" s="607"/>
      <c r="R16" s="607"/>
      <c r="S16" s="607"/>
      <c r="T16" s="609"/>
      <c r="U16" s="609"/>
      <c r="V16" s="609"/>
      <c r="W16" s="609"/>
    </row>
    <row r="17" spans="1:23">
      <c r="A17" s="606">
        <v>43524</v>
      </c>
      <c r="B17" s="607">
        <v>18.2</v>
      </c>
      <c r="C17" s="607">
        <v>29.7</v>
      </c>
      <c r="D17" s="607">
        <v>13.6</v>
      </c>
      <c r="E17" s="607">
        <v>11.6</v>
      </c>
      <c r="F17" s="607">
        <v>18</v>
      </c>
      <c r="G17" s="610"/>
      <c r="H17" s="601"/>
      <c r="I17" s="601"/>
      <c r="J17" s="601"/>
      <c r="N17" s="606"/>
      <c r="O17" s="607"/>
      <c r="P17" s="607"/>
      <c r="Q17" s="607"/>
      <c r="R17" s="607"/>
      <c r="S17" s="607"/>
      <c r="T17" s="609"/>
      <c r="U17" s="609"/>
      <c r="V17" s="609"/>
      <c r="W17" s="609"/>
    </row>
    <row r="18" spans="1:23">
      <c r="A18" s="606">
        <v>43555</v>
      </c>
      <c r="B18" s="607">
        <v>18.3</v>
      </c>
      <c r="C18" s="607">
        <v>28.3</v>
      </c>
      <c r="D18" s="607">
        <v>13.7</v>
      </c>
      <c r="E18" s="607">
        <v>11.1</v>
      </c>
      <c r="F18" s="607">
        <v>18</v>
      </c>
      <c r="G18" s="610"/>
      <c r="I18" s="519"/>
      <c r="J18" s="601"/>
      <c r="K18" s="601"/>
      <c r="N18" s="606"/>
      <c r="O18" s="607"/>
      <c r="P18" s="607"/>
      <c r="Q18" s="607"/>
      <c r="R18" s="607"/>
      <c r="S18" s="607"/>
      <c r="T18" s="609"/>
      <c r="U18" s="609"/>
      <c r="V18" s="609"/>
      <c r="W18" s="609"/>
    </row>
    <row r="19" spans="1:23">
      <c r="A19" s="606">
        <v>43585</v>
      </c>
      <c r="B19" s="607">
        <v>18.399999999999999</v>
      </c>
      <c r="C19" s="607">
        <v>29.4</v>
      </c>
      <c r="D19" s="607">
        <v>13.2</v>
      </c>
      <c r="E19" s="607">
        <v>11.2</v>
      </c>
      <c r="F19" s="607">
        <v>17.899999999999999</v>
      </c>
      <c r="G19" s="610"/>
      <c r="H19" s="600" t="str">
        <f>IF(Content!$E$1=1,H20,H21)</f>
        <v>Source: NBU.</v>
      </c>
      <c r="I19" s="519"/>
      <c r="J19" s="601"/>
      <c r="N19" s="606"/>
      <c r="O19" s="607"/>
      <c r="P19" s="607"/>
      <c r="Q19" s="607"/>
      <c r="R19" s="607"/>
      <c r="S19" s="607"/>
      <c r="T19" s="609"/>
      <c r="U19" s="609"/>
      <c r="V19" s="609"/>
      <c r="W19" s="609"/>
    </row>
    <row r="20" spans="1:23">
      <c r="A20" s="606">
        <v>43616</v>
      </c>
      <c r="B20" s="607">
        <v>18.3</v>
      </c>
      <c r="C20" s="607">
        <v>30.6</v>
      </c>
      <c r="D20" s="607">
        <v>13.2</v>
      </c>
      <c r="E20" s="607">
        <v>11.4</v>
      </c>
      <c r="F20" s="607">
        <v>17.5</v>
      </c>
      <c r="G20" s="610"/>
      <c r="H20" s="517" t="s">
        <v>43</v>
      </c>
      <c r="K20" s="601"/>
      <c r="L20" s="601"/>
      <c r="N20" s="606"/>
      <c r="O20" s="607"/>
      <c r="P20" s="607"/>
      <c r="Q20" s="607"/>
      <c r="R20" s="607"/>
      <c r="S20" s="607"/>
      <c r="T20" s="609"/>
      <c r="U20" s="609"/>
      <c r="V20" s="609"/>
      <c r="W20" s="609"/>
    </row>
    <row r="21" spans="1:23">
      <c r="A21" s="606">
        <v>43646</v>
      </c>
      <c r="B21" s="607">
        <v>18.600000000000001</v>
      </c>
      <c r="C21" s="607">
        <v>29.4</v>
      </c>
      <c r="D21" s="607">
        <v>13.4</v>
      </c>
      <c r="E21" s="607">
        <v>12.2</v>
      </c>
      <c r="F21" s="607">
        <v>17.5</v>
      </c>
      <c r="G21" s="610"/>
      <c r="H21" s="517" t="s">
        <v>44</v>
      </c>
      <c r="L21" s="601"/>
      <c r="N21" s="606"/>
      <c r="O21" s="607"/>
      <c r="P21" s="607"/>
      <c r="Q21" s="607"/>
      <c r="R21" s="607"/>
      <c r="S21" s="607"/>
      <c r="T21" s="609"/>
      <c r="U21" s="609"/>
      <c r="V21" s="609"/>
      <c r="W21" s="609"/>
    </row>
    <row r="22" spans="1:23">
      <c r="A22" s="606">
        <v>43677</v>
      </c>
      <c r="B22" s="607">
        <v>18.5</v>
      </c>
      <c r="C22" s="607">
        <v>31.1</v>
      </c>
      <c r="D22" s="607">
        <v>13.4</v>
      </c>
      <c r="E22" s="607">
        <v>12.6</v>
      </c>
      <c r="F22" s="607">
        <v>17.3</v>
      </c>
      <c r="G22" s="608" t="str">
        <f>TEXT(A22,"mm.yy")</f>
        <v>07.19</v>
      </c>
      <c r="H22" s="601"/>
      <c r="J22" s="601"/>
      <c r="N22" s="606"/>
      <c r="O22" s="607"/>
      <c r="P22" s="607"/>
      <c r="Q22" s="607"/>
      <c r="R22" s="607"/>
      <c r="S22" s="607"/>
      <c r="T22" s="609"/>
      <c r="U22" s="609"/>
      <c r="V22" s="609"/>
      <c r="W22" s="609"/>
    </row>
    <row r="23" spans="1:23">
      <c r="A23" s="606">
        <v>43708</v>
      </c>
      <c r="B23" s="607">
        <v>18.399999999999999</v>
      </c>
      <c r="C23" s="607">
        <v>33.799999999999997</v>
      </c>
      <c r="D23" s="607">
        <v>13.3</v>
      </c>
      <c r="E23" s="607">
        <v>12.9</v>
      </c>
      <c r="F23" s="607">
        <v>17</v>
      </c>
      <c r="G23" s="610"/>
      <c r="H23" s="601"/>
      <c r="I23" s="519"/>
      <c r="J23" s="601"/>
      <c r="N23" s="606"/>
      <c r="O23" s="607"/>
      <c r="P23" s="607"/>
      <c r="Q23" s="607"/>
      <c r="R23" s="607"/>
      <c r="S23" s="607"/>
      <c r="T23" s="609"/>
      <c r="U23" s="609"/>
      <c r="V23" s="609"/>
      <c r="W23" s="609"/>
    </row>
    <row r="24" spans="1:23">
      <c r="A24" s="606">
        <v>43738</v>
      </c>
      <c r="B24" s="607">
        <v>18.100000000000001</v>
      </c>
      <c r="C24" s="607">
        <v>33.5</v>
      </c>
      <c r="D24" s="607">
        <v>13</v>
      </c>
      <c r="E24" s="607">
        <v>14.5</v>
      </c>
      <c r="F24" s="607">
        <v>16.600000000000001</v>
      </c>
      <c r="G24" s="611"/>
      <c r="J24" s="601"/>
      <c r="N24" s="606"/>
      <c r="O24" s="607"/>
      <c r="P24" s="607"/>
      <c r="Q24" s="607"/>
      <c r="R24" s="607"/>
      <c r="S24" s="607"/>
    </row>
    <row r="25" spans="1:23">
      <c r="A25" s="606">
        <v>43769</v>
      </c>
      <c r="B25" s="607">
        <v>17.5</v>
      </c>
      <c r="C25" s="607">
        <v>33.6</v>
      </c>
      <c r="D25" s="607">
        <v>12.5</v>
      </c>
      <c r="E25" s="607">
        <v>14.4</v>
      </c>
      <c r="F25" s="607">
        <v>16.3</v>
      </c>
      <c r="G25" s="611"/>
      <c r="I25" s="601"/>
      <c r="J25" s="601"/>
      <c r="N25" s="606"/>
      <c r="O25" s="607"/>
      <c r="P25" s="607"/>
      <c r="Q25" s="607"/>
      <c r="R25" s="607"/>
      <c r="S25" s="607"/>
    </row>
    <row r="26" spans="1:23">
      <c r="A26" s="606">
        <v>43799</v>
      </c>
      <c r="B26" s="607">
        <v>16.5</v>
      </c>
      <c r="C26" s="607">
        <v>33.1</v>
      </c>
      <c r="D26" s="607">
        <v>11.3</v>
      </c>
      <c r="E26" s="607">
        <v>14.2</v>
      </c>
      <c r="F26" s="607">
        <v>15.5</v>
      </c>
      <c r="G26" s="611"/>
      <c r="H26" s="601"/>
      <c r="I26" s="601"/>
      <c r="J26" s="601"/>
      <c r="N26" s="606"/>
      <c r="O26" s="607"/>
      <c r="P26" s="607"/>
      <c r="Q26" s="607"/>
      <c r="R26" s="607"/>
      <c r="S26" s="607"/>
    </row>
    <row r="27" spans="1:23">
      <c r="A27" s="606">
        <v>43830</v>
      </c>
      <c r="B27" s="607">
        <v>15.7</v>
      </c>
      <c r="C27" s="607">
        <v>33.1</v>
      </c>
      <c r="D27" s="607">
        <v>10.3</v>
      </c>
      <c r="E27" s="607">
        <v>13.6</v>
      </c>
      <c r="F27" s="607">
        <v>14.3</v>
      </c>
      <c r="G27" s="611"/>
      <c r="H27" s="601"/>
      <c r="I27" s="601"/>
      <c r="J27" s="601"/>
      <c r="N27" s="606"/>
      <c r="O27" s="607"/>
      <c r="P27" s="607"/>
      <c r="Q27" s="607"/>
      <c r="R27" s="607"/>
      <c r="S27" s="607"/>
    </row>
    <row r="28" spans="1:23">
      <c r="A28" s="606">
        <v>43861</v>
      </c>
      <c r="B28" s="607">
        <v>14</v>
      </c>
      <c r="C28" s="607">
        <v>33.5</v>
      </c>
      <c r="D28" s="607">
        <v>8.6</v>
      </c>
      <c r="E28" s="607">
        <v>13.4</v>
      </c>
      <c r="F28" s="607">
        <v>13.4</v>
      </c>
      <c r="G28" s="608" t="str">
        <f>TEXT(A28,"mm.yy")</f>
        <v>01.20</v>
      </c>
      <c r="N28" s="606"/>
      <c r="O28" s="607"/>
      <c r="P28" s="607"/>
      <c r="Q28" s="607"/>
      <c r="R28" s="607"/>
      <c r="S28" s="607"/>
    </row>
    <row r="29" spans="1:23">
      <c r="A29" s="606">
        <v>43890</v>
      </c>
      <c r="B29" s="607">
        <v>12.9</v>
      </c>
      <c r="C29" s="607">
        <v>33.6</v>
      </c>
      <c r="D29" s="607">
        <v>6.4</v>
      </c>
      <c r="E29" s="607">
        <v>12.4</v>
      </c>
      <c r="F29" s="607">
        <v>11</v>
      </c>
      <c r="G29" s="611"/>
      <c r="H29" s="601"/>
      <c r="I29" s="601"/>
      <c r="J29" s="601"/>
      <c r="N29" s="606"/>
      <c r="O29" s="607"/>
      <c r="P29" s="607"/>
      <c r="Q29" s="607"/>
      <c r="R29" s="607"/>
      <c r="S29" s="607"/>
    </row>
    <row r="30" spans="1:23">
      <c r="A30" s="606">
        <v>43921</v>
      </c>
      <c r="B30" s="607">
        <v>14</v>
      </c>
      <c r="C30" s="607">
        <v>33.299999999999997</v>
      </c>
      <c r="D30" s="607">
        <v>7.1</v>
      </c>
      <c r="E30" s="607">
        <v>11.4</v>
      </c>
      <c r="F30" s="607">
        <v>10.4</v>
      </c>
      <c r="G30" s="608"/>
      <c r="J30" s="601"/>
      <c r="N30" s="606"/>
      <c r="O30" s="607"/>
      <c r="P30" s="607"/>
      <c r="Q30" s="607"/>
      <c r="R30" s="607"/>
      <c r="S30" s="607"/>
    </row>
    <row r="31" spans="1:23">
      <c r="A31" s="606">
        <v>43951</v>
      </c>
      <c r="B31" s="607">
        <v>13.5</v>
      </c>
      <c r="C31" s="607">
        <v>33.700000000000003</v>
      </c>
      <c r="D31" s="607">
        <v>7.2</v>
      </c>
      <c r="E31" s="607">
        <v>11.5</v>
      </c>
      <c r="F31" s="607">
        <v>9.5</v>
      </c>
      <c r="G31" s="611"/>
      <c r="J31" s="601"/>
      <c r="N31" s="606"/>
      <c r="O31" s="607"/>
      <c r="P31" s="607"/>
      <c r="Q31" s="607"/>
      <c r="R31" s="607"/>
      <c r="S31" s="607"/>
    </row>
    <row r="32" spans="1:23">
      <c r="A32" s="606">
        <v>43982</v>
      </c>
      <c r="B32" s="607">
        <v>11.8</v>
      </c>
      <c r="C32" s="607">
        <v>32.9</v>
      </c>
      <c r="D32" s="607">
        <v>6.2</v>
      </c>
      <c r="E32" s="607">
        <v>11.1</v>
      </c>
      <c r="F32" s="607">
        <v>8</v>
      </c>
      <c r="G32" s="611"/>
      <c r="H32" s="601"/>
      <c r="I32" s="601"/>
      <c r="J32" s="601"/>
      <c r="N32" s="606"/>
      <c r="O32" s="607"/>
      <c r="P32" s="607"/>
      <c r="Q32" s="607"/>
      <c r="R32" s="607"/>
      <c r="S32" s="607"/>
    </row>
    <row r="33" spans="1:19">
      <c r="A33" s="606">
        <v>44012</v>
      </c>
      <c r="B33" s="607">
        <v>10.8</v>
      </c>
      <c r="C33" s="607">
        <v>32.4</v>
      </c>
      <c r="D33" s="607">
        <v>5.3</v>
      </c>
      <c r="E33" s="607">
        <v>10.4</v>
      </c>
      <c r="F33" s="607">
        <v>6.7</v>
      </c>
      <c r="G33" s="608"/>
      <c r="H33" s="601"/>
      <c r="I33" s="601"/>
      <c r="J33" s="601"/>
      <c r="N33" s="606"/>
      <c r="O33" s="607"/>
      <c r="P33" s="607"/>
      <c r="Q33" s="607"/>
      <c r="R33" s="607"/>
      <c r="S33" s="607"/>
    </row>
    <row r="34" spans="1:19">
      <c r="A34" s="606">
        <v>44043</v>
      </c>
      <c r="B34" s="607">
        <v>10.199999999999999</v>
      </c>
      <c r="C34" s="607">
        <v>31.6</v>
      </c>
      <c r="D34" s="607">
        <v>4.4000000000000004</v>
      </c>
      <c r="E34" s="607">
        <v>9.4</v>
      </c>
      <c r="F34" s="607">
        <v>6</v>
      </c>
      <c r="G34" s="608"/>
      <c r="H34" s="601"/>
      <c r="I34" s="601"/>
      <c r="J34" s="601"/>
      <c r="N34" s="606"/>
      <c r="O34" s="607"/>
      <c r="P34" s="607"/>
      <c r="Q34" s="607"/>
      <c r="R34" s="607"/>
      <c r="S34" s="607"/>
    </row>
    <row r="35" spans="1:19">
      <c r="A35" s="606">
        <v>44074</v>
      </c>
      <c r="B35" s="607">
        <v>9.8000000000000007</v>
      </c>
      <c r="C35" s="607">
        <v>31.3</v>
      </c>
      <c r="D35" s="607">
        <v>3.9</v>
      </c>
      <c r="E35" s="607">
        <v>9.1999999999999993</v>
      </c>
      <c r="F35" s="607">
        <v>6</v>
      </c>
      <c r="G35" s="608"/>
      <c r="H35" s="601"/>
      <c r="I35" s="601"/>
      <c r="J35" s="601"/>
      <c r="N35" s="606"/>
      <c r="O35" s="607"/>
      <c r="P35" s="607"/>
      <c r="Q35" s="607"/>
      <c r="R35" s="607"/>
      <c r="S35" s="607"/>
    </row>
    <row r="36" spans="1:19">
      <c r="A36" s="606">
        <v>44104</v>
      </c>
      <c r="B36" s="607">
        <v>9.6999999999999993</v>
      </c>
      <c r="C36" s="607">
        <v>30.3</v>
      </c>
      <c r="D36" s="607">
        <v>3.8</v>
      </c>
      <c r="E36" s="607">
        <v>8.8000000000000007</v>
      </c>
      <c r="F36" s="607">
        <v>6</v>
      </c>
      <c r="G36" s="608" t="str">
        <f t="shared" ref="G36" si="0">TEXT(A36,"mm.yy")</f>
        <v>09.20</v>
      </c>
      <c r="H36" s="601"/>
      <c r="I36" s="601"/>
      <c r="J36" s="601"/>
      <c r="N36" s="606"/>
      <c r="O36" s="607"/>
      <c r="P36" s="607"/>
      <c r="Q36" s="607"/>
      <c r="R36" s="607"/>
      <c r="S36" s="607"/>
    </row>
    <row r="37" spans="1:19">
      <c r="E37" s="607"/>
      <c r="F37" s="607"/>
    </row>
    <row r="38" spans="1:19">
      <c r="E38" s="607"/>
      <c r="F38" s="607"/>
    </row>
    <row r="39" spans="1:19">
      <c r="E39" s="607"/>
      <c r="F39" s="607"/>
    </row>
    <row r="40" spans="1:19">
      <c r="E40" s="607"/>
      <c r="F40" s="607"/>
    </row>
    <row r="41" spans="1:19">
      <c r="E41" s="607"/>
      <c r="F41" s="607"/>
    </row>
    <row r="42" spans="1:19">
      <c r="E42" s="607"/>
      <c r="F42" s="607"/>
    </row>
    <row r="43" spans="1:19">
      <c r="E43" s="607"/>
      <c r="F43" s="607"/>
    </row>
    <row r="44" spans="1:19">
      <c r="E44" s="607"/>
      <c r="F44" s="607"/>
    </row>
    <row r="45" spans="1:19">
      <c r="E45" s="607"/>
      <c r="F45" s="60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showGridLines="0" zoomScaleNormal="100" workbookViewId="0"/>
  </sheetViews>
  <sheetFormatPr defaultColWidth="9.42578125" defaultRowHeight="12.75"/>
  <cols>
    <col min="1" max="1" width="9.42578125" style="38"/>
    <col min="2" max="2" width="11.42578125" style="38" customWidth="1"/>
    <col min="3" max="3" width="10.42578125" style="38" customWidth="1"/>
    <col min="4" max="4" width="11" style="38" customWidth="1"/>
    <col min="5" max="16384" width="9.42578125" style="38"/>
  </cols>
  <sheetData>
    <row r="1" spans="1:23">
      <c r="A1" s="66" t="s">
        <v>60</v>
      </c>
      <c r="B1" s="69" t="str">
        <f>IF(Content!$E$1=1,B2,B3)</f>
        <v>Up to 1 year, secondary market</v>
      </c>
      <c r="C1" s="69" t="str">
        <f>IF(Content!$E$1=1,C2,C3)</f>
        <v>More than 1 year, secondary market</v>
      </c>
      <c r="D1" s="69" t="str">
        <f>IF(Content!$E$1=1,D2,D3)</f>
        <v>Up to 1 year, primary market</v>
      </c>
      <c r="E1" s="69" t="str">
        <f>IF(Content!$E$1=1,E2,E3)</f>
        <v>More than 1 year, primary market</v>
      </c>
      <c r="F1" s="69" t="str">
        <f>IF(Content!$E$1=1,F2,F3)</f>
        <v>EMBI+ Ukraine</v>
      </c>
      <c r="G1" s="69"/>
      <c r="H1" s="69" t="str">
        <f>IF(Content!$E$1=1,H2,H3)</f>
        <v>Yields on hryvnia domestic government debt securities by maturity and yields on Ukraine`s eurobonds (EMBI+), %</v>
      </c>
      <c r="I1" s="37"/>
      <c r="J1" s="37"/>
    </row>
    <row r="2" spans="1:23" s="68" customFormat="1" hidden="1">
      <c r="A2" s="237"/>
      <c r="B2" s="196" t="s">
        <v>835</v>
      </c>
      <c r="C2" s="196" t="s">
        <v>836</v>
      </c>
      <c r="D2" s="196" t="s">
        <v>837</v>
      </c>
      <c r="E2" s="196" t="s">
        <v>838</v>
      </c>
      <c r="F2" s="196" t="s">
        <v>839</v>
      </c>
      <c r="G2" s="197"/>
      <c r="H2" s="68" t="s">
        <v>1308</v>
      </c>
    </row>
    <row r="3" spans="1:23" s="68" customFormat="1" hidden="1">
      <c r="A3" s="237"/>
      <c r="B3" s="196" t="s">
        <v>840</v>
      </c>
      <c r="C3" s="196" t="s">
        <v>841</v>
      </c>
      <c r="D3" s="196" t="s">
        <v>842</v>
      </c>
      <c r="E3" s="196" t="s">
        <v>843</v>
      </c>
      <c r="F3" s="196" t="s">
        <v>844</v>
      </c>
      <c r="G3" s="198"/>
      <c r="H3" s="68" t="s">
        <v>925</v>
      </c>
    </row>
    <row r="4" spans="1:23">
      <c r="A4" s="67">
        <v>43131</v>
      </c>
      <c r="B4" s="210">
        <v>16.8</v>
      </c>
      <c r="C4" s="210">
        <v>16.3</v>
      </c>
      <c r="D4" s="210">
        <v>16.2</v>
      </c>
      <c r="E4" s="210">
        <v>15.8</v>
      </c>
      <c r="F4" s="124" t="str">
        <f>IF(Content!$E$1=1,F5,F6)</f>
        <v>no permission</v>
      </c>
      <c r="G4" s="313" t="s">
        <v>2</v>
      </c>
      <c r="H4" s="37"/>
      <c r="I4" s="37"/>
      <c r="J4" s="37"/>
      <c r="K4" s="37"/>
      <c r="L4" s="37"/>
      <c r="M4" s="37"/>
      <c r="N4" s="67"/>
      <c r="O4" s="210"/>
      <c r="P4" s="210"/>
      <c r="Q4" s="210"/>
      <c r="R4" s="210"/>
      <c r="S4" s="210"/>
      <c r="T4" s="87"/>
      <c r="U4" s="87"/>
      <c r="V4" s="87"/>
      <c r="W4" s="87"/>
    </row>
    <row r="5" spans="1:23">
      <c r="A5" s="67">
        <v>43159</v>
      </c>
      <c r="B5" s="210">
        <v>17.3</v>
      </c>
      <c r="C5" s="210">
        <v>16.5</v>
      </c>
      <c r="D5" s="210">
        <v>16.399999999999999</v>
      </c>
      <c r="E5" s="210">
        <v>15.8</v>
      </c>
      <c r="F5" s="78" t="s">
        <v>216</v>
      </c>
      <c r="G5" s="73"/>
      <c r="H5" s="37"/>
      <c r="I5" s="37"/>
      <c r="J5" s="37"/>
      <c r="N5" s="67"/>
      <c r="O5" s="210"/>
      <c r="P5" s="210"/>
      <c r="Q5" s="210"/>
      <c r="R5" s="210"/>
      <c r="S5" s="210"/>
      <c r="T5" s="87"/>
      <c r="U5" s="87"/>
      <c r="V5" s="87"/>
      <c r="W5" s="87"/>
    </row>
    <row r="6" spans="1:23">
      <c r="A6" s="67">
        <v>43190</v>
      </c>
      <c r="B6" s="210">
        <v>18.399999999999999</v>
      </c>
      <c r="C6" s="210">
        <v>17</v>
      </c>
      <c r="D6" s="210">
        <v>17.2</v>
      </c>
      <c r="E6" s="210">
        <v>16.100000000000001</v>
      </c>
      <c r="F6" s="78" t="s">
        <v>217</v>
      </c>
      <c r="G6" s="73"/>
      <c r="H6" s="37"/>
      <c r="I6" s="37"/>
      <c r="J6" s="37"/>
      <c r="N6" s="67"/>
      <c r="O6" s="210"/>
      <c r="P6" s="210"/>
      <c r="Q6" s="210"/>
      <c r="R6" s="210"/>
      <c r="S6" s="210"/>
      <c r="T6" s="87"/>
      <c r="U6" s="87"/>
      <c r="V6" s="87"/>
      <c r="W6" s="87"/>
    </row>
    <row r="7" spans="1:23">
      <c r="A7" s="67">
        <v>43220</v>
      </c>
      <c r="B7" s="210">
        <v>18.600000000000001</v>
      </c>
      <c r="C7" s="210">
        <v>17.100000000000001</v>
      </c>
      <c r="D7" s="210">
        <v>17.2</v>
      </c>
      <c r="E7" s="210">
        <v>16</v>
      </c>
      <c r="F7" s="210"/>
      <c r="G7" s="73"/>
      <c r="H7" s="37"/>
      <c r="I7" s="37"/>
      <c r="J7" s="37"/>
      <c r="N7" s="67"/>
      <c r="O7" s="210"/>
      <c r="P7" s="210"/>
      <c r="Q7" s="210"/>
      <c r="R7" s="210"/>
      <c r="S7" s="210"/>
      <c r="T7" s="87"/>
      <c r="U7" s="87"/>
      <c r="V7" s="87"/>
      <c r="W7" s="87"/>
    </row>
    <row r="8" spans="1:23">
      <c r="A8" s="67">
        <v>43251</v>
      </c>
      <c r="B8" s="210">
        <v>18.600000000000001</v>
      </c>
      <c r="C8" s="210">
        <v>17.100000000000001</v>
      </c>
      <c r="D8" s="210">
        <v>17.3</v>
      </c>
      <c r="E8" s="210">
        <v>16.100000000000001</v>
      </c>
      <c r="F8" s="210"/>
      <c r="G8" s="73"/>
      <c r="H8" s="37"/>
      <c r="I8" s="37"/>
      <c r="J8" s="37"/>
      <c r="N8" s="67"/>
      <c r="O8" s="210"/>
      <c r="P8" s="210"/>
      <c r="Q8" s="210"/>
      <c r="R8" s="210"/>
      <c r="S8" s="210"/>
      <c r="T8" s="87"/>
      <c r="U8" s="87"/>
      <c r="V8" s="87"/>
      <c r="W8" s="87"/>
    </row>
    <row r="9" spans="1:23">
      <c r="A9" s="67">
        <v>43281</v>
      </c>
      <c r="B9" s="210">
        <v>19.100000000000001</v>
      </c>
      <c r="C9" s="210">
        <v>17.399999999999999</v>
      </c>
      <c r="D9" s="210">
        <v>17.3</v>
      </c>
      <c r="E9" s="210">
        <v>16.100000000000001</v>
      </c>
      <c r="F9" s="210"/>
      <c r="G9" s="73"/>
      <c r="H9" s="37"/>
      <c r="I9" s="37"/>
      <c r="J9" s="37"/>
      <c r="N9" s="67"/>
      <c r="O9" s="210"/>
      <c r="P9" s="210"/>
      <c r="Q9" s="210"/>
      <c r="R9" s="210"/>
      <c r="S9" s="210"/>
      <c r="T9" s="87"/>
      <c r="U9" s="87"/>
      <c r="V9" s="87"/>
      <c r="W9" s="87"/>
    </row>
    <row r="10" spans="1:23">
      <c r="A10" s="67">
        <v>43312</v>
      </c>
      <c r="B10" s="210">
        <v>18.600000000000001</v>
      </c>
      <c r="C10" s="210">
        <v>17.399999999999999</v>
      </c>
      <c r="D10" s="210">
        <v>17.899999999999999</v>
      </c>
      <c r="E10" s="210">
        <v>16.399999999999999</v>
      </c>
      <c r="F10" s="210"/>
      <c r="G10" s="313" t="s">
        <v>229</v>
      </c>
      <c r="H10" s="37"/>
      <c r="I10" s="37"/>
      <c r="J10" s="37"/>
      <c r="N10" s="67"/>
      <c r="O10" s="210"/>
      <c r="P10" s="210"/>
      <c r="Q10" s="210"/>
      <c r="R10" s="210"/>
      <c r="S10" s="210"/>
      <c r="T10" s="87"/>
      <c r="U10" s="87"/>
      <c r="V10" s="87"/>
      <c r="W10" s="87"/>
    </row>
    <row r="11" spans="1:23">
      <c r="A11" s="67">
        <v>43343</v>
      </c>
      <c r="B11" s="210">
        <v>19.5</v>
      </c>
      <c r="C11" s="210">
        <v>18</v>
      </c>
      <c r="D11" s="210">
        <v>18</v>
      </c>
      <c r="E11" s="210">
        <v>16.3</v>
      </c>
      <c r="F11" s="210"/>
      <c r="G11" s="73"/>
      <c r="H11" s="37"/>
      <c r="I11" s="37"/>
      <c r="J11" s="37"/>
      <c r="N11" s="67"/>
      <c r="O11" s="210"/>
      <c r="P11" s="210"/>
      <c r="Q11" s="210"/>
      <c r="R11" s="210"/>
      <c r="S11" s="210"/>
      <c r="T11" s="87"/>
      <c r="U11" s="87"/>
      <c r="V11" s="87"/>
      <c r="W11" s="87"/>
    </row>
    <row r="12" spans="1:23">
      <c r="A12" s="67">
        <v>43373</v>
      </c>
      <c r="B12" s="210">
        <v>19.7</v>
      </c>
      <c r="C12" s="210">
        <v>18.8</v>
      </c>
      <c r="D12" s="210">
        <v>18.5</v>
      </c>
      <c r="E12" s="210" t="e">
        <v>#N/A</v>
      </c>
      <c r="F12" s="210"/>
      <c r="G12" s="73"/>
      <c r="H12" s="37"/>
      <c r="I12" s="37"/>
      <c r="J12" s="37"/>
      <c r="N12" s="67"/>
      <c r="O12" s="210"/>
      <c r="P12" s="210"/>
      <c r="Q12" s="210"/>
      <c r="R12" s="210"/>
      <c r="S12" s="210"/>
      <c r="T12" s="87"/>
      <c r="U12" s="87"/>
      <c r="V12" s="87"/>
      <c r="W12" s="87"/>
    </row>
    <row r="13" spans="1:23">
      <c r="A13" s="67">
        <v>43404</v>
      </c>
      <c r="B13" s="210">
        <v>19.5</v>
      </c>
      <c r="C13" s="210">
        <v>19.2</v>
      </c>
      <c r="D13" s="210">
        <v>19</v>
      </c>
      <c r="E13" s="210">
        <v>18.2</v>
      </c>
      <c r="F13" s="210"/>
      <c r="G13" s="73"/>
      <c r="H13" s="37"/>
      <c r="I13" s="37"/>
      <c r="J13" s="37"/>
      <c r="N13" s="67"/>
      <c r="O13" s="210"/>
      <c r="P13" s="210"/>
      <c r="Q13" s="210"/>
      <c r="R13" s="210"/>
      <c r="S13" s="210"/>
      <c r="T13" s="87"/>
      <c r="U13" s="87"/>
      <c r="V13" s="87"/>
      <c r="W13" s="87"/>
    </row>
    <row r="14" spans="1:23">
      <c r="A14" s="67">
        <v>43434</v>
      </c>
      <c r="B14" s="210">
        <v>20.8</v>
      </c>
      <c r="C14" s="210">
        <v>20.100000000000001</v>
      </c>
      <c r="D14" s="210">
        <v>18.899999999999999</v>
      </c>
      <c r="E14" s="210">
        <v>18.5</v>
      </c>
      <c r="F14" s="210"/>
      <c r="G14" s="73"/>
      <c r="H14" s="37"/>
      <c r="I14" s="37"/>
      <c r="J14" s="37"/>
      <c r="N14" s="67"/>
      <c r="O14" s="210"/>
      <c r="P14" s="210"/>
      <c r="Q14" s="210"/>
      <c r="R14" s="210"/>
      <c r="S14" s="210"/>
      <c r="T14" s="87"/>
      <c r="U14" s="87"/>
      <c r="V14" s="87"/>
      <c r="W14" s="87"/>
    </row>
    <row r="15" spans="1:23">
      <c r="A15" s="67">
        <v>43465</v>
      </c>
      <c r="B15" s="210">
        <v>21.5</v>
      </c>
      <c r="C15" s="210">
        <v>20.2</v>
      </c>
      <c r="D15" s="210">
        <v>20</v>
      </c>
      <c r="E15" s="210" t="e">
        <v>#N/A</v>
      </c>
      <c r="F15" s="210"/>
      <c r="G15" s="73"/>
      <c r="H15" s="37"/>
      <c r="I15" s="37"/>
      <c r="J15" s="37"/>
      <c r="N15" s="67"/>
      <c r="O15" s="210"/>
      <c r="P15" s="210"/>
      <c r="Q15" s="210"/>
      <c r="R15" s="210"/>
      <c r="S15" s="210"/>
      <c r="T15" s="87"/>
      <c r="U15" s="87"/>
      <c r="V15" s="87"/>
      <c r="W15" s="87"/>
    </row>
    <row r="16" spans="1:23">
      <c r="A16" s="67">
        <v>43496</v>
      </c>
      <c r="B16" s="210">
        <v>20.9</v>
      </c>
      <c r="C16" s="210">
        <v>19.5</v>
      </c>
      <c r="D16" s="210">
        <v>19</v>
      </c>
      <c r="E16" s="210">
        <v>17.600000000000001</v>
      </c>
      <c r="F16" s="210"/>
      <c r="G16" s="313" t="s">
        <v>230</v>
      </c>
      <c r="H16" s="37"/>
      <c r="I16" s="37"/>
      <c r="J16" s="37"/>
      <c r="N16" s="67"/>
      <c r="O16" s="210"/>
      <c r="P16" s="210"/>
      <c r="Q16" s="210"/>
      <c r="R16" s="210"/>
      <c r="S16" s="210"/>
      <c r="T16" s="87"/>
      <c r="U16" s="87"/>
      <c r="V16" s="87"/>
      <c r="W16" s="87"/>
    </row>
    <row r="17" spans="1:23">
      <c r="A17" s="67">
        <v>43524</v>
      </c>
      <c r="B17" s="210">
        <v>20.6</v>
      </c>
      <c r="C17" s="210">
        <v>19.100000000000001</v>
      </c>
      <c r="D17" s="210">
        <v>19.3</v>
      </c>
      <c r="E17" s="210">
        <v>17.899999999999999</v>
      </c>
      <c r="F17" s="210"/>
      <c r="G17" s="73"/>
      <c r="H17" s="37"/>
      <c r="I17" s="37"/>
      <c r="J17" s="37"/>
      <c r="N17" s="67"/>
      <c r="O17" s="210"/>
      <c r="P17" s="210"/>
      <c r="Q17" s="210"/>
      <c r="R17" s="210"/>
      <c r="S17" s="210"/>
      <c r="T17" s="87"/>
      <c r="U17" s="87"/>
      <c r="V17" s="87"/>
      <c r="W17" s="87"/>
    </row>
    <row r="18" spans="1:23">
      <c r="A18" s="67">
        <v>43555</v>
      </c>
      <c r="B18" s="210">
        <v>21.1</v>
      </c>
      <c r="C18" s="210">
        <v>19</v>
      </c>
      <c r="D18" s="210">
        <v>19.2</v>
      </c>
      <c r="E18" s="210">
        <v>18</v>
      </c>
      <c r="F18" s="210"/>
      <c r="G18" s="73"/>
      <c r="I18" s="6"/>
      <c r="J18" s="37"/>
      <c r="K18" s="37"/>
      <c r="N18" s="67"/>
      <c r="O18" s="210"/>
      <c r="P18" s="210"/>
      <c r="Q18" s="210"/>
      <c r="R18" s="210"/>
      <c r="S18" s="210"/>
      <c r="T18" s="87"/>
      <c r="U18" s="87"/>
      <c r="V18" s="87"/>
      <c r="W18" s="87"/>
    </row>
    <row r="19" spans="1:23">
      <c r="A19" s="67">
        <v>43585</v>
      </c>
      <c r="B19" s="210">
        <v>21.1</v>
      </c>
      <c r="C19" s="210">
        <v>19</v>
      </c>
      <c r="D19" s="210">
        <v>19.2</v>
      </c>
      <c r="E19" s="210">
        <v>17.5</v>
      </c>
      <c r="F19" s="210"/>
      <c r="G19" s="73"/>
      <c r="H19" s="314"/>
      <c r="I19" s="6"/>
      <c r="J19" s="37"/>
      <c r="N19" s="67"/>
      <c r="O19" s="210"/>
      <c r="P19" s="210"/>
      <c r="Q19" s="210"/>
      <c r="R19" s="210"/>
      <c r="S19" s="210"/>
      <c r="T19" s="87"/>
      <c r="U19" s="87"/>
      <c r="V19" s="87"/>
      <c r="W19" s="87"/>
    </row>
    <row r="20" spans="1:23">
      <c r="A20" s="67">
        <v>43616</v>
      </c>
      <c r="B20" s="210">
        <v>20.2</v>
      </c>
      <c r="C20" s="210">
        <v>18.7</v>
      </c>
      <c r="D20" s="210">
        <v>18.399999999999999</v>
      </c>
      <c r="E20" s="210">
        <v>17.100000000000001</v>
      </c>
      <c r="F20" s="210"/>
      <c r="G20" s="73"/>
      <c r="H20" s="69" t="str">
        <f>IF(Content!$E$1=1,H22,H23)</f>
        <v>* As of 28.10.2020, EMBI+ Ukraine as of 22.10.2020.</v>
      </c>
      <c r="K20" s="37"/>
      <c r="L20" s="37"/>
      <c r="N20" s="67"/>
      <c r="O20" s="210"/>
      <c r="P20" s="210"/>
      <c r="Q20" s="210"/>
      <c r="R20" s="210"/>
      <c r="S20" s="210"/>
      <c r="T20" s="87"/>
      <c r="U20" s="87"/>
      <c r="V20" s="87"/>
      <c r="W20" s="87"/>
    </row>
    <row r="21" spans="1:23">
      <c r="A21" s="67">
        <v>43646</v>
      </c>
      <c r="B21" s="210">
        <v>19.600000000000001</v>
      </c>
      <c r="C21" s="210">
        <v>17.600000000000001</v>
      </c>
      <c r="D21" s="210">
        <v>18.2</v>
      </c>
      <c r="E21" s="210">
        <v>16.399999999999999</v>
      </c>
      <c r="F21" s="210"/>
      <c r="G21" s="73"/>
      <c r="H21" s="69" t="str">
        <f>IF(Content!$E$1=1,H24,H25)</f>
        <v>Source: Bloomberg, NBU.</v>
      </c>
      <c r="L21" s="37"/>
      <c r="N21" s="67"/>
      <c r="O21" s="210"/>
      <c r="P21" s="210"/>
      <c r="Q21" s="210"/>
      <c r="R21" s="210"/>
      <c r="S21" s="210"/>
      <c r="T21" s="87"/>
      <c r="U21" s="87"/>
      <c r="V21" s="87"/>
      <c r="W21" s="87"/>
    </row>
    <row r="22" spans="1:23">
      <c r="A22" s="67">
        <v>43677</v>
      </c>
      <c r="B22" s="210">
        <v>19.2</v>
      </c>
      <c r="C22" s="210">
        <v>17.600000000000001</v>
      </c>
      <c r="D22" s="210">
        <v>17.5</v>
      </c>
      <c r="E22" s="210">
        <v>16.5</v>
      </c>
      <c r="F22" s="210"/>
      <c r="G22" s="313" t="s">
        <v>441</v>
      </c>
      <c r="H22" s="317" t="s">
        <v>1569</v>
      </c>
      <c r="J22" s="37"/>
      <c r="N22" s="67"/>
      <c r="O22" s="210"/>
      <c r="P22" s="210"/>
      <c r="Q22" s="210"/>
      <c r="R22" s="210"/>
      <c r="S22" s="210"/>
      <c r="T22" s="87"/>
      <c r="U22" s="87"/>
      <c r="V22" s="87"/>
      <c r="W22" s="87"/>
    </row>
    <row r="23" spans="1:23">
      <c r="A23" s="67">
        <v>43708</v>
      </c>
      <c r="B23" s="210">
        <v>18.100000000000001</v>
      </c>
      <c r="C23" s="210">
        <v>17.100000000000001</v>
      </c>
      <c r="D23" s="210">
        <v>16.2</v>
      </c>
      <c r="E23" s="210">
        <v>16</v>
      </c>
      <c r="F23" s="210"/>
      <c r="G23" s="73"/>
      <c r="H23" s="68" t="s">
        <v>1570</v>
      </c>
      <c r="I23" s="6"/>
      <c r="J23" s="37"/>
      <c r="N23" s="67"/>
      <c r="O23" s="210"/>
      <c r="P23" s="210"/>
      <c r="Q23" s="210"/>
      <c r="R23" s="210"/>
      <c r="S23" s="210"/>
      <c r="T23" s="87"/>
      <c r="U23" s="87"/>
      <c r="V23" s="87"/>
      <c r="W23" s="87"/>
    </row>
    <row r="24" spans="1:23">
      <c r="A24" s="67">
        <v>43738</v>
      </c>
      <c r="B24" s="210">
        <v>17.600000000000001</v>
      </c>
      <c r="C24" s="210">
        <v>16.2</v>
      </c>
      <c r="D24" s="210">
        <v>15.8</v>
      </c>
      <c r="E24" s="210">
        <v>15</v>
      </c>
      <c r="F24" s="210"/>
      <c r="G24" s="315"/>
      <c r="H24" s="9" t="s">
        <v>1571</v>
      </c>
      <c r="J24" s="37"/>
      <c r="N24" s="67"/>
      <c r="O24" s="210"/>
      <c r="P24" s="210"/>
      <c r="Q24" s="210"/>
      <c r="R24" s="210"/>
      <c r="S24" s="210"/>
    </row>
    <row r="25" spans="1:23">
      <c r="A25" s="67">
        <v>43769</v>
      </c>
      <c r="B25" s="210">
        <v>17.399999999999999</v>
      </c>
      <c r="C25" s="210">
        <v>16.3</v>
      </c>
      <c r="D25" s="210">
        <v>15.1</v>
      </c>
      <c r="E25" s="210">
        <v>15.1</v>
      </c>
      <c r="F25" s="210"/>
      <c r="G25" s="315"/>
      <c r="H25" s="9" t="s">
        <v>1572</v>
      </c>
      <c r="I25" s="37"/>
      <c r="J25" s="37"/>
      <c r="N25" s="67"/>
      <c r="O25" s="210"/>
      <c r="P25" s="210"/>
      <c r="Q25" s="210"/>
      <c r="R25" s="210"/>
      <c r="S25" s="210"/>
    </row>
    <row r="26" spans="1:23">
      <c r="A26" s="67">
        <v>43799</v>
      </c>
      <c r="B26" s="210">
        <v>15.5</v>
      </c>
      <c r="C26" s="210">
        <v>14.2</v>
      </c>
      <c r="D26" s="210">
        <v>13.9</v>
      </c>
      <c r="E26" s="210">
        <v>13</v>
      </c>
      <c r="F26" s="210"/>
      <c r="G26" s="315"/>
      <c r="H26" s="37"/>
      <c r="I26" s="37"/>
      <c r="J26" s="37"/>
      <c r="N26" s="67"/>
      <c r="O26" s="210"/>
      <c r="P26" s="210"/>
      <c r="Q26" s="210"/>
      <c r="R26" s="210"/>
      <c r="S26" s="210"/>
    </row>
    <row r="27" spans="1:23">
      <c r="A27" s="67">
        <v>43830</v>
      </c>
      <c r="B27" s="210">
        <v>14.6</v>
      </c>
      <c r="C27" s="210">
        <v>13</v>
      </c>
      <c r="D27" s="210">
        <v>11.9</v>
      </c>
      <c r="E27" s="210">
        <v>11.6</v>
      </c>
      <c r="F27" s="210"/>
      <c r="G27" s="315"/>
      <c r="H27" s="37"/>
      <c r="I27" s="37"/>
      <c r="J27" s="37"/>
      <c r="N27" s="67"/>
      <c r="O27" s="210"/>
      <c r="P27" s="210"/>
      <c r="Q27" s="210"/>
      <c r="R27" s="210"/>
      <c r="S27" s="210"/>
    </row>
    <row r="28" spans="1:23">
      <c r="A28" s="67">
        <v>43861</v>
      </c>
      <c r="B28" s="210">
        <v>12.1</v>
      </c>
      <c r="C28" s="210">
        <v>11.2</v>
      </c>
      <c r="D28" s="210">
        <v>10.3</v>
      </c>
      <c r="E28" s="210">
        <v>9.9</v>
      </c>
      <c r="F28" s="210"/>
      <c r="G28" s="313" t="s">
        <v>496</v>
      </c>
      <c r="I28" s="38" t="s">
        <v>1</v>
      </c>
      <c r="N28" s="67"/>
      <c r="O28" s="210"/>
      <c r="P28" s="210"/>
      <c r="Q28" s="210"/>
      <c r="R28" s="210"/>
      <c r="S28" s="210"/>
    </row>
    <row r="29" spans="1:23">
      <c r="A29" s="67">
        <v>43890</v>
      </c>
      <c r="B29" s="210">
        <v>10.5</v>
      </c>
      <c r="C29" s="210">
        <v>10.3</v>
      </c>
      <c r="D29" s="210">
        <v>9.6</v>
      </c>
      <c r="E29" s="210">
        <v>9.8000000000000007</v>
      </c>
      <c r="F29" s="210"/>
      <c r="G29" s="315"/>
      <c r="H29" s="37"/>
      <c r="I29" s="37"/>
      <c r="J29" s="37"/>
      <c r="N29" s="67"/>
      <c r="O29" s="210"/>
      <c r="P29" s="210"/>
      <c r="Q29" s="210"/>
      <c r="R29" s="210"/>
      <c r="S29" s="210"/>
    </row>
    <row r="30" spans="1:23">
      <c r="A30" s="67">
        <v>43921</v>
      </c>
      <c r="B30" s="210">
        <v>17.100000000000001</v>
      </c>
      <c r="C30" s="210">
        <v>15.7</v>
      </c>
      <c r="D30" s="210">
        <v>9.9</v>
      </c>
      <c r="E30" s="210" t="e">
        <v>#N/A</v>
      </c>
      <c r="F30" s="210"/>
      <c r="G30" s="313"/>
      <c r="J30" s="37"/>
      <c r="N30" s="67"/>
      <c r="O30" s="210"/>
      <c r="P30" s="210"/>
      <c r="Q30" s="210"/>
      <c r="R30" s="210"/>
      <c r="S30" s="210"/>
    </row>
    <row r="31" spans="1:23">
      <c r="A31" s="67">
        <v>43951</v>
      </c>
      <c r="B31" s="210">
        <v>17.8</v>
      </c>
      <c r="C31" s="210">
        <v>17.100000000000001</v>
      </c>
      <c r="D31" s="210">
        <v>11.2</v>
      </c>
      <c r="E31" s="210" t="e">
        <v>#N/A</v>
      </c>
      <c r="F31" s="210"/>
      <c r="G31" s="315"/>
      <c r="J31" s="37"/>
      <c r="N31" s="67"/>
      <c r="O31" s="210"/>
      <c r="P31" s="210"/>
      <c r="Q31" s="210"/>
      <c r="R31" s="210"/>
      <c r="S31" s="210"/>
    </row>
    <row r="32" spans="1:23">
      <c r="A32" s="67">
        <v>43982</v>
      </c>
      <c r="B32" s="210">
        <v>11.9</v>
      </c>
      <c r="C32" s="210">
        <v>12.7</v>
      </c>
      <c r="D32" s="210">
        <v>11.2</v>
      </c>
      <c r="E32" s="210" t="e">
        <v>#N/A</v>
      </c>
      <c r="F32" s="210"/>
      <c r="G32" s="315"/>
      <c r="H32" s="37"/>
      <c r="I32" s="37"/>
      <c r="J32" s="37"/>
      <c r="N32" s="67"/>
      <c r="O32" s="210"/>
      <c r="P32" s="210"/>
      <c r="Q32" s="210"/>
      <c r="R32" s="210"/>
      <c r="S32" s="210"/>
    </row>
    <row r="33" spans="1:19">
      <c r="A33" s="67">
        <v>44012</v>
      </c>
      <c r="B33" s="210">
        <v>9.8000000000000007</v>
      </c>
      <c r="C33" s="210">
        <v>11.3</v>
      </c>
      <c r="D33" s="210">
        <v>9.3000000000000007</v>
      </c>
      <c r="E33" s="210">
        <v>10.7</v>
      </c>
      <c r="F33" s="210"/>
      <c r="G33" s="313"/>
      <c r="H33" s="37"/>
      <c r="I33" s="37"/>
      <c r="J33" s="37"/>
      <c r="N33" s="67"/>
      <c r="O33" s="210"/>
      <c r="P33" s="210"/>
      <c r="Q33" s="210"/>
      <c r="R33" s="210"/>
      <c r="S33" s="210"/>
    </row>
    <row r="34" spans="1:19">
      <c r="A34" s="67">
        <v>44043</v>
      </c>
      <c r="B34" s="210">
        <v>10.8</v>
      </c>
      <c r="C34" s="210">
        <v>11.9</v>
      </c>
      <c r="D34" s="210">
        <v>7.7</v>
      </c>
      <c r="E34" s="210">
        <v>10.199999999999999</v>
      </c>
      <c r="F34" s="210"/>
      <c r="G34" s="313"/>
      <c r="H34" s="37"/>
      <c r="I34" s="37"/>
      <c r="J34" s="37"/>
      <c r="N34" s="67"/>
      <c r="O34" s="210"/>
      <c r="P34" s="210"/>
      <c r="Q34" s="210"/>
      <c r="R34" s="210"/>
      <c r="S34" s="210"/>
    </row>
    <row r="35" spans="1:19">
      <c r="A35" s="67">
        <v>44074</v>
      </c>
      <c r="B35" s="210">
        <v>9.8000000000000007</v>
      </c>
      <c r="C35" s="210">
        <v>11</v>
      </c>
      <c r="D35" s="210">
        <v>7.8</v>
      </c>
      <c r="E35" s="210">
        <v>10.199999999999999</v>
      </c>
      <c r="F35" s="210"/>
      <c r="G35" s="315"/>
      <c r="H35" s="37"/>
      <c r="I35" s="37"/>
      <c r="J35" s="37"/>
      <c r="N35" s="67"/>
      <c r="O35" s="210"/>
      <c r="P35" s="210"/>
      <c r="Q35" s="210"/>
      <c r="R35" s="210"/>
      <c r="S35" s="210"/>
    </row>
    <row r="36" spans="1:19">
      <c r="A36" s="67">
        <v>44104</v>
      </c>
      <c r="B36" s="210">
        <v>9.4</v>
      </c>
      <c r="C36" s="210">
        <v>10.8</v>
      </c>
      <c r="D36" s="210">
        <v>7.9</v>
      </c>
      <c r="E36" s="210">
        <v>9.6999999999999993</v>
      </c>
      <c r="F36" s="210"/>
      <c r="G36" s="315"/>
      <c r="H36" s="37"/>
      <c r="I36" s="37"/>
      <c r="J36" s="37"/>
      <c r="N36" s="67"/>
      <c r="O36" s="210"/>
      <c r="P36" s="210"/>
      <c r="Q36" s="210"/>
      <c r="R36" s="210"/>
      <c r="S36" s="210"/>
    </row>
    <row r="37" spans="1:19">
      <c r="A37" s="67">
        <v>44135</v>
      </c>
      <c r="B37" s="210">
        <v>9.9</v>
      </c>
      <c r="C37" s="210">
        <v>11.2</v>
      </c>
      <c r="D37" s="210">
        <v>8.5</v>
      </c>
      <c r="E37" s="210">
        <v>10.9</v>
      </c>
      <c r="F37" s="210"/>
      <c r="G37" s="313" t="s">
        <v>1387</v>
      </c>
      <c r="N37" s="67"/>
      <c r="O37" s="210"/>
      <c r="P37" s="210"/>
      <c r="Q37" s="210"/>
      <c r="R37" s="210"/>
      <c r="S37" s="210"/>
    </row>
    <row r="38" spans="1:19">
      <c r="E38" s="210"/>
      <c r="F38" s="210"/>
      <c r="G38" s="68"/>
    </row>
    <row r="39" spans="1:19">
      <c r="E39" s="210"/>
      <c r="F39" s="210"/>
    </row>
    <row r="40" spans="1:19">
      <c r="E40" s="210"/>
      <c r="F40" s="210"/>
    </row>
    <row r="41" spans="1:19">
      <c r="E41" s="210"/>
      <c r="F41" s="210"/>
    </row>
    <row r="42" spans="1:19">
      <c r="E42" s="210"/>
      <c r="F42" s="210"/>
    </row>
    <row r="43" spans="1:19">
      <c r="E43" s="210"/>
      <c r="F43" s="210"/>
    </row>
    <row r="44" spans="1:19">
      <c r="E44" s="210"/>
      <c r="F44" s="210"/>
    </row>
    <row r="45" spans="1:19">
      <c r="E45" s="210"/>
      <c r="F45" s="210"/>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37"/>
  <sheetViews>
    <sheetView showGridLines="0" zoomScaleNormal="100" workbookViewId="0"/>
  </sheetViews>
  <sheetFormatPr defaultColWidth="8.85546875" defaultRowHeight="12.75"/>
  <sheetData>
    <row r="1" spans="1:16">
      <c r="A1" s="66" t="s">
        <v>60</v>
      </c>
      <c r="B1" s="69" t="str">
        <f>IF(Content!$E$1=1,B2,B3)</f>
        <v>Total</v>
      </c>
      <c r="C1" s="69" t="str">
        <f>IF(Content!$E$1=1,C2,C3)</f>
        <v>NBU</v>
      </c>
      <c r="D1" s="69" t="str">
        <f>IF(Content!$E$1=1,D2,D3)</f>
        <v>Banks</v>
      </c>
      <c r="E1" s="69" t="str">
        <f>IF(Content!$E$1=1,E2,E3)</f>
        <v>Legal entities</v>
      </c>
      <c r="F1" s="69" t="str">
        <f>IF(Content!$E$1=1,F2,F3)</f>
        <v>Individuals</v>
      </c>
      <c r="G1" s="69" t="str">
        <f>IF(Content!$E$1=1,G2,G3)</f>
        <v>Non-residents</v>
      </c>
      <c r="I1" s="69" t="str">
        <f>IF(Content!$E$1=1,I2,I3)</f>
        <v>Change of outstanding hryvnia domestic government debt securities in circulation by holders, UAH bn</v>
      </c>
    </row>
    <row r="2" spans="1:16" s="2" customFormat="1" hidden="1">
      <c r="B2" s="2" t="s">
        <v>634</v>
      </c>
      <c r="C2" s="2" t="s">
        <v>524</v>
      </c>
      <c r="D2" s="2" t="s">
        <v>31</v>
      </c>
      <c r="E2" s="2" t="s">
        <v>845</v>
      </c>
      <c r="F2" s="2" t="s">
        <v>846</v>
      </c>
      <c r="G2" s="2" t="s">
        <v>847</v>
      </c>
      <c r="I2" s="2" t="s">
        <v>1309</v>
      </c>
    </row>
    <row r="3" spans="1:16" s="2" customFormat="1" hidden="1">
      <c r="B3" s="2" t="s">
        <v>526</v>
      </c>
      <c r="C3" s="2" t="s">
        <v>525</v>
      </c>
      <c r="D3" s="2" t="s">
        <v>35</v>
      </c>
      <c r="E3" s="2" t="s">
        <v>848</v>
      </c>
      <c r="F3" s="2" t="s">
        <v>849</v>
      </c>
      <c r="G3" s="2" t="s">
        <v>850</v>
      </c>
      <c r="I3" s="2" t="s">
        <v>851</v>
      </c>
    </row>
    <row r="4" spans="1:16">
      <c r="A4" s="67">
        <v>43131</v>
      </c>
      <c r="B4" s="407">
        <v>3.94</v>
      </c>
      <c r="C4" s="407">
        <v>-2</v>
      </c>
      <c r="D4" s="407">
        <v>1.53</v>
      </c>
      <c r="E4" s="407">
        <v>1.08</v>
      </c>
      <c r="F4" s="407">
        <v>0.05</v>
      </c>
      <c r="G4" s="407">
        <v>3.27</v>
      </c>
      <c r="H4" s="2" t="str">
        <f>TEXT(A4,"mm.yy")</f>
        <v>01.18</v>
      </c>
      <c r="O4" s="67"/>
      <c r="P4" s="407"/>
    </row>
    <row r="5" spans="1:16">
      <c r="A5" s="67">
        <v>43159</v>
      </c>
      <c r="B5" s="407">
        <v>0.04</v>
      </c>
      <c r="C5" s="407">
        <v>-4.25</v>
      </c>
      <c r="D5" s="407">
        <v>-5.84</v>
      </c>
      <c r="E5" s="407">
        <v>4.12</v>
      </c>
      <c r="F5" s="407">
        <v>0.35</v>
      </c>
      <c r="G5" s="407">
        <v>5.65</v>
      </c>
      <c r="H5" s="2"/>
      <c r="O5" s="67"/>
      <c r="P5" s="407"/>
    </row>
    <row r="6" spans="1:16">
      <c r="A6" s="67">
        <v>43190</v>
      </c>
      <c r="B6" s="407">
        <v>3.14</v>
      </c>
      <c r="C6" s="407">
        <v>-3.99</v>
      </c>
      <c r="D6" s="407">
        <v>4.55</v>
      </c>
      <c r="E6" s="407">
        <v>1.69</v>
      </c>
      <c r="F6" s="407">
        <v>0.28000000000000003</v>
      </c>
      <c r="G6" s="407">
        <v>0.6</v>
      </c>
      <c r="H6" s="2"/>
      <c r="O6" s="67"/>
      <c r="P6" s="407"/>
    </row>
    <row r="7" spans="1:16">
      <c r="A7" s="67">
        <v>43220</v>
      </c>
      <c r="B7" s="407">
        <v>-5.73</v>
      </c>
      <c r="C7" s="407">
        <v>0</v>
      </c>
      <c r="D7" s="407">
        <v>-1.67</v>
      </c>
      <c r="E7" s="407">
        <v>-1.57</v>
      </c>
      <c r="F7" s="407">
        <v>0.14000000000000001</v>
      </c>
      <c r="G7" s="407">
        <v>-2.62</v>
      </c>
      <c r="H7" s="2"/>
      <c r="O7" s="67"/>
      <c r="P7" s="407"/>
    </row>
    <row r="8" spans="1:16">
      <c r="A8" s="67">
        <v>43251</v>
      </c>
      <c r="B8" s="407">
        <v>-3.88</v>
      </c>
      <c r="C8" s="407">
        <v>0</v>
      </c>
      <c r="D8" s="407">
        <v>-0.34</v>
      </c>
      <c r="E8" s="407">
        <v>-2.54</v>
      </c>
      <c r="F8" s="407">
        <v>0.15</v>
      </c>
      <c r="G8" s="407">
        <v>-1.1499999999999999</v>
      </c>
      <c r="H8" s="2"/>
      <c r="O8" s="67"/>
      <c r="P8" s="407"/>
    </row>
    <row r="9" spans="1:16">
      <c r="A9" s="67">
        <v>43281</v>
      </c>
      <c r="B9" s="407">
        <v>1.9</v>
      </c>
      <c r="C9" s="407">
        <v>0</v>
      </c>
      <c r="D9" s="407">
        <v>4.38</v>
      </c>
      <c r="E9" s="407">
        <v>-1.74</v>
      </c>
      <c r="F9" s="407">
        <v>0.11</v>
      </c>
      <c r="G9" s="407">
        <v>-0.85</v>
      </c>
      <c r="H9" s="2"/>
      <c r="O9" s="67"/>
      <c r="P9" s="407"/>
    </row>
    <row r="10" spans="1:16">
      <c r="A10" s="67">
        <v>43312</v>
      </c>
      <c r="B10" s="407">
        <v>-5.37</v>
      </c>
      <c r="C10" s="407">
        <v>0</v>
      </c>
      <c r="D10" s="407">
        <v>-2.6</v>
      </c>
      <c r="E10" s="407">
        <v>-1.53</v>
      </c>
      <c r="F10" s="407">
        <v>0.08</v>
      </c>
      <c r="G10" s="407">
        <v>-1.32</v>
      </c>
      <c r="H10" s="2" t="str">
        <f t="shared" ref="H10" si="0">TEXT(A10,"mm.yy")</f>
        <v>07.18</v>
      </c>
      <c r="O10" s="67"/>
      <c r="P10" s="407"/>
    </row>
    <row r="11" spans="1:16">
      <c r="A11" s="67">
        <v>43343</v>
      </c>
      <c r="B11" s="407">
        <v>2.46</v>
      </c>
      <c r="C11" s="407">
        <v>-2.2200000000000002</v>
      </c>
      <c r="D11" s="407">
        <v>7.86</v>
      </c>
      <c r="E11" s="407">
        <v>-1.63</v>
      </c>
      <c r="F11" s="407">
        <v>-0.2</v>
      </c>
      <c r="G11" s="407">
        <v>-1.36</v>
      </c>
      <c r="H11" s="2"/>
      <c r="O11" s="67"/>
      <c r="P11" s="407"/>
    </row>
    <row r="12" spans="1:16">
      <c r="A12" s="67">
        <v>43373</v>
      </c>
      <c r="B12" s="407">
        <v>-1.48</v>
      </c>
      <c r="C12" s="407">
        <v>0</v>
      </c>
      <c r="D12" s="407">
        <v>-0.96</v>
      </c>
      <c r="E12" s="407">
        <v>-0.34</v>
      </c>
      <c r="F12" s="407">
        <v>0.12</v>
      </c>
      <c r="G12" s="407">
        <v>-0.3</v>
      </c>
      <c r="H12" s="2"/>
      <c r="O12" s="67"/>
      <c r="P12" s="407"/>
    </row>
    <row r="13" spans="1:16">
      <c r="A13" s="67">
        <v>43404</v>
      </c>
      <c r="B13" s="407">
        <v>-5.82</v>
      </c>
      <c r="C13" s="407">
        <v>0</v>
      </c>
      <c r="D13" s="407">
        <v>-3.82</v>
      </c>
      <c r="E13" s="407">
        <v>-1.8</v>
      </c>
      <c r="F13" s="407">
        <v>-7.0000000000000007E-2</v>
      </c>
      <c r="G13" s="407">
        <v>-0.13</v>
      </c>
      <c r="H13" s="2"/>
      <c r="O13" s="67"/>
      <c r="P13" s="407"/>
    </row>
    <row r="14" spans="1:16">
      <c r="A14" s="67">
        <v>43434</v>
      </c>
      <c r="B14" s="407">
        <v>-9.7899999999999991</v>
      </c>
      <c r="C14" s="407">
        <v>0</v>
      </c>
      <c r="D14" s="407">
        <v>-8.77</v>
      </c>
      <c r="E14" s="407">
        <v>-0.41</v>
      </c>
      <c r="F14" s="407">
        <v>0.1</v>
      </c>
      <c r="G14" s="407">
        <v>-0.71</v>
      </c>
      <c r="H14" s="2"/>
      <c r="O14" s="67"/>
      <c r="P14" s="407"/>
    </row>
    <row r="15" spans="1:16">
      <c r="A15" s="67">
        <v>43465</v>
      </c>
      <c r="B15" s="407">
        <v>8.9600000000000009</v>
      </c>
      <c r="C15" s="407">
        <v>0</v>
      </c>
      <c r="D15" s="407">
        <v>8.2200000000000006</v>
      </c>
      <c r="E15" s="407">
        <v>0.81</v>
      </c>
      <c r="F15" s="407">
        <v>0.01</v>
      </c>
      <c r="G15" s="407">
        <v>-0.08</v>
      </c>
      <c r="H15" s="2"/>
      <c r="O15" s="67"/>
      <c r="P15" s="407"/>
    </row>
    <row r="16" spans="1:16">
      <c r="A16" s="67">
        <v>43496</v>
      </c>
      <c r="B16" s="407">
        <v>10.35</v>
      </c>
      <c r="C16" s="407">
        <v>-5.98</v>
      </c>
      <c r="D16" s="407">
        <v>6.99</v>
      </c>
      <c r="E16" s="407">
        <v>2.81</v>
      </c>
      <c r="F16" s="407">
        <v>0.73</v>
      </c>
      <c r="G16" s="407">
        <v>5.79</v>
      </c>
      <c r="H16" s="2" t="str">
        <f t="shared" ref="H16" si="1">TEXT(A16,"mm.yy")</f>
        <v>01.19</v>
      </c>
      <c r="O16" s="67"/>
      <c r="P16" s="407"/>
    </row>
    <row r="17" spans="1:16">
      <c r="A17" s="67">
        <v>43524</v>
      </c>
      <c r="B17" s="407">
        <v>0.92</v>
      </c>
      <c r="C17" s="407">
        <v>-5.0199999999999996</v>
      </c>
      <c r="D17" s="407">
        <v>2.79</v>
      </c>
      <c r="E17" s="407">
        <v>1.44</v>
      </c>
      <c r="F17" s="407">
        <v>0.42</v>
      </c>
      <c r="G17" s="407">
        <v>1.3</v>
      </c>
      <c r="H17" s="2"/>
      <c r="O17" s="67"/>
      <c r="P17" s="407"/>
    </row>
    <row r="18" spans="1:16">
      <c r="A18" s="67">
        <v>43555</v>
      </c>
      <c r="B18" s="407">
        <v>11.95</v>
      </c>
      <c r="C18" s="407">
        <v>0</v>
      </c>
      <c r="D18" s="407">
        <v>4.01</v>
      </c>
      <c r="E18" s="407">
        <v>1.01</v>
      </c>
      <c r="F18" s="407">
        <v>0.13</v>
      </c>
      <c r="G18" s="407">
        <v>6.8</v>
      </c>
      <c r="H18" s="2"/>
      <c r="O18" s="67"/>
      <c r="P18" s="407"/>
    </row>
    <row r="19" spans="1:16">
      <c r="A19" s="67">
        <v>43585</v>
      </c>
      <c r="B19" s="407">
        <v>16.45</v>
      </c>
      <c r="C19" s="407">
        <v>0</v>
      </c>
      <c r="D19" s="407">
        <v>-0.85</v>
      </c>
      <c r="E19" s="407">
        <v>-0.48</v>
      </c>
      <c r="F19" s="407">
        <v>0.38</v>
      </c>
      <c r="G19" s="407">
        <v>17.399999999999999</v>
      </c>
      <c r="H19" s="2"/>
      <c r="I19" s="69" t="str">
        <f>IF(Content!$E$1=1,I21,I22)</f>
        <v>* As of 28.10.2020.</v>
      </c>
      <c r="O19" s="67"/>
      <c r="P19" s="407"/>
    </row>
    <row r="20" spans="1:16">
      <c r="A20" s="67">
        <v>43616</v>
      </c>
      <c r="B20" s="407">
        <v>10.41</v>
      </c>
      <c r="C20" s="407">
        <v>0</v>
      </c>
      <c r="D20" s="407">
        <v>2.5299999999999998</v>
      </c>
      <c r="E20" s="407">
        <v>0.51</v>
      </c>
      <c r="F20" s="407">
        <v>0.35</v>
      </c>
      <c r="G20" s="407">
        <v>7.02</v>
      </c>
      <c r="H20" s="2"/>
      <c r="I20" s="69" t="str">
        <f>IF(Content!$E$1=1,I23,I24)</f>
        <v>Source: NBU.</v>
      </c>
      <c r="O20" s="67"/>
      <c r="P20" s="407"/>
    </row>
    <row r="21" spans="1:16">
      <c r="A21" s="67">
        <v>43646</v>
      </c>
      <c r="B21" s="407">
        <v>5.37</v>
      </c>
      <c r="C21" s="407">
        <v>0</v>
      </c>
      <c r="D21" s="407">
        <v>-6.25</v>
      </c>
      <c r="E21" s="407">
        <v>-1.76</v>
      </c>
      <c r="F21" s="407">
        <v>-0.2</v>
      </c>
      <c r="G21" s="407">
        <v>13.59</v>
      </c>
      <c r="H21" s="2"/>
      <c r="I21" s="2" t="s">
        <v>1553</v>
      </c>
      <c r="O21" s="67"/>
      <c r="P21" s="407"/>
    </row>
    <row r="22" spans="1:16">
      <c r="A22" s="67">
        <v>43677</v>
      </c>
      <c r="B22" s="407">
        <v>29.06</v>
      </c>
      <c r="C22" s="407">
        <v>0</v>
      </c>
      <c r="D22" s="407">
        <v>-2.13</v>
      </c>
      <c r="E22" s="407">
        <v>2.77</v>
      </c>
      <c r="F22" s="407">
        <v>0.1</v>
      </c>
      <c r="G22" s="407">
        <v>28.32</v>
      </c>
      <c r="H22" s="2" t="str">
        <f t="shared" ref="H22" si="2">TEXT(A22,"mm.yy")</f>
        <v>07.19</v>
      </c>
      <c r="I22" s="2" t="s">
        <v>1552</v>
      </c>
      <c r="O22" s="67"/>
      <c r="P22" s="407"/>
    </row>
    <row r="23" spans="1:16">
      <c r="A23" s="67">
        <v>43708</v>
      </c>
      <c r="B23" s="407">
        <v>-5.36</v>
      </c>
      <c r="C23" s="407">
        <v>-0.02</v>
      </c>
      <c r="D23" s="407">
        <v>-4.97</v>
      </c>
      <c r="E23" s="407">
        <v>-0.63</v>
      </c>
      <c r="F23" s="407">
        <v>-0.21</v>
      </c>
      <c r="G23" s="407">
        <v>0.48</v>
      </c>
      <c r="H23" s="2"/>
      <c r="I23" s="9" t="s">
        <v>43</v>
      </c>
      <c r="O23" s="67"/>
      <c r="P23" s="407"/>
    </row>
    <row r="24" spans="1:16">
      <c r="A24" s="67">
        <v>43738</v>
      </c>
      <c r="B24" s="407">
        <v>13.55</v>
      </c>
      <c r="C24" s="407">
        <v>0</v>
      </c>
      <c r="D24" s="407">
        <v>2.4300000000000002</v>
      </c>
      <c r="E24" s="407">
        <v>0.56999999999999995</v>
      </c>
      <c r="F24" s="407">
        <v>0.55000000000000004</v>
      </c>
      <c r="G24" s="407">
        <v>10</v>
      </c>
      <c r="H24" s="2"/>
      <c r="I24" s="9" t="s">
        <v>44</v>
      </c>
      <c r="O24" s="67"/>
      <c r="P24" s="407"/>
    </row>
    <row r="25" spans="1:16">
      <c r="A25" s="67">
        <v>43769</v>
      </c>
      <c r="B25" s="407">
        <v>-1.67</v>
      </c>
      <c r="C25" s="407">
        <v>0</v>
      </c>
      <c r="D25" s="407">
        <v>-4.97</v>
      </c>
      <c r="E25" s="407">
        <v>0.99</v>
      </c>
      <c r="F25" s="407">
        <v>0.21</v>
      </c>
      <c r="G25" s="407">
        <v>2.1</v>
      </c>
      <c r="H25" s="2"/>
      <c r="O25" s="67"/>
      <c r="P25" s="407"/>
    </row>
    <row r="26" spans="1:16">
      <c r="A26" s="67">
        <v>43799</v>
      </c>
      <c r="B26" s="407">
        <v>4.1500000000000004</v>
      </c>
      <c r="C26" s="407">
        <v>0</v>
      </c>
      <c r="D26" s="407">
        <v>-2.0499999999999998</v>
      </c>
      <c r="E26" s="407">
        <v>0.34</v>
      </c>
      <c r="F26" s="407">
        <v>7.0000000000000007E-2</v>
      </c>
      <c r="G26" s="407">
        <v>5.79</v>
      </c>
      <c r="H26" s="2"/>
      <c r="O26" s="67"/>
      <c r="P26" s="407"/>
    </row>
    <row r="27" spans="1:16">
      <c r="A27" s="67">
        <v>43830</v>
      </c>
      <c r="B27" s="407">
        <v>9.27</v>
      </c>
      <c r="C27" s="407">
        <v>0</v>
      </c>
      <c r="D27" s="407">
        <v>-1.38</v>
      </c>
      <c r="E27" s="407">
        <v>-0.71</v>
      </c>
      <c r="F27" s="407">
        <v>0.02</v>
      </c>
      <c r="G27" s="407">
        <v>11.34</v>
      </c>
      <c r="H27" s="2"/>
      <c r="O27" s="67"/>
      <c r="P27" s="407"/>
    </row>
    <row r="28" spans="1:16">
      <c r="A28" s="67">
        <v>43861</v>
      </c>
      <c r="B28" s="407">
        <v>-0.39</v>
      </c>
      <c r="C28" s="407">
        <v>-4.7</v>
      </c>
      <c r="D28" s="407">
        <v>-1.73</v>
      </c>
      <c r="E28" s="407">
        <v>-1.43</v>
      </c>
      <c r="F28" s="407">
        <v>-0.2</v>
      </c>
      <c r="G28" s="407">
        <v>7.67</v>
      </c>
      <c r="H28" s="2" t="str">
        <f t="shared" ref="H28" si="3">TEXT(A28,"mm.yy")</f>
        <v>01.20</v>
      </c>
      <c r="O28" s="67"/>
      <c r="P28" s="407"/>
    </row>
    <row r="29" spans="1:16">
      <c r="A29" s="67">
        <v>43890</v>
      </c>
      <c r="B29" s="407">
        <v>0.38</v>
      </c>
      <c r="C29" s="407">
        <v>-6.85</v>
      </c>
      <c r="D29" s="407">
        <v>0.88</v>
      </c>
      <c r="E29" s="407">
        <v>3.5</v>
      </c>
      <c r="F29" s="407">
        <v>-0.26</v>
      </c>
      <c r="G29" s="407">
        <v>3.11</v>
      </c>
      <c r="H29" s="2"/>
      <c r="O29" s="67"/>
      <c r="P29" s="407"/>
    </row>
    <row r="30" spans="1:16">
      <c r="A30" s="67">
        <v>43921</v>
      </c>
      <c r="B30" s="407">
        <v>-4.13</v>
      </c>
      <c r="C30" s="407">
        <v>-0.95</v>
      </c>
      <c r="D30" s="407">
        <v>4.6500000000000004</v>
      </c>
      <c r="E30" s="407">
        <v>1.43</v>
      </c>
      <c r="F30" s="407">
        <v>-0.34</v>
      </c>
      <c r="G30" s="407">
        <v>-8.91</v>
      </c>
      <c r="H30" s="2"/>
      <c r="O30" s="67"/>
      <c r="P30" s="407"/>
    </row>
    <row r="31" spans="1:16">
      <c r="A31" s="67">
        <v>43951</v>
      </c>
      <c r="B31" s="407">
        <v>-0.88</v>
      </c>
      <c r="C31" s="407">
        <v>0</v>
      </c>
      <c r="D31" s="407">
        <v>7.33</v>
      </c>
      <c r="E31" s="407">
        <v>0.01</v>
      </c>
      <c r="F31" s="407">
        <v>-0.01</v>
      </c>
      <c r="G31" s="407">
        <v>-8.2100000000000009</v>
      </c>
      <c r="H31" s="2"/>
      <c r="O31" s="67"/>
      <c r="P31" s="407"/>
    </row>
    <row r="32" spans="1:16">
      <c r="A32" s="67">
        <v>43982</v>
      </c>
      <c r="B32" s="407">
        <v>37.01</v>
      </c>
      <c r="C32" s="407">
        <v>0</v>
      </c>
      <c r="D32" s="407">
        <v>42.3</v>
      </c>
      <c r="E32" s="407">
        <v>1.08</v>
      </c>
      <c r="F32" s="407">
        <v>0.02</v>
      </c>
      <c r="G32" s="407">
        <v>-6.39</v>
      </c>
      <c r="H32" s="2"/>
      <c r="O32" s="67"/>
      <c r="P32" s="407"/>
    </row>
    <row r="33" spans="1:16">
      <c r="A33" s="67">
        <v>44012</v>
      </c>
      <c r="B33" s="407">
        <v>11.12</v>
      </c>
      <c r="C33" s="407">
        <v>0</v>
      </c>
      <c r="D33" s="407">
        <v>18.440000000000001</v>
      </c>
      <c r="E33" s="407">
        <v>-1.01</v>
      </c>
      <c r="F33" s="407">
        <v>-0.32</v>
      </c>
      <c r="G33" s="407">
        <v>-5.99</v>
      </c>
      <c r="H33" s="2"/>
      <c r="O33" s="67"/>
      <c r="P33" s="407"/>
    </row>
    <row r="34" spans="1:16">
      <c r="A34" s="67">
        <v>44043</v>
      </c>
      <c r="B34" s="407">
        <v>-4.59</v>
      </c>
      <c r="C34" s="407">
        <v>0</v>
      </c>
      <c r="D34" s="407">
        <v>5.13</v>
      </c>
      <c r="E34" s="407">
        <v>-3.21</v>
      </c>
      <c r="F34" s="407">
        <v>-0.3</v>
      </c>
      <c r="G34" s="407">
        <v>-6.22</v>
      </c>
      <c r="H34" s="2"/>
      <c r="O34" s="67"/>
      <c r="P34" s="407"/>
    </row>
    <row r="35" spans="1:16">
      <c r="A35" s="67">
        <v>44074</v>
      </c>
      <c r="B35" s="407">
        <v>-6.99</v>
      </c>
      <c r="C35" s="407">
        <v>0</v>
      </c>
      <c r="D35" s="407">
        <v>-1.97</v>
      </c>
      <c r="E35" s="407">
        <v>0.1</v>
      </c>
      <c r="F35" s="407">
        <v>-0.23</v>
      </c>
      <c r="G35" s="407">
        <v>-4.8899999999999997</v>
      </c>
      <c r="H35" s="2"/>
      <c r="O35" s="67"/>
    </row>
    <row r="36" spans="1:16">
      <c r="A36" s="67">
        <v>44104</v>
      </c>
      <c r="B36" s="407">
        <v>7.42</v>
      </c>
      <c r="C36" s="407">
        <v>0</v>
      </c>
      <c r="D36" s="407">
        <v>11.64</v>
      </c>
      <c r="E36" s="407">
        <v>0.79</v>
      </c>
      <c r="F36" s="407">
        <v>-0.17</v>
      </c>
      <c r="G36" s="407">
        <v>-4.8499999999999996</v>
      </c>
      <c r="H36" s="2"/>
      <c r="O36" s="67"/>
    </row>
    <row r="37" spans="1:16">
      <c r="A37" s="67">
        <v>44135</v>
      </c>
      <c r="B37" s="407">
        <v>15.22</v>
      </c>
      <c r="C37" s="407">
        <v>0</v>
      </c>
      <c r="D37" s="407">
        <v>16.7</v>
      </c>
      <c r="E37" s="407">
        <v>1.81</v>
      </c>
      <c r="F37" s="407">
        <v>0.17</v>
      </c>
      <c r="G37" s="407">
        <v>-3.45</v>
      </c>
      <c r="H37" s="2" t="str">
        <f>TEXT(A37,"mm.yy")&amp;"*"</f>
        <v>10.20*</v>
      </c>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L736"/>
  <sheetViews>
    <sheetView showGridLines="0" workbookViewId="0"/>
  </sheetViews>
  <sheetFormatPr defaultColWidth="8.7109375" defaultRowHeight="12.75"/>
  <cols>
    <col min="1" max="1" width="13.28515625" style="542" customWidth="1"/>
    <col min="2" max="16384" width="8.7109375" style="542"/>
  </cols>
  <sheetData>
    <row r="1" spans="1:12">
      <c r="A1" s="12" t="s">
        <v>60</v>
      </c>
      <c r="B1" s="661" t="str">
        <f>IF(Content!$E$1=1,B2,B3)</f>
        <v>ECPI (current forecast)</v>
      </c>
      <c r="C1" s="661" t="str">
        <f>IF(Content!$E$1=1,C2,C3)</f>
        <v>ECPI (previous forecast)</v>
      </c>
      <c r="D1" s="661" t="str">
        <f>IF(Content!$E$1=1,D2,D3)</f>
        <v>Sunflower oil (current forecast, RHS)</v>
      </c>
      <c r="E1" s="661" t="str">
        <f>IF(Content!$E$1=1,E2,E3)</f>
        <v>Sunflower oil (previous forecast, RHS)</v>
      </c>
      <c r="G1" s="661" t="str">
        <f>IF(Content!$E$1=1,G2,G3)</f>
        <v>External Commodity Price Index (ЕСРІ), Dec 2004 = 1 and sunflower oil prices (USD/MT)</v>
      </c>
    </row>
    <row r="2" spans="1:12" hidden="1">
      <c r="A2" s="12"/>
      <c r="B2" s="543" t="s">
        <v>125</v>
      </c>
      <c r="C2" s="543" t="s">
        <v>126</v>
      </c>
      <c r="D2" s="543" t="s">
        <v>1468</v>
      </c>
      <c r="E2" s="543" t="s">
        <v>1469</v>
      </c>
      <c r="G2" s="543" t="s">
        <v>1470</v>
      </c>
    </row>
    <row r="3" spans="1:12" hidden="1">
      <c r="B3" s="543" t="s">
        <v>127</v>
      </c>
      <c r="C3" s="543" t="s">
        <v>128</v>
      </c>
      <c r="D3" s="543" t="s">
        <v>1471</v>
      </c>
      <c r="E3" s="543" t="s">
        <v>1472</v>
      </c>
      <c r="G3" s="543" t="s">
        <v>1473</v>
      </c>
    </row>
    <row r="4" spans="1:12">
      <c r="A4" s="694">
        <v>43101</v>
      </c>
      <c r="B4" s="695">
        <v>1.016</v>
      </c>
      <c r="C4" s="696"/>
      <c r="D4" s="696"/>
      <c r="E4" s="696"/>
      <c r="L4" s="544"/>
    </row>
    <row r="5" spans="1:12">
      <c r="A5" s="694">
        <v>43132</v>
      </c>
      <c r="B5" s="695">
        <v>1.0429999999999999</v>
      </c>
      <c r="C5" s="696"/>
      <c r="D5" s="696"/>
      <c r="E5" s="696"/>
      <c r="L5" s="544"/>
    </row>
    <row r="6" spans="1:12">
      <c r="A6" s="694">
        <v>43160</v>
      </c>
      <c r="B6" s="695">
        <v>1.0589999999999999</v>
      </c>
      <c r="C6" s="696"/>
      <c r="D6" s="696"/>
      <c r="E6" s="696"/>
      <c r="L6" s="544"/>
    </row>
    <row r="7" spans="1:12">
      <c r="A7" s="694">
        <v>43191</v>
      </c>
      <c r="B7" s="695">
        <v>1.0449999999999999</v>
      </c>
      <c r="C7" s="696"/>
      <c r="D7" s="696"/>
      <c r="E7" s="696"/>
      <c r="L7" s="544"/>
    </row>
    <row r="8" spans="1:12">
      <c r="A8" s="694">
        <v>43221</v>
      </c>
      <c r="B8" s="695">
        <v>1.054</v>
      </c>
      <c r="C8" s="696"/>
      <c r="D8" s="696"/>
      <c r="E8" s="696"/>
      <c r="L8" s="544"/>
    </row>
    <row r="9" spans="1:12">
      <c r="A9" s="694">
        <v>43252</v>
      </c>
      <c r="B9" s="695">
        <v>1.026</v>
      </c>
      <c r="C9" s="696"/>
      <c r="D9" s="696"/>
      <c r="E9" s="696"/>
      <c r="L9" s="544"/>
    </row>
    <row r="10" spans="1:12">
      <c r="A10" s="694">
        <v>43282</v>
      </c>
      <c r="B10" s="695">
        <v>1.0109999999999999</v>
      </c>
      <c r="C10" s="696"/>
      <c r="D10" s="696"/>
      <c r="E10" s="696"/>
      <c r="L10" s="544"/>
    </row>
    <row r="11" spans="1:12">
      <c r="A11" s="694">
        <v>43313</v>
      </c>
      <c r="B11" s="695">
        <v>1.008</v>
      </c>
      <c r="C11" s="696"/>
      <c r="D11" s="696"/>
      <c r="E11" s="696"/>
      <c r="L11" s="544"/>
    </row>
    <row r="12" spans="1:12">
      <c r="A12" s="694">
        <v>43344</v>
      </c>
      <c r="B12" s="695">
        <v>0.97499999999999998</v>
      </c>
      <c r="C12" s="697"/>
      <c r="D12" s="696"/>
      <c r="E12" s="697"/>
      <c r="L12" s="544"/>
    </row>
    <row r="13" spans="1:12">
      <c r="A13" s="694">
        <v>43374</v>
      </c>
      <c r="B13" s="695">
        <v>0.97399999999999998</v>
      </c>
      <c r="C13" s="697"/>
      <c r="D13" s="696"/>
      <c r="E13" s="697"/>
      <c r="L13" s="544"/>
    </row>
    <row r="14" spans="1:12">
      <c r="A14" s="694">
        <v>43405</v>
      </c>
      <c r="B14" s="695">
        <v>0.96499999999999997</v>
      </c>
      <c r="C14" s="697"/>
      <c r="D14" s="696"/>
      <c r="E14" s="697"/>
      <c r="L14" s="544"/>
    </row>
    <row r="15" spans="1:12">
      <c r="A15" s="694">
        <v>43435</v>
      </c>
      <c r="B15" s="695">
        <v>0.95299999999999996</v>
      </c>
      <c r="C15" s="697"/>
      <c r="D15" s="696"/>
      <c r="E15" s="697"/>
      <c r="L15" s="544"/>
    </row>
    <row r="16" spans="1:12">
      <c r="A16" s="694">
        <v>43466</v>
      </c>
      <c r="B16" s="695">
        <v>0.95299999999999996</v>
      </c>
      <c r="C16" s="697"/>
      <c r="D16" s="696"/>
      <c r="E16" s="697"/>
      <c r="L16" s="544"/>
    </row>
    <row r="17" spans="1:12">
      <c r="A17" s="694">
        <v>43497</v>
      </c>
      <c r="B17" s="698">
        <v>0.97499999999999998</v>
      </c>
      <c r="C17" s="698"/>
      <c r="D17" s="698"/>
      <c r="E17" s="698"/>
      <c r="L17" s="544"/>
    </row>
    <row r="18" spans="1:12">
      <c r="A18" s="694">
        <v>43525</v>
      </c>
      <c r="B18" s="698">
        <v>0.97</v>
      </c>
      <c r="C18" s="698"/>
      <c r="D18" s="698"/>
      <c r="E18" s="698"/>
      <c r="G18" s="661" t="str">
        <f>IF(Content!$E$1=1,G19,G20)</f>
        <v>Source: World bank, NBU staff estimates.</v>
      </c>
      <c r="L18" s="544"/>
    </row>
    <row r="19" spans="1:12">
      <c r="A19" s="694">
        <v>43556</v>
      </c>
      <c r="B19" s="698">
        <v>0.96</v>
      </c>
      <c r="C19" s="698"/>
      <c r="D19" s="698"/>
      <c r="E19" s="698"/>
      <c r="G19" s="444" t="s">
        <v>1474</v>
      </c>
      <c r="L19" s="544"/>
    </row>
    <row r="20" spans="1:12">
      <c r="A20" s="694">
        <v>43586</v>
      </c>
      <c r="B20" s="698">
        <v>0.96799999999999997</v>
      </c>
      <c r="C20" s="698"/>
      <c r="D20" s="698"/>
      <c r="E20" s="698"/>
      <c r="G20" s="444" t="s">
        <v>1475</v>
      </c>
      <c r="L20" s="544"/>
    </row>
    <row r="21" spans="1:12">
      <c r="A21" s="694">
        <v>43617</v>
      </c>
      <c r="B21" s="698">
        <v>1.0029999999999999</v>
      </c>
      <c r="C21" s="698"/>
      <c r="D21" s="698"/>
      <c r="E21" s="698"/>
      <c r="L21" s="544"/>
    </row>
    <row r="22" spans="1:12">
      <c r="A22" s="694">
        <v>43647</v>
      </c>
      <c r="B22" s="698">
        <v>1.004</v>
      </c>
      <c r="C22" s="698"/>
      <c r="D22" s="698"/>
      <c r="E22" s="698"/>
      <c r="L22" s="544"/>
    </row>
    <row r="23" spans="1:12">
      <c r="A23" s="694">
        <v>43678</v>
      </c>
      <c r="B23" s="698">
        <v>0.95499999999999996</v>
      </c>
      <c r="C23" s="698"/>
      <c r="D23" s="698"/>
      <c r="E23" s="698"/>
      <c r="L23" s="544"/>
    </row>
    <row r="24" spans="1:12">
      <c r="A24" s="694">
        <v>43709</v>
      </c>
      <c r="B24" s="698">
        <v>0.91100000000000003</v>
      </c>
      <c r="C24" s="698"/>
      <c r="D24" s="698"/>
      <c r="E24" s="698"/>
      <c r="L24" s="544"/>
    </row>
    <row r="25" spans="1:12">
      <c r="A25" s="694">
        <v>43739</v>
      </c>
      <c r="B25" s="698">
        <v>0.90200000000000002</v>
      </c>
      <c r="C25" s="698"/>
      <c r="D25" s="698"/>
      <c r="E25" s="698"/>
      <c r="L25" s="544"/>
    </row>
    <row r="26" spans="1:12">
      <c r="A26" s="694">
        <v>43770</v>
      </c>
      <c r="B26" s="698">
        <v>0.91700000000000004</v>
      </c>
      <c r="C26" s="698"/>
      <c r="D26" s="698"/>
      <c r="E26" s="698"/>
      <c r="L26" s="544"/>
    </row>
    <row r="27" spans="1:12">
      <c r="A27" s="694">
        <v>43800</v>
      </c>
      <c r="B27" s="698">
        <v>0.96</v>
      </c>
      <c r="C27" s="698"/>
      <c r="D27" s="698"/>
      <c r="E27" s="698"/>
      <c r="L27" s="544"/>
    </row>
    <row r="28" spans="1:12">
      <c r="A28" s="694">
        <v>43831</v>
      </c>
      <c r="B28" s="698">
        <v>0.98599999999999999</v>
      </c>
      <c r="C28" s="698"/>
      <c r="D28" s="698"/>
      <c r="E28" s="698"/>
      <c r="L28" s="544"/>
    </row>
    <row r="29" spans="1:12">
      <c r="A29" s="694">
        <v>43862</v>
      </c>
      <c r="B29" s="698">
        <v>0.94299999999999995</v>
      </c>
      <c r="C29" s="698"/>
      <c r="D29" s="698"/>
      <c r="E29" s="698"/>
      <c r="L29" s="544"/>
    </row>
    <row r="30" spans="1:12">
      <c r="A30" s="694">
        <v>43891</v>
      </c>
      <c r="B30" s="698">
        <v>0.92900000000000005</v>
      </c>
      <c r="C30" s="698"/>
      <c r="D30" s="698"/>
      <c r="E30" s="698"/>
      <c r="J30" s="544"/>
      <c r="K30" s="544"/>
    </row>
    <row r="31" spans="1:12">
      <c r="A31" s="694">
        <v>43922</v>
      </c>
      <c r="B31" s="698">
        <v>0.86</v>
      </c>
      <c r="C31" s="698"/>
      <c r="D31" s="698"/>
      <c r="E31" s="698"/>
      <c r="J31" s="544"/>
      <c r="K31" s="544"/>
    </row>
    <row r="32" spans="1:12">
      <c r="A32" s="694">
        <v>43952</v>
      </c>
      <c r="B32" s="698">
        <v>0.88400000000000001</v>
      </c>
      <c r="C32" s="698"/>
      <c r="D32" s="698"/>
      <c r="E32" s="698"/>
      <c r="J32" s="544"/>
      <c r="K32" s="544"/>
    </row>
    <row r="33" spans="1:11">
      <c r="A33" s="694">
        <v>43983</v>
      </c>
      <c r="B33" s="698">
        <v>0.92200000000000004</v>
      </c>
      <c r="C33" s="698"/>
      <c r="D33" s="698"/>
      <c r="E33" s="698"/>
      <c r="J33" s="544"/>
      <c r="K33" s="544"/>
    </row>
    <row r="34" spans="1:11">
      <c r="A34" s="694">
        <v>44013</v>
      </c>
      <c r="B34" s="698">
        <v>0.94799999999999995</v>
      </c>
      <c r="C34" s="698"/>
      <c r="D34" s="698"/>
      <c r="E34" s="699"/>
      <c r="J34" s="544"/>
      <c r="K34" s="544"/>
    </row>
    <row r="35" spans="1:11">
      <c r="A35" s="694">
        <v>44044</v>
      </c>
      <c r="B35" s="698">
        <v>0.97899999999999998</v>
      </c>
      <c r="C35" s="698"/>
      <c r="D35" s="698"/>
      <c r="E35" s="699"/>
      <c r="J35" s="544"/>
      <c r="K35" s="544"/>
    </row>
    <row r="36" spans="1:11">
      <c r="A36" s="694">
        <v>44075</v>
      </c>
      <c r="B36" s="698">
        <v>1.0009999999999999</v>
      </c>
      <c r="C36" s="698"/>
      <c r="D36" s="698"/>
      <c r="E36" s="699"/>
      <c r="J36" s="544"/>
      <c r="K36" s="544"/>
    </row>
    <row r="37" spans="1:11">
      <c r="A37" s="694">
        <v>44105</v>
      </c>
      <c r="B37" s="698">
        <v>0.97</v>
      </c>
      <c r="C37" s="698">
        <v>0.88400000000000001</v>
      </c>
      <c r="D37" s="699">
        <v>860</v>
      </c>
      <c r="E37" s="699">
        <v>720</v>
      </c>
      <c r="J37" s="544"/>
      <c r="K37" s="544"/>
    </row>
    <row r="38" spans="1:11">
      <c r="A38" s="694">
        <v>44136</v>
      </c>
      <c r="B38" s="698">
        <v>0.95799999999999996</v>
      </c>
      <c r="C38" s="698">
        <v>0.88500000000000001</v>
      </c>
      <c r="D38" s="699">
        <v>860</v>
      </c>
      <c r="E38" s="699">
        <v>720</v>
      </c>
      <c r="J38" s="544"/>
      <c r="K38" s="544"/>
    </row>
    <row r="39" spans="1:11">
      <c r="A39" s="694">
        <v>44166</v>
      </c>
      <c r="B39" s="698">
        <v>0.94699999999999995</v>
      </c>
      <c r="C39" s="698">
        <v>0.88700000000000001</v>
      </c>
      <c r="D39" s="699">
        <v>860</v>
      </c>
      <c r="E39" s="699">
        <v>720</v>
      </c>
      <c r="J39" s="544"/>
      <c r="K39" s="544"/>
    </row>
    <row r="40" spans="1:11">
      <c r="A40" s="694">
        <v>44197</v>
      </c>
      <c r="B40" s="698">
        <v>0.94</v>
      </c>
      <c r="C40" s="698">
        <v>0.89600000000000002</v>
      </c>
      <c r="D40" s="699">
        <v>830</v>
      </c>
      <c r="E40" s="699">
        <v>720</v>
      </c>
      <c r="J40" s="544"/>
      <c r="K40" s="544"/>
    </row>
    <row r="41" spans="1:11">
      <c r="A41" s="694">
        <v>44228</v>
      </c>
      <c r="B41" s="698">
        <v>0.94199999999999995</v>
      </c>
      <c r="C41" s="698">
        <v>0.89700000000000002</v>
      </c>
      <c r="D41" s="699">
        <v>830</v>
      </c>
      <c r="E41" s="699">
        <v>720</v>
      </c>
      <c r="J41" s="544"/>
      <c r="K41" s="544"/>
    </row>
    <row r="42" spans="1:11">
      <c r="A42" s="694">
        <v>44256</v>
      </c>
      <c r="B42" s="698">
        <v>0.94299999999999995</v>
      </c>
      <c r="C42" s="698">
        <v>0.89900000000000002</v>
      </c>
      <c r="D42" s="699">
        <v>830</v>
      </c>
      <c r="E42" s="699">
        <v>720</v>
      </c>
      <c r="J42" s="544"/>
      <c r="K42" s="544"/>
    </row>
    <row r="43" spans="1:11">
      <c r="A43" s="694">
        <v>44287</v>
      </c>
      <c r="B43" s="698">
        <v>0.94499999999999995</v>
      </c>
      <c r="C43" s="698">
        <v>0.91400000000000003</v>
      </c>
      <c r="D43" s="699">
        <v>830</v>
      </c>
      <c r="E43" s="699">
        <v>720</v>
      </c>
      <c r="J43" s="544"/>
      <c r="K43" s="544"/>
    </row>
    <row r="44" spans="1:11">
      <c r="A44" s="694">
        <v>44317</v>
      </c>
      <c r="B44" s="698">
        <v>0.94699999999999995</v>
      </c>
      <c r="C44" s="698">
        <v>0.91700000000000004</v>
      </c>
      <c r="D44" s="699">
        <v>830</v>
      </c>
      <c r="E44" s="699">
        <v>720</v>
      </c>
      <c r="J44" s="544"/>
      <c r="K44" s="544"/>
    </row>
    <row r="45" spans="1:11">
      <c r="A45" s="694">
        <v>44348</v>
      </c>
      <c r="B45" s="698">
        <v>0.95</v>
      </c>
      <c r="C45" s="698">
        <v>0.91900000000000004</v>
      </c>
      <c r="D45" s="699">
        <v>830</v>
      </c>
      <c r="E45" s="699">
        <v>720</v>
      </c>
      <c r="J45" s="544"/>
      <c r="K45" s="544"/>
    </row>
    <row r="46" spans="1:11">
      <c r="A46" s="694">
        <v>44378</v>
      </c>
      <c r="B46" s="698">
        <v>0.94299999999999995</v>
      </c>
      <c r="C46" s="698">
        <v>0.91400000000000003</v>
      </c>
      <c r="D46" s="699">
        <v>830</v>
      </c>
      <c r="E46" s="699">
        <v>720</v>
      </c>
      <c r="J46" s="544"/>
      <c r="K46" s="544"/>
    </row>
    <row r="47" spans="1:11">
      <c r="A47" s="694">
        <v>44409</v>
      </c>
      <c r="B47" s="698">
        <v>0.94099999999999995</v>
      </c>
      <c r="C47" s="698">
        <v>0.91200000000000003</v>
      </c>
      <c r="D47" s="699">
        <v>830</v>
      </c>
      <c r="E47" s="699">
        <v>720</v>
      </c>
      <c r="J47" s="544"/>
      <c r="K47" s="544"/>
    </row>
    <row r="48" spans="1:11">
      <c r="A48" s="694">
        <v>44440</v>
      </c>
      <c r="B48" s="698">
        <v>0.93799999999999994</v>
      </c>
      <c r="C48" s="698">
        <v>0.90900000000000003</v>
      </c>
      <c r="D48" s="699">
        <v>830</v>
      </c>
      <c r="E48" s="699">
        <v>720</v>
      </c>
      <c r="J48" s="544"/>
      <c r="K48" s="544"/>
    </row>
    <row r="49" spans="1:11">
      <c r="A49" s="694">
        <v>44470</v>
      </c>
      <c r="B49" s="698">
        <v>0.94</v>
      </c>
      <c r="C49" s="698">
        <v>0.91100000000000003</v>
      </c>
      <c r="D49" s="699">
        <v>830</v>
      </c>
      <c r="E49" s="699">
        <v>720</v>
      </c>
      <c r="J49" s="544"/>
      <c r="K49" s="544"/>
    </row>
    <row r="50" spans="1:11">
      <c r="A50" s="694">
        <v>44501</v>
      </c>
      <c r="B50" s="698">
        <v>0.94199999999999995</v>
      </c>
      <c r="C50" s="698">
        <v>0.91400000000000003</v>
      </c>
      <c r="D50" s="699">
        <v>830</v>
      </c>
      <c r="E50" s="699">
        <v>720</v>
      </c>
      <c r="J50" s="544"/>
      <c r="K50" s="544"/>
    </row>
    <row r="51" spans="1:11">
      <c r="A51" s="694">
        <v>44531</v>
      </c>
      <c r="B51" s="698">
        <v>0.94499999999999995</v>
      </c>
      <c r="C51" s="698">
        <v>0.91700000000000004</v>
      </c>
      <c r="D51" s="699">
        <v>830</v>
      </c>
      <c r="E51" s="699">
        <v>720</v>
      </c>
      <c r="J51" s="544"/>
      <c r="K51" s="544"/>
    </row>
    <row r="52" spans="1:11">
      <c r="A52" s="694">
        <v>44562</v>
      </c>
      <c r="B52" s="698">
        <v>0.94299999999999995</v>
      </c>
      <c r="C52" s="700">
        <v>0.92100000000000004</v>
      </c>
      <c r="D52" s="699">
        <v>830</v>
      </c>
      <c r="E52" s="699">
        <v>720</v>
      </c>
      <c r="J52" s="544"/>
      <c r="K52" s="544"/>
    </row>
    <row r="53" spans="1:11">
      <c r="A53" s="694">
        <v>44593</v>
      </c>
      <c r="B53" s="698">
        <v>0.94299999999999995</v>
      </c>
      <c r="C53" s="700">
        <v>0.92</v>
      </c>
      <c r="D53" s="699">
        <v>830</v>
      </c>
      <c r="E53" s="699">
        <v>720</v>
      </c>
      <c r="J53" s="544"/>
      <c r="K53" s="544"/>
    </row>
    <row r="54" spans="1:11">
      <c r="A54" s="694">
        <v>44621</v>
      </c>
      <c r="B54" s="698">
        <v>0.94399999999999995</v>
      </c>
      <c r="C54" s="700">
        <v>0.92</v>
      </c>
      <c r="D54" s="699">
        <v>830</v>
      </c>
      <c r="E54" s="699">
        <v>720</v>
      </c>
      <c r="J54" s="544"/>
      <c r="K54" s="544"/>
    </row>
    <row r="55" spans="1:11">
      <c r="A55" s="694">
        <v>44652</v>
      </c>
      <c r="B55" s="698">
        <v>0.94499999999999995</v>
      </c>
      <c r="C55" s="700">
        <v>0.92200000000000004</v>
      </c>
      <c r="D55" s="699">
        <v>830</v>
      </c>
      <c r="E55" s="699">
        <v>720</v>
      </c>
      <c r="J55" s="544"/>
      <c r="K55" s="544"/>
    </row>
    <row r="56" spans="1:11">
      <c r="A56" s="694">
        <v>44682</v>
      </c>
      <c r="B56" s="698">
        <v>0.94599999999999995</v>
      </c>
      <c r="C56" s="700">
        <v>0.92400000000000004</v>
      </c>
      <c r="D56" s="699">
        <v>830</v>
      </c>
      <c r="E56" s="699">
        <v>720</v>
      </c>
      <c r="J56" s="544"/>
      <c r="K56" s="544"/>
    </row>
    <row r="57" spans="1:11">
      <c r="A57" s="694">
        <v>44713</v>
      </c>
      <c r="B57" s="698">
        <v>0.94799999999999995</v>
      </c>
      <c r="C57" s="700">
        <v>0.92700000000000005</v>
      </c>
      <c r="D57" s="699">
        <v>830</v>
      </c>
      <c r="E57" s="699">
        <v>720</v>
      </c>
      <c r="J57" s="544"/>
      <c r="K57" s="544"/>
    </row>
    <row r="58" spans="1:11">
      <c r="A58" s="694">
        <v>44743</v>
      </c>
      <c r="B58" s="698">
        <v>0.94299999999999995</v>
      </c>
      <c r="C58" s="700">
        <v>0.92200000000000004</v>
      </c>
      <c r="D58" s="699">
        <v>830</v>
      </c>
      <c r="E58" s="699">
        <v>720</v>
      </c>
      <c r="J58" s="544"/>
      <c r="K58" s="544"/>
    </row>
    <row r="59" spans="1:11">
      <c r="A59" s="694">
        <v>44774</v>
      </c>
      <c r="B59" s="698">
        <v>0.94099999999999995</v>
      </c>
      <c r="C59" s="700">
        <v>0.91900000000000004</v>
      </c>
      <c r="D59" s="699">
        <v>830</v>
      </c>
      <c r="E59" s="699">
        <v>720</v>
      </c>
      <c r="J59" s="544"/>
      <c r="K59" s="544"/>
    </row>
    <row r="60" spans="1:11">
      <c r="A60" s="694">
        <v>44805</v>
      </c>
      <c r="B60" s="700">
        <v>0.93799999999999994</v>
      </c>
      <c r="C60" s="700">
        <v>0.91700000000000004</v>
      </c>
      <c r="D60" s="699">
        <v>830</v>
      </c>
      <c r="E60" s="699">
        <v>720</v>
      </c>
      <c r="J60" s="544"/>
      <c r="K60" s="544"/>
    </row>
    <row r="61" spans="1:11">
      <c r="A61" s="694">
        <v>44835</v>
      </c>
      <c r="B61" s="700">
        <v>0.94</v>
      </c>
      <c r="C61" s="700">
        <v>0.91800000000000004</v>
      </c>
      <c r="D61" s="699">
        <v>830</v>
      </c>
      <c r="E61" s="699">
        <v>720</v>
      </c>
      <c r="J61" s="544"/>
      <c r="K61" s="544"/>
    </row>
    <row r="62" spans="1:11">
      <c r="A62" s="694">
        <v>44866</v>
      </c>
      <c r="B62" s="700">
        <v>0.94199999999999995</v>
      </c>
      <c r="C62" s="700">
        <v>0.92100000000000004</v>
      </c>
      <c r="D62" s="699">
        <v>830</v>
      </c>
      <c r="E62" s="699">
        <v>720</v>
      </c>
      <c r="J62" s="544"/>
      <c r="K62" s="544"/>
    </row>
    <row r="63" spans="1:11">
      <c r="A63" s="694">
        <v>44896</v>
      </c>
      <c r="B63" s="700">
        <v>0.94499999999999995</v>
      </c>
      <c r="C63" s="700">
        <v>0.92400000000000004</v>
      </c>
      <c r="D63" s="699">
        <v>830</v>
      </c>
      <c r="E63" s="699">
        <v>720</v>
      </c>
      <c r="J63" s="544"/>
      <c r="K63" s="544"/>
    </row>
    <row r="64" spans="1:11">
      <c r="A64" s="701"/>
    </row>
    <row r="65" spans="1:1">
      <c r="A65" s="701"/>
    </row>
    <row r="66" spans="1:1">
      <c r="A66" s="701"/>
    </row>
    <row r="67" spans="1:1">
      <c r="A67" s="701"/>
    </row>
    <row r="68" spans="1:1">
      <c r="A68" s="701"/>
    </row>
    <row r="69" spans="1:1">
      <c r="A69" s="701"/>
    </row>
    <row r="70" spans="1:1">
      <c r="A70" s="701"/>
    </row>
    <row r="71" spans="1:1">
      <c r="A71" s="701"/>
    </row>
    <row r="72" spans="1:1">
      <c r="A72" s="701"/>
    </row>
    <row r="73" spans="1:1">
      <c r="A73" s="701"/>
    </row>
    <row r="74" spans="1:1">
      <c r="A74" s="701"/>
    </row>
    <row r="75" spans="1:1">
      <c r="A75" s="701"/>
    </row>
    <row r="76" spans="1:1">
      <c r="A76" s="701"/>
    </row>
    <row r="77" spans="1:1">
      <c r="A77" s="701"/>
    </row>
    <row r="78" spans="1:1">
      <c r="A78" s="701"/>
    </row>
    <row r="79" spans="1:1">
      <c r="A79" s="701"/>
    </row>
    <row r="80" spans="1:1">
      <c r="A80" s="701"/>
    </row>
    <row r="81" spans="1:1">
      <c r="A81" s="701"/>
    </row>
    <row r="82" spans="1:1">
      <c r="A82" s="701"/>
    </row>
    <row r="83" spans="1:1">
      <c r="A83" s="701"/>
    </row>
    <row r="84" spans="1:1">
      <c r="A84" s="701"/>
    </row>
    <row r="85" spans="1:1">
      <c r="A85" s="701"/>
    </row>
    <row r="86" spans="1:1">
      <c r="A86" s="701"/>
    </row>
    <row r="87" spans="1:1">
      <c r="A87" s="701"/>
    </row>
    <row r="88" spans="1:1">
      <c r="A88" s="701"/>
    </row>
    <row r="89" spans="1:1">
      <c r="A89" s="701"/>
    </row>
    <row r="90" spans="1:1">
      <c r="A90" s="701"/>
    </row>
    <row r="91" spans="1:1">
      <c r="A91" s="701"/>
    </row>
    <row r="92" spans="1:1">
      <c r="A92" s="701"/>
    </row>
    <row r="93" spans="1:1">
      <c r="A93" s="701"/>
    </row>
    <row r="94" spans="1:1">
      <c r="A94" s="701"/>
    </row>
    <row r="95" spans="1:1">
      <c r="A95" s="701"/>
    </row>
    <row r="96" spans="1:1">
      <c r="A96" s="701"/>
    </row>
    <row r="97" spans="1:1">
      <c r="A97" s="701"/>
    </row>
    <row r="98" spans="1:1">
      <c r="A98" s="701"/>
    </row>
    <row r="99" spans="1:1">
      <c r="A99" s="701"/>
    </row>
    <row r="100" spans="1:1">
      <c r="A100" s="701"/>
    </row>
    <row r="101" spans="1:1">
      <c r="A101" s="701"/>
    </row>
    <row r="102" spans="1:1">
      <c r="A102" s="701"/>
    </row>
    <row r="103" spans="1:1">
      <c r="A103" s="701"/>
    </row>
    <row r="104" spans="1:1">
      <c r="A104" s="701"/>
    </row>
    <row r="105" spans="1:1">
      <c r="A105" s="701"/>
    </row>
    <row r="106" spans="1:1">
      <c r="A106" s="701"/>
    </row>
    <row r="107" spans="1:1">
      <c r="A107" s="701"/>
    </row>
    <row r="108" spans="1:1">
      <c r="A108" s="701"/>
    </row>
    <row r="109" spans="1:1">
      <c r="A109" s="701"/>
    </row>
    <row r="110" spans="1:1">
      <c r="A110" s="701"/>
    </row>
    <row r="111" spans="1:1">
      <c r="A111" s="701"/>
    </row>
    <row r="112" spans="1:1">
      <c r="A112" s="701"/>
    </row>
    <row r="113" spans="1:1">
      <c r="A113" s="701"/>
    </row>
    <row r="114" spans="1:1">
      <c r="A114" s="701"/>
    </row>
    <row r="115" spans="1:1">
      <c r="A115" s="701"/>
    </row>
    <row r="116" spans="1:1">
      <c r="A116" s="701"/>
    </row>
    <row r="117" spans="1:1">
      <c r="A117" s="701"/>
    </row>
    <row r="118" spans="1:1">
      <c r="A118" s="701"/>
    </row>
    <row r="119" spans="1:1">
      <c r="A119" s="701"/>
    </row>
    <row r="120" spans="1:1">
      <c r="A120" s="701"/>
    </row>
    <row r="121" spans="1:1">
      <c r="A121" s="701"/>
    </row>
    <row r="122" spans="1:1">
      <c r="A122" s="701"/>
    </row>
    <row r="123" spans="1:1">
      <c r="A123" s="701"/>
    </row>
    <row r="124" spans="1:1">
      <c r="A124" s="701"/>
    </row>
    <row r="125" spans="1:1">
      <c r="A125" s="701"/>
    </row>
    <row r="126" spans="1:1">
      <c r="A126" s="701"/>
    </row>
    <row r="127" spans="1:1">
      <c r="A127" s="701"/>
    </row>
    <row r="128" spans="1:1">
      <c r="A128" s="701"/>
    </row>
    <row r="129" spans="1:1">
      <c r="A129" s="701"/>
    </row>
    <row r="130" spans="1:1">
      <c r="A130" s="701"/>
    </row>
    <row r="131" spans="1:1">
      <c r="A131" s="701"/>
    </row>
    <row r="132" spans="1:1">
      <c r="A132" s="701"/>
    </row>
    <row r="133" spans="1:1">
      <c r="A133" s="701"/>
    </row>
    <row r="134" spans="1:1">
      <c r="A134" s="701"/>
    </row>
    <row r="135" spans="1:1">
      <c r="A135" s="701"/>
    </row>
    <row r="136" spans="1:1">
      <c r="A136" s="701"/>
    </row>
    <row r="137" spans="1:1">
      <c r="A137" s="701"/>
    </row>
    <row r="138" spans="1:1">
      <c r="A138" s="701"/>
    </row>
    <row r="139" spans="1:1">
      <c r="A139" s="701"/>
    </row>
    <row r="140" spans="1:1">
      <c r="A140" s="701"/>
    </row>
    <row r="141" spans="1:1">
      <c r="A141" s="701"/>
    </row>
    <row r="142" spans="1:1">
      <c r="A142" s="701"/>
    </row>
    <row r="143" spans="1:1">
      <c r="A143" s="701"/>
    </row>
    <row r="144" spans="1:1">
      <c r="A144" s="701"/>
    </row>
    <row r="145" spans="1:1">
      <c r="A145" s="701"/>
    </row>
    <row r="146" spans="1:1">
      <c r="A146" s="701"/>
    </row>
    <row r="147" spans="1:1">
      <c r="A147" s="701"/>
    </row>
    <row r="148" spans="1:1">
      <c r="A148" s="701"/>
    </row>
    <row r="149" spans="1:1">
      <c r="A149" s="701"/>
    </row>
    <row r="150" spans="1:1">
      <c r="A150" s="701"/>
    </row>
    <row r="151" spans="1:1">
      <c r="A151" s="701"/>
    </row>
    <row r="152" spans="1:1">
      <c r="A152" s="701"/>
    </row>
    <row r="153" spans="1:1">
      <c r="A153" s="701"/>
    </row>
    <row r="154" spans="1:1">
      <c r="A154" s="701"/>
    </row>
    <row r="155" spans="1:1">
      <c r="A155" s="701"/>
    </row>
    <row r="156" spans="1:1">
      <c r="A156" s="701"/>
    </row>
    <row r="157" spans="1:1">
      <c r="A157" s="701"/>
    </row>
    <row r="158" spans="1:1">
      <c r="A158" s="701"/>
    </row>
    <row r="159" spans="1:1">
      <c r="A159" s="701"/>
    </row>
    <row r="160" spans="1:1">
      <c r="A160" s="701"/>
    </row>
    <row r="161" spans="1:1">
      <c r="A161" s="701"/>
    </row>
    <row r="162" spans="1:1">
      <c r="A162" s="701"/>
    </row>
    <row r="163" spans="1:1">
      <c r="A163" s="701"/>
    </row>
    <row r="164" spans="1:1">
      <c r="A164" s="701"/>
    </row>
    <row r="165" spans="1:1">
      <c r="A165" s="701"/>
    </row>
    <row r="166" spans="1:1">
      <c r="A166" s="701"/>
    </row>
    <row r="167" spans="1:1">
      <c r="A167" s="701"/>
    </row>
    <row r="168" spans="1:1">
      <c r="A168" s="701"/>
    </row>
    <row r="169" spans="1:1">
      <c r="A169" s="701"/>
    </row>
    <row r="170" spans="1:1">
      <c r="A170" s="701"/>
    </row>
    <row r="171" spans="1:1">
      <c r="A171" s="701"/>
    </row>
    <row r="172" spans="1:1">
      <c r="A172" s="701"/>
    </row>
    <row r="173" spans="1:1">
      <c r="A173" s="701"/>
    </row>
    <row r="174" spans="1:1">
      <c r="A174" s="701"/>
    </row>
    <row r="175" spans="1:1">
      <c r="A175" s="701"/>
    </row>
    <row r="176" spans="1:1">
      <c r="A176" s="701"/>
    </row>
    <row r="177" spans="1:1">
      <c r="A177" s="701"/>
    </row>
    <row r="178" spans="1:1">
      <c r="A178" s="701"/>
    </row>
    <row r="179" spans="1:1">
      <c r="A179" s="701"/>
    </row>
    <row r="180" spans="1:1">
      <c r="A180" s="701"/>
    </row>
    <row r="181" spans="1:1">
      <c r="A181" s="701"/>
    </row>
    <row r="182" spans="1:1">
      <c r="A182" s="701"/>
    </row>
    <row r="183" spans="1:1">
      <c r="A183" s="701"/>
    </row>
    <row r="184" spans="1:1">
      <c r="A184" s="701"/>
    </row>
    <row r="185" spans="1:1">
      <c r="A185" s="701"/>
    </row>
    <row r="186" spans="1:1">
      <c r="A186" s="701"/>
    </row>
    <row r="187" spans="1:1">
      <c r="A187" s="701"/>
    </row>
    <row r="188" spans="1:1">
      <c r="A188" s="701"/>
    </row>
    <row r="189" spans="1:1">
      <c r="A189" s="701"/>
    </row>
    <row r="190" spans="1:1">
      <c r="A190" s="701"/>
    </row>
    <row r="191" spans="1:1">
      <c r="A191" s="701"/>
    </row>
    <row r="192" spans="1:1">
      <c r="A192" s="701"/>
    </row>
    <row r="193" spans="1:1">
      <c r="A193" s="701"/>
    </row>
    <row r="194" spans="1:1">
      <c r="A194" s="701"/>
    </row>
    <row r="195" spans="1:1">
      <c r="A195" s="701"/>
    </row>
    <row r="196" spans="1:1">
      <c r="A196" s="701"/>
    </row>
    <row r="197" spans="1:1">
      <c r="A197" s="701"/>
    </row>
    <row r="198" spans="1:1">
      <c r="A198" s="701"/>
    </row>
    <row r="199" spans="1:1">
      <c r="A199" s="701"/>
    </row>
    <row r="200" spans="1:1">
      <c r="A200" s="701"/>
    </row>
    <row r="201" spans="1:1">
      <c r="A201" s="701"/>
    </row>
    <row r="202" spans="1:1">
      <c r="A202" s="701"/>
    </row>
    <row r="203" spans="1:1">
      <c r="A203" s="701"/>
    </row>
    <row r="204" spans="1:1">
      <c r="A204" s="701"/>
    </row>
    <row r="205" spans="1:1">
      <c r="A205" s="701"/>
    </row>
    <row r="206" spans="1:1">
      <c r="A206" s="701"/>
    </row>
    <row r="207" spans="1:1">
      <c r="A207" s="701"/>
    </row>
    <row r="208" spans="1:1">
      <c r="A208" s="701"/>
    </row>
    <row r="209" spans="1:1">
      <c r="A209" s="701"/>
    </row>
    <row r="210" spans="1:1">
      <c r="A210" s="701"/>
    </row>
    <row r="211" spans="1:1">
      <c r="A211" s="701"/>
    </row>
    <row r="212" spans="1:1">
      <c r="A212" s="701"/>
    </row>
    <row r="213" spans="1:1">
      <c r="A213" s="701"/>
    </row>
    <row r="214" spans="1:1">
      <c r="A214" s="701"/>
    </row>
    <row r="215" spans="1:1">
      <c r="A215" s="701"/>
    </row>
    <row r="216" spans="1:1">
      <c r="A216" s="701"/>
    </row>
    <row r="217" spans="1:1">
      <c r="A217" s="701"/>
    </row>
    <row r="218" spans="1:1">
      <c r="A218" s="701"/>
    </row>
    <row r="219" spans="1:1">
      <c r="A219" s="701"/>
    </row>
    <row r="220" spans="1:1">
      <c r="A220" s="701"/>
    </row>
    <row r="221" spans="1:1">
      <c r="A221" s="701"/>
    </row>
    <row r="222" spans="1:1">
      <c r="A222" s="701"/>
    </row>
    <row r="223" spans="1:1">
      <c r="A223" s="701"/>
    </row>
    <row r="224" spans="1:1">
      <c r="A224" s="701"/>
    </row>
    <row r="225" spans="1:1">
      <c r="A225" s="701"/>
    </row>
    <row r="226" spans="1:1">
      <c r="A226" s="701"/>
    </row>
    <row r="227" spans="1:1">
      <c r="A227" s="701"/>
    </row>
    <row r="228" spans="1:1">
      <c r="A228" s="701"/>
    </row>
    <row r="229" spans="1:1">
      <c r="A229" s="701"/>
    </row>
    <row r="230" spans="1:1">
      <c r="A230" s="701"/>
    </row>
    <row r="231" spans="1:1">
      <c r="A231" s="701"/>
    </row>
    <row r="232" spans="1:1">
      <c r="A232" s="701"/>
    </row>
    <row r="233" spans="1:1">
      <c r="A233" s="701"/>
    </row>
    <row r="234" spans="1:1">
      <c r="A234" s="701"/>
    </row>
    <row r="235" spans="1:1">
      <c r="A235" s="701"/>
    </row>
    <row r="236" spans="1:1">
      <c r="A236" s="701"/>
    </row>
    <row r="237" spans="1:1">
      <c r="A237" s="701"/>
    </row>
    <row r="238" spans="1:1">
      <c r="A238" s="701"/>
    </row>
    <row r="239" spans="1:1">
      <c r="A239" s="701"/>
    </row>
    <row r="240" spans="1:1">
      <c r="A240" s="701"/>
    </row>
    <row r="241" spans="1:1">
      <c r="A241" s="701"/>
    </row>
    <row r="242" spans="1:1">
      <c r="A242" s="701"/>
    </row>
    <row r="243" spans="1:1">
      <c r="A243" s="701"/>
    </row>
    <row r="244" spans="1:1">
      <c r="A244" s="701"/>
    </row>
    <row r="245" spans="1:1">
      <c r="A245" s="701"/>
    </row>
    <row r="246" spans="1:1">
      <c r="A246" s="701"/>
    </row>
    <row r="247" spans="1:1">
      <c r="A247" s="701"/>
    </row>
    <row r="248" spans="1:1">
      <c r="A248" s="701"/>
    </row>
    <row r="249" spans="1:1">
      <c r="A249" s="701"/>
    </row>
    <row r="250" spans="1:1">
      <c r="A250" s="701"/>
    </row>
    <row r="251" spans="1:1">
      <c r="A251" s="701"/>
    </row>
    <row r="252" spans="1:1">
      <c r="A252" s="701"/>
    </row>
    <row r="253" spans="1:1">
      <c r="A253" s="701"/>
    </row>
    <row r="254" spans="1:1">
      <c r="A254" s="701"/>
    </row>
    <row r="255" spans="1:1">
      <c r="A255" s="701"/>
    </row>
    <row r="256" spans="1:1">
      <c r="A256" s="701"/>
    </row>
    <row r="257" spans="1:1">
      <c r="A257" s="701"/>
    </row>
    <row r="258" spans="1:1">
      <c r="A258" s="701"/>
    </row>
    <row r="259" spans="1:1">
      <c r="A259" s="701"/>
    </row>
    <row r="260" spans="1:1">
      <c r="A260" s="701"/>
    </row>
    <row r="261" spans="1:1">
      <c r="A261" s="701"/>
    </row>
    <row r="262" spans="1:1">
      <c r="A262" s="701"/>
    </row>
    <row r="263" spans="1:1">
      <c r="A263" s="701"/>
    </row>
    <row r="264" spans="1:1">
      <c r="A264" s="701"/>
    </row>
    <row r="265" spans="1:1">
      <c r="A265" s="701"/>
    </row>
    <row r="266" spans="1:1">
      <c r="A266" s="701"/>
    </row>
    <row r="267" spans="1:1">
      <c r="A267" s="701"/>
    </row>
    <row r="268" spans="1:1">
      <c r="A268" s="701"/>
    </row>
    <row r="269" spans="1:1">
      <c r="A269" s="701"/>
    </row>
    <row r="270" spans="1:1">
      <c r="A270" s="701"/>
    </row>
    <row r="271" spans="1:1">
      <c r="A271" s="701"/>
    </row>
    <row r="272" spans="1:1">
      <c r="A272" s="701"/>
    </row>
    <row r="273" spans="1:1">
      <c r="A273" s="701"/>
    </row>
    <row r="274" spans="1:1">
      <c r="A274" s="701"/>
    </row>
    <row r="275" spans="1:1">
      <c r="A275" s="701"/>
    </row>
    <row r="276" spans="1:1">
      <c r="A276" s="701"/>
    </row>
    <row r="277" spans="1:1">
      <c r="A277" s="701"/>
    </row>
    <row r="278" spans="1:1">
      <c r="A278" s="701"/>
    </row>
    <row r="279" spans="1:1">
      <c r="A279" s="701"/>
    </row>
    <row r="280" spans="1:1">
      <c r="A280" s="701"/>
    </row>
    <row r="281" spans="1:1">
      <c r="A281" s="701"/>
    </row>
    <row r="282" spans="1:1">
      <c r="A282" s="701"/>
    </row>
    <row r="283" spans="1:1">
      <c r="A283" s="701"/>
    </row>
    <row r="284" spans="1:1">
      <c r="A284" s="701"/>
    </row>
    <row r="285" spans="1:1">
      <c r="A285" s="701"/>
    </row>
    <row r="286" spans="1:1">
      <c r="A286" s="701"/>
    </row>
    <row r="287" spans="1:1">
      <c r="A287" s="701"/>
    </row>
    <row r="288" spans="1:1">
      <c r="A288" s="701"/>
    </row>
    <row r="289" spans="1:1">
      <c r="A289" s="701"/>
    </row>
    <row r="290" spans="1:1" ht="13.5" thickBot="1">
      <c r="A290" s="702"/>
    </row>
    <row r="291" spans="1:1" ht="13.5" thickBot="1">
      <c r="A291" s="702"/>
    </row>
    <row r="292" spans="1:1" ht="13.5" thickBot="1">
      <c r="A292" s="702"/>
    </row>
    <row r="293" spans="1:1" ht="13.5" thickBot="1">
      <c r="A293" s="702"/>
    </row>
    <row r="294" spans="1:1" ht="13.5" thickBot="1">
      <c r="A294" s="702"/>
    </row>
    <row r="295" spans="1:1" ht="13.5" thickBot="1">
      <c r="A295" s="702"/>
    </row>
    <row r="296" spans="1:1" ht="13.5" thickBot="1">
      <c r="A296" s="702"/>
    </row>
    <row r="297" spans="1:1" ht="13.5" thickBot="1">
      <c r="A297" s="702"/>
    </row>
    <row r="298" spans="1:1" ht="13.5" thickBot="1">
      <c r="A298" s="702"/>
    </row>
    <row r="299" spans="1:1" ht="13.5" thickBot="1">
      <c r="A299" s="702"/>
    </row>
    <row r="300" spans="1:1" ht="13.5" thickBot="1">
      <c r="A300" s="702"/>
    </row>
    <row r="301" spans="1:1" ht="13.5" thickBot="1">
      <c r="A301" s="702"/>
    </row>
    <row r="302" spans="1:1" ht="13.5" thickBot="1">
      <c r="A302" s="702"/>
    </row>
    <row r="303" spans="1:1" ht="13.5" thickBot="1">
      <c r="A303" s="702"/>
    </row>
    <row r="304" spans="1:1" ht="13.5" thickBot="1">
      <c r="A304" s="702"/>
    </row>
    <row r="305" spans="1:1">
      <c r="A305" s="701"/>
    </row>
    <row r="306" spans="1:1">
      <c r="A306" s="701"/>
    </row>
    <row r="307" spans="1:1">
      <c r="A307" s="701"/>
    </row>
    <row r="308" spans="1:1">
      <c r="A308" s="701"/>
    </row>
    <row r="309" spans="1:1">
      <c r="A309" s="701"/>
    </row>
    <row r="310" spans="1:1">
      <c r="A310" s="701"/>
    </row>
    <row r="311" spans="1:1">
      <c r="A311" s="701"/>
    </row>
    <row r="312" spans="1:1">
      <c r="A312" s="701"/>
    </row>
    <row r="313" spans="1:1">
      <c r="A313" s="701"/>
    </row>
    <row r="314" spans="1:1">
      <c r="A314" s="701"/>
    </row>
    <row r="315" spans="1:1">
      <c r="A315" s="701"/>
    </row>
    <row r="316" spans="1:1">
      <c r="A316" s="701"/>
    </row>
    <row r="317" spans="1:1">
      <c r="A317" s="701"/>
    </row>
    <row r="318" spans="1:1">
      <c r="A318" s="701"/>
    </row>
    <row r="319" spans="1:1">
      <c r="A319" s="701"/>
    </row>
    <row r="320" spans="1:1">
      <c r="A320" s="701"/>
    </row>
    <row r="321" spans="1:1">
      <c r="A321" s="701"/>
    </row>
    <row r="322" spans="1:1">
      <c r="A322" s="701"/>
    </row>
    <row r="323" spans="1:1">
      <c r="A323" s="701"/>
    </row>
    <row r="324" spans="1:1">
      <c r="A324" s="701"/>
    </row>
    <row r="325" spans="1:1">
      <c r="A325" s="701"/>
    </row>
    <row r="326" spans="1:1">
      <c r="A326" s="701"/>
    </row>
    <row r="327" spans="1:1">
      <c r="A327" s="701"/>
    </row>
    <row r="328" spans="1:1">
      <c r="A328" s="701"/>
    </row>
    <row r="329" spans="1:1">
      <c r="A329" s="701"/>
    </row>
    <row r="330" spans="1:1">
      <c r="A330" s="701"/>
    </row>
    <row r="331" spans="1:1">
      <c r="A331" s="701"/>
    </row>
    <row r="332" spans="1:1">
      <c r="A332" s="701"/>
    </row>
    <row r="333" spans="1:1">
      <c r="A333" s="701"/>
    </row>
    <row r="334" spans="1:1">
      <c r="A334" s="701"/>
    </row>
    <row r="335" spans="1:1">
      <c r="A335" s="701"/>
    </row>
    <row r="336" spans="1:1">
      <c r="A336" s="701"/>
    </row>
    <row r="337" spans="1:1">
      <c r="A337" s="701"/>
    </row>
    <row r="338" spans="1:1">
      <c r="A338" s="701"/>
    </row>
    <row r="339" spans="1:1">
      <c r="A339" s="701"/>
    </row>
    <row r="340" spans="1:1">
      <c r="A340" s="701"/>
    </row>
    <row r="341" spans="1:1">
      <c r="A341" s="701"/>
    </row>
    <row r="342" spans="1:1">
      <c r="A342" s="701"/>
    </row>
    <row r="343" spans="1:1">
      <c r="A343" s="701"/>
    </row>
    <row r="344" spans="1:1">
      <c r="A344" s="701"/>
    </row>
    <row r="345" spans="1:1">
      <c r="A345" s="701"/>
    </row>
    <row r="346" spans="1:1">
      <c r="A346" s="701"/>
    </row>
    <row r="347" spans="1:1">
      <c r="A347" s="701"/>
    </row>
    <row r="348" spans="1:1">
      <c r="A348" s="701"/>
    </row>
    <row r="349" spans="1:1">
      <c r="A349" s="701"/>
    </row>
    <row r="350" spans="1:1">
      <c r="A350" s="701"/>
    </row>
    <row r="351" spans="1:1">
      <c r="A351" s="701"/>
    </row>
    <row r="352" spans="1:1">
      <c r="A352" s="701"/>
    </row>
    <row r="353" spans="1:1">
      <c r="A353" s="701"/>
    </row>
    <row r="354" spans="1:1">
      <c r="A354" s="701"/>
    </row>
    <row r="355" spans="1:1">
      <c r="A355" s="701"/>
    </row>
    <row r="356" spans="1:1">
      <c r="A356" s="701"/>
    </row>
    <row r="357" spans="1:1">
      <c r="A357" s="701"/>
    </row>
    <row r="358" spans="1:1">
      <c r="A358" s="701"/>
    </row>
    <row r="359" spans="1:1">
      <c r="A359" s="701"/>
    </row>
    <row r="360" spans="1:1">
      <c r="A360" s="701"/>
    </row>
    <row r="361" spans="1:1">
      <c r="A361" s="701"/>
    </row>
    <row r="362" spans="1:1">
      <c r="A362" s="701"/>
    </row>
    <row r="363" spans="1:1">
      <c r="A363" s="701"/>
    </row>
    <row r="364" spans="1:1">
      <c r="A364" s="701"/>
    </row>
    <row r="365" spans="1:1">
      <c r="A365" s="701"/>
    </row>
    <row r="366" spans="1:1">
      <c r="A366" s="701"/>
    </row>
    <row r="367" spans="1:1">
      <c r="A367" s="701"/>
    </row>
    <row r="368" spans="1:1">
      <c r="A368" s="701"/>
    </row>
    <row r="369" spans="1:1">
      <c r="A369" s="701"/>
    </row>
    <row r="370" spans="1:1">
      <c r="A370" s="701"/>
    </row>
    <row r="371" spans="1:1">
      <c r="A371" s="701"/>
    </row>
    <row r="372" spans="1:1">
      <c r="A372" s="701"/>
    </row>
    <row r="373" spans="1:1">
      <c r="A373" s="701"/>
    </row>
    <row r="374" spans="1:1">
      <c r="A374" s="701"/>
    </row>
    <row r="375" spans="1:1">
      <c r="A375" s="701"/>
    </row>
    <row r="376" spans="1:1">
      <c r="A376" s="701"/>
    </row>
    <row r="377" spans="1:1">
      <c r="A377" s="701"/>
    </row>
    <row r="378" spans="1:1">
      <c r="A378" s="701"/>
    </row>
    <row r="379" spans="1:1">
      <c r="A379" s="701"/>
    </row>
    <row r="380" spans="1:1">
      <c r="A380" s="701"/>
    </row>
    <row r="381" spans="1:1">
      <c r="A381" s="701"/>
    </row>
    <row r="382" spans="1:1">
      <c r="A382" s="701"/>
    </row>
    <row r="383" spans="1:1">
      <c r="A383" s="701"/>
    </row>
    <row r="384" spans="1:1">
      <c r="A384" s="701"/>
    </row>
    <row r="385" spans="1:1">
      <c r="A385" s="701"/>
    </row>
    <row r="386" spans="1:1">
      <c r="A386" s="701"/>
    </row>
    <row r="387" spans="1:1">
      <c r="A387" s="701"/>
    </row>
    <row r="388" spans="1:1">
      <c r="A388" s="701"/>
    </row>
    <row r="389" spans="1:1">
      <c r="A389" s="701"/>
    </row>
    <row r="390" spans="1:1">
      <c r="A390" s="701"/>
    </row>
    <row r="391" spans="1:1">
      <c r="A391" s="701"/>
    </row>
    <row r="392" spans="1:1">
      <c r="A392" s="701"/>
    </row>
    <row r="393" spans="1:1">
      <c r="A393" s="701"/>
    </row>
    <row r="394" spans="1:1">
      <c r="A394" s="701"/>
    </row>
    <row r="395" spans="1:1">
      <c r="A395" s="701"/>
    </row>
    <row r="396" spans="1:1">
      <c r="A396" s="701"/>
    </row>
    <row r="397" spans="1:1">
      <c r="A397" s="701"/>
    </row>
    <row r="398" spans="1:1">
      <c r="A398" s="701"/>
    </row>
    <row r="399" spans="1:1">
      <c r="A399" s="701"/>
    </row>
    <row r="400" spans="1:1">
      <c r="A400" s="701"/>
    </row>
    <row r="401" spans="1:1">
      <c r="A401" s="701"/>
    </row>
    <row r="402" spans="1:1">
      <c r="A402" s="701"/>
    </row>
    <row r="403" spans="1:1">
      <c r="A403" s="701"/>
    </row>
    <row r="404" spans="1:1">
      <c r="A404" s="701"/>
    </row>
    <row r="405" spans="1:1">
      <c r="A405" s="701"/>
    </row>
    <row r="406" spans="1:1">
      <c r="A406" s="701"/>
    </row>
    <row r="407" spans="1:1">
      <c r="A407" s="701"/>
    </row>
    <row r="408" spans="1:1">
      <c r="A408" s="701"/>
    </row>
    <row r="409" spans="1:1">
      <c r="A409" s="701"/>
    </row>
    <row r="410" spans="1:1">
      <c r="A410" s="701"/>
    </row>
    <row r="411" spans="1:1">
      <c r="A411" s="701"/>
    </row>
    <row r="412" spans="1:1">
      <c r="A412" s="701"/>
    </row>
    <row r="413" spans="1:1">
      <c r="A413" s="701"/>
    </row>
    <row r="414" spans="1:1">
      <c r="A414" s="701"/>
    </row>
    <row r="415" spans="1:1">
      <c r="A415" s="701"/>
    </row>
    <row r="416" spans="1:1">
      <c r="A416" s="701"/>
    </row>
    <row r="417" spans="1:1">
      <c r="A417" s="701"/>
    </row>
    <row r="418" spans="1:1">
      <c r="A418" s="701"/>
    </row>
    <row r="419" spans="1:1">
      <c r="A419" s="701"/>
    </row>
    <row r="420" spans="1:1">
      <c r="A420" s="701"/>
    </row>
    <row r="421" spans="1:1">
      <c r="A421" s="701"/>
    </row>
    <row r="422" spans="1:1">
      <c r="A422" s="701"/>
    </row>
    <row r="423" spans="1:1">
      <c r="A423" s="701"/>
    </row>
    <row r="424" spans="1:1">
      <c r="A424" s="701"/>
    </row>
    <row r="425" spans="1:1">
      <c r="A425" s="701"/>
    </row>
    <row r="426" spans="1:1">
      <c r="A426" s="701"/>
    </row>
    <row r="427" spans="1:1">
      <c r="A427" s="701"/>
    </row>
    <row r="428" spans="1:1">
      <c r="A428" s="701"/>
    </row>
    <row r="429" spans="1:1">
      <c r="A429" s="701"/>
    </row>
    <row r="430" spans="1:1">
      <c r="A430" s="701"/>
    </row>
    <row r="431" spans="1:1">
      <c r="A431" s="701"/>
    </row>
    <row r="432" spans="1:1">
      <c r="A432" s="701"/>
    </row>
    <row r="433" spans="1:1">
      <c r="A433" s="701"/>
    </row>
    <row r="434" spans="1:1">
      <c r="A434" s="701"/>
    </row>
    <row r="435" spans="1:1">
      <c r="A435" s="701"/>
    </row>
    <row r="436" spans="1:1">
      <c r="A436" s="701"/>
    </row>
    <row r="437" spans="1:1">
      <c r="A437" s="701"/>
    </row>
    <row r="438" spans="1:1">
      <c r="A438" s="701"/>
    </row>
    <row r="439" spans="1:1">
      <c r="A439" s="701"/>
    </row>
    <row r="440" spans="1:1">
      <c r="A440" s="701"/>
    </row>
    <row r="441" spans="1:1">
      <c r="A441" s="701"/>
    </row>
    <row r="442" spans="1:1">
      <c r="A442" s="701"/>
    </row>
    <row r="443" spans="1:1">
      <c r="A443" s="701"/>
    </row>
    <row r="444" spans="1:1">
      <c r="A444" s="701"/>
    </row>
    <row r="445" spans="1:1">
      <c r="A445" s="701"/>
    </row>
    <row r="446" spans="1:1">
      <c r="A446" s="701"/>
    </row>
    <row r="447" spans="1:1">
      <c r="A447" s="701"/>
    </row>
    <row r="448" spans="1:1">
      <c r="A448" s="701"/>
    </row>
    <row r="449" spans="1:1">
      <c r="A449" s="701"/>
    </row>
    <row r="450" spans="1:1">
      <c r="A450" s="701"/>
    </row>
    <row r="451" spans="1:1">
      <c r="A451" s="701"/>
    </row>
    <row r="452" spans="1:1">
      <c r="A452" s="701"/>
    </row>
    <row r="453" spans="1:1">
      <c r="A453" s="701"/>
    </row>
    <row r="454" spans="1:1">
      <c r="A454" s="701"/>
    </row>
    <row r="455" spans="1:1">
      <c r="A455" s="701"/>
    </row>
    <row r="456" spans="1:1">
      <c r="A456" s="701"/>
    </row>
    <row r="457" spans="1:1">
      <c r="A457" s="701"/>
    </row>
    <row r="458" spans="1:1">
      <c r="A458" s="701"/>
    </row>
    <row r="459" spans="1:1">
      <c r="A459" s="701"/>
    </row>
    <row r="460" spans="1:1">
      <c r="A460" s="701"/>
    </row>
    <row r="461" spans="1:1">
      <c r="A461" s="701"/>
    </row>
    <row r="462" spans="1:1">
      <c r="A462" s="701"/>
    </row>
    <row r="463" spans="1:1">
      <c r="A463" s="701"/>
    </row>
    <row r="464" spans="1:1">
      <c r="A464" s="701"/>
    </row>
    <row r="465" spans="1:1">
      <c r="A465" s="701"/>
    </row>
    <row r="466" spans="1:1">
      <c r="A466" s="701"/>
    </row>
    <row r="467" spans="1:1">
      <c r="A467" s="701"/>
    </row>
    <row r="468" spans="1:1">
      <c r="A468" s="701"/>
    </row>
    <row r="469" spans="1:1">
      <c r="A469" s="701"/>
    </row>
    <row r="470" spans="1:1">
      <c r="A470" s="701"/>
    </row>
    <row r="471" spans="1:1">
      <c r="A471" s="701"/>
    </row>
    <row r="472" spans="1:1">
      <c r="A472" s="701"/>
    </row>
    <row r="473" spans="1:1">
      <c r="A473" s="701"/>
    </row>
    <row r="474" spans="1:1">
      <c r="A474" s="701"/>
    </row>
    <row r="475" spans="1:1">
      <c r="A475" s="701"/>
    </row>
    <row r="476" spans="1:1">
      <c r="A476" s="701"/>
    </row>
    <row r="477" spans="1:1">
      <c r="A477" s="701"/>
    </row>
    <row r="478" spans="1:1">
      <c r="A478" s="701"/>
    </row>
    <row r="479" spans="1:1">
      <c r="A479" s="701"/>
    </row>
    <row r="480" spans="1:1">
      <c r="A480" s="701"/>
    </row>
    <row r="481" spans="1:1">
      <c r="A481" s="701"/>
    </row>
    <row r="482" spans="1:1">
      <c r="A482" s="701"/>
    </row>
    <row r="483" spans="1:1">
      <c r="A483" s="701"/>
    </row>
    <row r="484" spans="1:1">
      <c r="A484" s="701"/>
    </row>
    <row r="485" spans="1:1">
      <c r="A485" s="701"/>
    </row>
    <row r="486" spans="1:1">
      <c r="A486" s="701"/>
    </row>
    <row r="487" spans="1:1">
      <c r="A487" s="701"/>
    </row>
    <row r="488" spans="1:1">
      <c r="A488" s="701"/>
    </row>
    <row r="489" spans="1:1">
      <c r="A489" s="701"/>
    </row>
    <row r="490" spans="1:1">
      <c r="A490" s="701"/>
    </row>
    <row r="491" spans="1:1">
      <c r="A491" s="701"/>
    </row>
    <row r="492" spans="1:1">
      <c r="A492" s="701"/>
    </row>
    <row r="493" spans="1:1">
      <c r="A493" s="701"/>
    </row>
    <row r="494" spans="1:1">
      <c r="A494" s="701"/>
    </row>
    <row r="495" spans="1:1">
      <c r="A495" s="701"/>
    </row>
    <row r="496" spans="1:1">
      <c r="A496" s="701"/>
    </row>
    <row r="497" spans="1:1">
      <c r="A497" s="701"/>
    </row>
    <row r="498" spans="1:1">
      <c r="A498" s="701"/>
    </row>
    <row r="499" spans="1:1">
      <c r="A499" s="701"/>
    </row>
    <row r="500" spans="1:1">
      <c r="A500" s="701"/>
    </row>
    <row r="501" spans="1:1">
      <c r="A501" s="701"/>
    </row>
    <row r="502" spans="1:1">
      <c r="A502" s="701"/>
    </row>
    <row r="503" spans="1:1">
      <c r="A503" s="701"/>
    </row>
    <row r="504" spans="1:1">
      <c r="A504" s="701"/>
    </row>
    <row r="505" spans="1:1">
      <c r="A505" s="701"/>
    </row>
    <row r="506" spans="1:1">
      <c r="A506" s="701"/>
    </row>
    <row r="507" spans="1:1">
      <c r="A507" s="701"/>
    </row>
    <row r="508" spans="1:1">
      <c r="A508" s="701"/>
    </row>
    <row r="509" spans="1:1">
      <c r="A509" s="701"/>
    </row>
    <row r="510" spans="1:1">
      <c r="A510" s="701"/>
    </row>
    <row r="511" spans="1:1">
      <c r="A511" s="701"/>
    </row>
    <row r="512" spans="1:1">
      <c r="A512" s="701"/>
    </row>
    <row r="513" spans="1:1">
      <c r="A513" s="701"/>
    </row>
    <row r="514" spans="1:1">
      <c r="A514" s="701"/>
    </row>
    <row r="515" spans="1:1">
      <c r="A515" s="701"/>
    </row>
    <row r="516" spans="1:1">
      <c r="A516" s="701"/>
    </row>
    <row r="517" spans="1:1">
      <c r="A517" s="701"/>
    </row>
    <row r="518" spans="1:1">
      <c r="A518" s="701"/>
    </row>
    <row r="519" spans="1:1">
      <c r="A519" s="701"/>
    </row>
    <row r="520" spans="1:1">
      <c r="A520" s="701"/>
    </row>
    <row r="521" spans="1:1">
      <c r="A521" s="701"/>
    </row>
    <row r="522" spans="1:1">
      <c r="A522" s="701"/>
    </row>
    <row r="523" spans="1:1">
      <c r="A523" s="701"/>
    </row>
    <row r="524" spans="1:1">
      <c r="A524" s="701"/>
    </row>
    <row r="525" spans="1:1">
      <c r="A525" s="701"/>
    </row>
    <row r="526" spans="1:1">
      <c r="A526" s="701"/>
    </row>
    <row r="527" spans="1:1">
      <c r="A527" s="701"/>
    </row>
    <row r="528" spans="1:1">
      <c r="A528" s="701"/>
    </row>
    <row r="529" spans="1:1">
      <c r="A529" s="701"/>
    </row>
    <row r="530" spans="1:1">
      <c r="A530" s="701"/>
    </row>
    <row r="531" spans="1:1">
      <c r="A531" s="701"/>
    </row>
    <row r="532" spans="1:1">
      <c r="A532" s="701"/>
    </row>
    <row r="533" spans="1:1">
      <c r="A533" s="701"/>
    </row>
    <row r="534" spans="1:1">
      <c r="A534" s="701"/>
    </row>
    <row r="535" spans="1:1">
      <c r="A535" s="701"/>
    </row>
    <row r="536" spans="1:1">
      <c r="A536" s="701"/>
    </row>
    <row r="537" spans="1:1">
      <c r="A537" s="701"/>
    </row>
    <row r="538" spans="1:1">
      <c r="A538" s="701"/>
    </row>
    <row r="539" spans="1:1">
      <c r="A539" s="701"/>
    </row>
    <row r="540" spans="1:1">
      <c r="A540" s="701"/>
    </row>
    <row r="541" spans="1:1">
      <c r="A541" s="701"/>
    </row>
    <row r="542" spans="1:1">
      <c r="A542" s="701"/>
    </row>
    <row r="543" spans="1:1">
      <c r="A543" s="701"/>
    </row>
    <row r="544" spans="1:1">
      <c r="A544" s="701"/>
    </row>
    <row r="545" spans="1:1">
      <c r="A545" s="701"/>
    </row>
    <row r="546" spans="1:1">
      <c r="A546" s="701"/>
    </row>
    <row r="547" spans="1:1">
      <c r="A547" s="701"/>
    </row>
    <row r="548" spans="1:1">
      <c r="A548" s="701"/>
    </row>
    <row r="549" spans="1:1">
      <c r="A549" s="701"/>
    </row>
    <row r="550" spans="1:1">
      <c r="A550" s="701"/>
    </row>
    <row r="551" spans="1:1">
      <c r="A551" s="701"/>
    </row>
    <row r="552" spans="1:1">
      <c r="A552" s="701"/>
    </row>
    <row r="553" spans="1:1">
      <c r="A553" s="701"/>
    </row>
    <row r="554" spans="1:1">
      <c r="A554" s="701"/>
    </row>
    <row r="555" spans="1:1">
      <c r="A555" s="701"/>
    </row>
    <row r="556" spans="1:1">
      <c r="A556" s="701"/>
    </row>
    <row r="557" spans="1:1">
      <c r="A557" s="701"/>
    </row>
    <row r="558" spans="1:1">
      <c r="A558" s="701"/>
    </row>
    <row r="559" spans="1:1">
      <c r="A559" s="701"/>
    </row>
    <row r="560" spans="1:1">
      <c r="A560" s="701"/>
    </row>
    <row r="561" spans="1:1">
      <c r="A561" s="701"/>
    </row>
    <row r="562" spans="1:1">
      <c r="A562" s="701"/>
    </row>
    <row r="563" spans="1:1">
      <c r="A563" s="701"/>
    </row>
    <row r="564" spans="1:1">
      <c r="A564" s="701"/>
    </row>
    <row r="565" spans="1:1">
      <c r="A565" s="701"/>
    </row>
    <row r="566" spans="1:1">
      <c r="A566" s="701"/>
    </row>
    <row r="567" spans="1:1">
      <c r="A567" s="701"/>
    </row>
    <row r="568" spans="1:1">
      <c r="A568" s="701"/>
    </row>
    <row r="569" spans="1:1">
      <c r="A569" s="701"/>
    </row>
    <row r="570" spans="1:1">
      <c r="A570" s="701"/>
    </row>
    <row r="571" spans="1:1">
      <c r="A571" s="701"/>
    </row>
    <row r="572" spans="1:1">
      <c r="A572" s="701"/>
    </row>
    <row r="573" spans="1:1">
      <c r="A573" s="701"/>
    </row>
    <row r="574" spans="1:1">
      <c r="A574" s="701"/>
    </row>
    <row r="575" spans="1:1">
      <c r="A575" s="701"/>
    </row>
    <row r="576" spans="1:1">
      <c r="A576" s="701"/>
    </row>
    <row r="577" spans="1:1">
      <c r="A577" s="701"/>
    </row>
    <row r="578" spans="1:1">
      <c r="A578" s="701"/>
    </row>
    <row r="579" spans="1:1">
      <c r="A579" s="701"/>
    </row>
    <row r="580" spans="1:1">
      <c r="A580" s="701"/>
    </row>
    <row r="581" spans="1:1">
      <c r="A581" s="701"/>
    </row>
    <row r="582" spans="1:1">
      <c r="A582" s="701"/>
    </row>
    <row r="583" spans="1:1">
      <c r="A583" s="701"/>
    </row>
    <row r="584" spans="1:1">
      <c r="A584" s="701"/>
    </row>
    <row r="585" spans="1:1">
      <c r="A585" s="701"/>
    </row>
    <row r="586" spans="1:1">
      <c r="A586" s="701"/>
    </row>
    <row r="587" spans="1:1">
      <c r="A587" s="701"/>
    </row>
    <row r="588" spans="1:1">
      <c r="A588" s="701"/>
    </row>
    <row r="589" spans="1:1">
      <c r="A589" s="701"/>
    </row>
    <row r="590" spans="1:1">
      <c r="A590" s="701"/>
    </row>
    <row r="591" spans="1:1">
      <c r="A591" s="701"/>
    </row>
    <row r="592" spans="1:1">
      <c r="A592" s="701"/>
    </row>
    <row r="593" spans="1:1">
      <c r="A593" s="701"/>
    </row>
    <row r="594" spans="1:1">
      <c r="A594" s="701"/>
    </row>
    <row r="595" spans="1:1">
      <c r="A595" s="701"/>
    </row>
    <row r="596" spans="1:1">
      <c r="A596" s="701"/>
    </row>
    <row r="597" spans="1:1">
      <c r="A597" s="701"/>
    </row>
    <row r="598" spans="1:1">
      <c r="A598" s="701"/>
    </row>
    <row r="599" spans="1:1">
      <c r="A599" s="701"/>
    </row>
    <row r="600" spans="1:1">
      <c r="A600" s="701"/>
    </row>
    <row r="601" spans="1:1">
      <c r="A601" s="701"/>
    </row>
    <row r="602" spans="1:1">
      <c r="A602" s="701"/>
    </row>
    <row r="603" spans="1:1">
      <c r="A603" s="701"/>
    </row>
    <row r="604" spans="1:1">
      <c r="A604" s="701"/>
    </row>
    <row r="605" spans="1:1">
      <c r="A605" s="701"/>
    </row>
    <row r="606" spans="1:1">
      <c r="A606" s="701"/>
    </row>
    <row r="607" spans="1:1">
      <c r="A607" s="701"/>
    </row>
    <row r="608" spans="1:1">
      <c r="A608" s="701"/>
    </row>
    <row r="609" spans="1:1">
      <c r="A609" s="701"/>
    </row>
    <row r="610" spans="1:1">
      <c r="A610" s="701"/>
    </row>
    <row r="611" spans="1:1">
      <c r="A611" s="701"/>
    </row>
    <row r="612" spans="1:1">
      <c r="A612" s="701"/>
    </row>
    <row r="613" spans="1:1">
      <c r="A613" s="701"/>
    </row>
    <row r="614" spans="1:1">
      <c r="A614" s="701"/>
    </row>
    <row r="615" spans="1:1">
      <c r="A615" s="701"/>
    </row>
    <row r="616" spans="1:1">
      <c r="A616" s="701"/>
    </row>
    <row r="617" spans="1:1">
      <c r="A617" s="701"/>
    </row>
    <row r="618" spans="1:1">
      <c r="A618" s="701"/>
    </row>
    <row r="619" spans="1:1">
      <c r="A619" s="701"/>
    </row>
    <row r="620" spans="1:1">
      <c r="A620" s="701"/>
    </row>
    <row r="621" spans="1:1">
      <c r="A621" s="701"/>
    </row>
    <row r="622" spans="1:1">
      <c r="A622" s="701"/>
    </row>
    <row r="623" spans="1:1">
      <c r="A623" s="701"/>
    </row>
    <row r="624" spans="1:1">
      <c r="A624" s="701"/>
    </row>
    <row r="625" spans="1:1">
      <c r="A625" s="701"/>
    </row>
    <row r="626" spans="1:1">
      <c r="A626" s="701"/>
    </row>
    <row r="627" spans="1:1">
      <c r="A627" s="701"/>
    </row>
    <row r="628" spans="1:1">
      <c r="A628" s="701"/>
    </row>
    <row r="629" spans="1:1">
      <c r="A629" s="701"/>
    </row>
    <row r="630" spans="1:1">
      <c r="A630" s="701"/>
    </row>
    <row r="631" spans="1:1">
      <c r="A631" s="701"/>
    </row>
    <row r="632" spans="1:1">
      <c r="A632" s="701"/>
    </row>
    <row r="633" spans="1:1">
      <c r="A633" s="701"/>
    </row>
    <row r="634" spans="1:1">
      <c r="A634" s="701"/>
    </row>
    <row r="635" spans="1:1">
      <c r="A635" s="701"/>
    </row>
    <row r="636" spans="1:1">
      <c r="A636" s="701"/>
    </row>
    <row r="637" spans="1:1">
      <c r="A637" s="701"/>
    </row>
    <row r="638" spans="1:1">
      <c r="A638" s="701"/>
    </row>
    <row r="639" spans="1:1">
      <c r="A639" s="701"/>
    </row>
    <row r="640" spans="1:1">
      <c r="A640" s="701"/>
    </row>
    <row r="641" spans="1:1">
      <c r="A641" s="701"/>
    </row>
    <row r="642" spans="1:1">
      <c r="A642" s="701"/>
    </row>
    <row r="643" spans="1:1">
      <c r="A643" s="701"/>
    </row>
    <row r="644" spans="1:1">
      <c r="A644" s="701"/>
    </row>
    <row r="645" spans="1:1">
      <c r="A645" s="701"/>
    </row>
    <row r="646" spans="1:1">
      <c r="A646" s="701"/>
    </row>
    <row r="647" spans="1:1">
      <c r="A647" s="701"/>
    </row>
    <row r="648" spans="1:1">
      <c r="A648" s="701"/>
    </row>
    <row r="649" spans="1:1">
      <c r="A649" s="701"/>
    </row>
    <row r="650" spans="1:1">
      <c r="A650" s="701"/>
    </row>
    <row r="651" spans="1:1">
      <c r="A651" s="701"/>
    </row>
    <row r="652" spans="1:1">
      <c r="A652" s="701"/>
    </row>
    <row r="653" spans="1:1">
      <c r="A653" s="701"/>
    </row>
    <row r="654" spans="1:1">
      <c r="A654" s="701"/>
    </row>
    <row r="655" spans="1:1">
      <c r="A655" s="701"/>
    </row>
    <row r="656" spans="1:1">
      <c r="A656" s="701"/>
    </row>
    <row r="657" spans="1:1">
      <c r="A657" s="701"/>
    </row>
    <row r="658" spans="1:1">
      <c r="A658" s="701"/>
    </row>
    <row r="659" spans="1:1">
      <c r="A659" s="701"/>
    </row>
    <row r="660" spans="1:1">
      <c r="A660" s="701"/>
    </row>
    <row r="661" spans="1:1">
      <c r="A661" s="701"/>
    </row>
    <row r="662" spans="1:1">
      <c r="A662" s="701"/>
    </row>
    <row r="663" spans="1:1">
      <c r="A663" s="701"/>
    </row>
    <row r="664" spans="1:1">
      <c r="A664" s="701"/>
    </row>
    <row r="665" spans="1:1">
      <c r="A665" s="701"/>
    </row>
    <row r="666" spans="1:1">
      <c r="A666" s="701"/>
    </row>
    <row r="667" spans="1:1">
      <c r="A667" s="701"/>
    </row>
    <row r="668" spans="1:1">
      <c r="A668" s="701"/>
    </row>
    <row r="669" spans="1:1">
      <c r="A669" s="701"/>
    </row>
    <row r="670" spans="1:1">
      <c r="A670" s="701"/>
    </row>
    <row r="671" spans="1:1">
      <c r="A671" s="701"/>
    </row>
    <row r="672" spans="1:1">
      <c r="A672" s="701"/>
    </row>
    <row r="673" spans="1:1">
      <c r="A673" s="701"/>
    </row>
    <row r="674" spans="1:1">
      <c r="A674" s="701"/>
    </row>
    <row r="675" spans="1:1">
      <c r="A675" s="701"/>
    </row>
    <row r="676" spans="1:1">
      <c r="A676" s="701"/>
    </row>
    <row r="677" spans="1:1">
      <c r="A677" s="701"/>
    </row>
    <row r="678" spans="1:1">
      <c r="A678" s="701"/>
    </row>
    <row r="679" spans="1:1">
      <c r="A679" s="701"/>
    </row>
    <row r="680" spans="1:1">
      <c r="A680" s="701"/>
    </row>
    <row r="681" spans="1:1">
      <c r="A681" s="701"/>
    </row>
    <row r="682" spans="1:1">
      <c r="A682" s="701"/>
    </row>
    <row r="683" spans="1:1">
      <c r="A683" s="701"/>
    </row>
    <row r="684" spans="1:1">
      <c r="A684" s="701"/>
    </row>
    <row r="685" spans="1:1">
      <c r="A685" s="701"/>
    </row>
    <row r="686" spans="1:1">
      <c r="A686" s="701"/>
    </row>
    <row r="687" spans="1:1">
      <c r="A687" s="701"/>
    </row>
    <row r="688" spans="1:1">
      <c r="A688" s="701"/>
    </row>
    <row r="689" spans="1:1">
      <c r="A689" s="701"/>
    </row>
    <row r="690" spans="1:1">
      <c r="A690" s="701"/>
    </row>
    <row r="691" spans="1:1">
      <c r="A691" s="701"/>
    </row>
    <row r="692" spans="1:1">
      <c r="A692" s="701"/>
    </row>
    <row r="693" spans="1:1">
      <c r="A693" s="701"/>
    </row>
    <row r="694" spans="1:1">
      <c r="A694" s="701"/>
    </row>
    <row r="695" spans="1:1">
      <c r="A695" s="701"/>
    </row>
    <row r="696" spans="1:1">
      <c r="A696" s="701"/>
    </row>
    <row r="697" spans="1:1">
      <c r="A697" s="701"/>
    </row>
    <row r="698" spans="1:1">
      <c r="A698" s="701"/>
    </row>
    <row r="699" spans="1:1">
      <c r="A699" s="701"/>
    </row>
    <row r="700" spans="1:1">
      <c r="A700" s="701"/>
    </row>
    <row r="701" spans="1:1">
      <c r="A701" s="701"/>
    </row>
    <row r="702" spans="1:1">
      <c r="A702" s="701"/>
    </row>
    <row r="703" spans="1:1">
      <c r="A703" s="701"/>
    </row>
    <row r="704" spans="1:1">
      <c r="A704" s="701"/>
    </row>
    <row r="705" spans="1:1">
      <c r="A705" s="701"/>
    </row>
    <row r="706" spans="1:1">
      <c r="A706" s="701"/>
    </row>
    <row r="707" spans="1:1">
      <c r="A707" s="701"/>
    </row>
    <row r="708" spans="1:1">
      <c r="A708" s="701"/>
    </row>
    <row r="709" spans="1:1">
      <c r="A709" s="701"/>
    </row>
    <row r="710" spans="1:1">
      <c r="A710" s="701"/>
    </row>
    <row r="711" spans="1:1">
      <c r="A711" s="701"/>
    </row>
    <row r="712" spans="1:1">
      <c r="A712" s="701"/>
    </row>
    <row r="713" spans="1:1">
      <c r="A713" s="701"/>
    </row>
    <row r="714" spans="1:1">
      <c r="A714" s="701"/>
    </row>
    <row r="715" spans="1:1">
      <c r="A715" s="701"/>
    </row>
    <row r="716" spans="1:1">
      <c r="A716" s="701"/>
    </row>
    <row r="717" spans="1:1">
      <c r="A717" s="701"/>
    </row>
    <row r="718" spans="1:1">
      <c r="A718" s="701"/>
    </row>
    <row r="719" spans="1:1">
      <c r="A719" s="701"/>
    </row>
    <row r="720" spans="1:1">
      <c r="A720" s="701"/>
    </row>
    <row r="721" spans="1:1">
      <c r="A721" s="701"/>
    </row>
    <row r="722" spans="1:1">
      <c r="A722" s="701"/>
    </row>
    <row r="723" spans="1:1">
      <c r="A723" s="701"/>
    </row>
    <row r="724" spans="1:1">
      <c r="A724" s="701"/>
    </row>
    <row r="725" spans="1:1">
      <c r="A725" s="701"/>
    </row>
    <row r="726" spans="1:1">
      <c r="A726" s="701"/>
    </row>
    <row r="727" spans="1:1">
      <c r="A727" s="701"/>
    </row>
    <row r="728" spans="1:1">
      <c r="A728" s="701"/>
    </row>
    <row r="729" spans="1:1">
      <c r="A729" s="701"/>
    </row>
    <row r="730" spans="1:1">
      <c r="A730" s="701"/>
    </row>
    <row r="731" spans="1:1">
      <c r="A731" s="701"/>
    </row>
    <row r="732" spans="1:1">
      <c r="A732" s="701"/>
    </row>
    <row r="733" spans="1:1">
      <c r="A733" s="701"/>
    </row>
    <row r="734" spans="1:1">
      <c r="A734" s="701"/>
    </row>
    <row r="735" spans="1:1">
      <c r="A735" s="701"/>
    </row>
    <row r="736" spans="1:1">
      <c r="A736" s="701"/>
    </row>
  </sheetData>
  <hyperlinks>
    <hyperlink ref="A1" location="Content!A1" display="&lt;&lt;"/>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76"/>
  <sheetViews>
    <sheetView showGridLines="0" zoomScaleNormal="100" workbookViewId="0"/>
  </sheetViews>
  <sheetFormatPr defaultColWidth="9.140625" defaultRowHeight="12.75"/>
  <cols>
    <col min="1" max="2" width="10.42578125" style="573" customWidth="1"/>
    <col min="3" max="3" width="10.7109375" style="573" customWidth="1"/>
    <col min="4" max="4" width="12.42578125" style="573" customWidth="1"/>
    <col min="5" max="6" width="14.28515625" style="572" customWidth="1"/>
    <col min="7" max="16384" width="9.140625" style="572"/>
  </cols>
  <sheetData>
    <row r="1" spans="1:27">
      <c r="A1" s="245" t="s">
        <v>60</v>
      </c>
      <c r="B1" s="69" t="str">
        <f>IF(Content!$E$1=1,B2,B3)</f>
        <v>Outstanding amounts</v>
      </c>
      <c r="C1" s="69" t="str">
        <f>IF(Content!$E$1=1,C2,C3)</f>
        <v>Secondary market purchase</v>
      </c>
      <c r="D1" s="69" t="str">
        <f>IF(Content!$E$1=1,D2,D3)</f>
        <v>Primary market purchase</v>
      </c>
      <c r="E1" s="69" t="str">
        <f>IF(Content!$E$1=1,E2,E3)</f>
        <v>Secondary market sale</v>
      </c>
      <c r="F1" s="69" t="str">
        <f>IF(Content!$E$1=1,F2,F3)</f>
        <v>Redemption of principal and coupon</v>
      </c>
      <c r="G1" s="69" t="str">
        <f>IF(Content!$E$1=1,G2,G3)</f>
        <v>Transactions with domestic government debt securities by non-residents and their scheduled redemptions*, bn UAH</v>
      </c>
    </row>
    <row r="2" spans="1:27" s="598" customFormat="1" hidden="1">
      <c r="B2" s="598" t="s">
        <v>567</v>
      </c>
      <c r="C2" s="598" t="s">
        <v>568</v>
      </c>
      <c r="D2" s="142" t="s">
        <v>1310</v>
      </c>
      <c r="E2" s="142" t="s">
        <v>569</v>
      </c>
      <c r="F2" s="142" t="s">
        <v>570</v>
      </c>
      <c r="G2" s="76" t="s">
        <v>571</v>
      </c>
    </row>
    <row r="3" spans="1:27" s="598" customFormat="1" hidden="1">
      <c r="B3" s="598" t="s">
        <v>921</v>
      </c>
      <c r="C3" s="598" t="s">
        <v>572</v>
      </c>
      <c r="D3" s="142" t="s">
        <v>573</v>
      </c>
      <c r="E3" s="142" t="s">
        <v>574</v>
      </c>
      <c r="F3" s="142" t="s">
        <v>575</v>
      </c>
      <c r="G3" s="221" t="s">
        <v>637</v>
      </c>
    </row>
    <row r="4" spans="1:27">
      <c r="A4" s="271"/>
      <c r="B4" s="574"/>
      <c r="C4" s="574"/>
      <c r="D4" s="575"/>
      <c r="E4" s="575"/>
      <c r="F4" s="575"/>
      <c r="P4" s="576"/>
      <c r="Q4" s="576"/>
      <c r="S4" s="576"/>
      <c r="T4" s="576"/>
      <c r="U4" s="576"/>
      <c r="V4" s="576"/>
      <c r="X4" s="576"/>
      <c r="Y4" s="576"/>
    </row>
    <row r="5" spans="1:27" ht="13.5" customHeight="1">
      <c r="A5" s="271"/>
      <c r="B5" s="124" t="str">
        <f>IF(Content!$E$1=1,B6,B7)</f>
        <v>no permission</v>
      </c>
      <c r="C5" s="574"/>
      <c r="D5" s="575"/>
      <c r="E5" s="575"/>
      <c r="F5" s="575"/>
      <c r="P5" s="576"/>
      <c r="Q5" s="576"/>
      <c r="S5" s="576"/>
      <c r="T5" s="576"/>
      <c r="U5" s="576"/>
      <c r="V5" s="576"/>
      <c r="Y5" s="576"/>
      <c r="Z5" s="576"/>
      <c r="AA5" s="576"/>
    </row>
    <row r="6" spans="1:27">
      <c r="A6" s="271"/>
      <c r="B6" s="78" t="s">
        <v>216</v>
      </c>
      <c r="C6" s="574"/>
      <c r="D6" s="575"/>
      <c r="E6" s="575"/>
      <c r="F6" s="575"/>
      <c r="P6" s="576"/>
      <c r="Q6" s="576"/>
      <c r="S6" s="576"/>
      <c r="T6" s="576"/>
      <c r="U6" s="576"/>
      <c r="V6" s="576"/>
      <c r="Y6" s="576"/>
      <c r="Z6" s="576"/>
      <c r="AA6" s="576"/>
    </row>
    <row r="7" spans="1:27" ht="15.75" customHeight="1">
      <c r="A7" s="271"/>
      <c r="B7" s="78" t="s">
        <v>217</v>
      </c>
      <c r="C7" s="574"/>
      <c r="D7" s="575"/>
      <c r="E7" s="575"/>
      <c r="F7" s="575"/>
      <c r="P7" s="576"/>
      <c r="Q7" s="576"/>
      <c r="S7" s="576"/>
      <c r="T7" s="576"/>
      <c r="U7" s="576"/>
      <c r="V7" s="576"/>
      <c r="Y7" s="576"/>
      <c r="Z7" s="576"/>
      <c r="AA7" s="576"/>
    </row>
    <row r="8" spans="1:27">
      <c r="A8" s="271"/>
      <c r="B8" s="574"/>
      <c r="C8" s="574"/>
      <c r="D8" s="575"/>
      <c r="E8" s="575"/>
      <c r="F8" s="575"/>
      <c r="P8" s="576"/>
      <c r="Q8" s="576"/>
      <c r="S8" s="576"/>
      <c r="T8" s="576"/>
      <c r="U8" s="576"/>
      <c r="V8" s="576"/>
      <c r="Y8" s="576"/>
      <c r="Z8" s="576"/>
      <c r="AA8" s="576"/>
    </row>
    <row r="9" spans="1:27">
      <c r="A9" s="271"/>
      <c r="B9" s="574"/>
      <c r="C9" s="574"/>
      <c r="D9" s="575"/>
      <c r="E9" s="575"/>
      <c r="F9" s="575"/>
      <c r="P9" s="576"/>
      <c r="Q9" s="576"/>
      <c r="S9" s="576"/>
      <c r="T9" s="576"/>
      <c r="U9" s="576"/>
      <c r="V9" s="576"/>
      <c r="Y9" s="576"/>
      <c r="Z9" s="576"/>
      <c r="AA9" s="576"/>
    </row>
    <row r="10" spans="1:27">
      <c r="A10" s="271"/>
      <c r="B10" s="574"/>
      <c r="C10" s="574"/>
      <c r="D10" s="575"/>
      <c r="E10" s="575"/>
      <c r="F10" s="575"/>
      <c r="P10" s="576"/>
      <c r="Q10" s="576"/>
      <c r="S10" s="576"/>
      <c r="T10" s="576"/>
      <c r="U10" s="576"/>
      <c r="V10" s="576"/>
      <c r="Y10" s="576"/>
      <c r="Z10" s="576"/>
      <c r="AA10" s="576"/>
    </row>
    <row r="11" spans="1:27">
      <c r="A11" s="271"/>
      <c r="B11" s="574"/>
      <c r="C11" s="574"/>
      <c r="D11" s="575"/>
      <c r="E11" s="575"/>
      <c r="F11" s="575"/>
      <c r="P11" s="576"/>
      <c r="Q11" s="576"/>
      <c r="S11" s="576"/>
      <c r="T11" s="576"/>
      <c r="U11" s="576"/>
      <c r="V11" s="576"/>
      <c r="Y11" s="576"/>
      <c r="Z11" s="576"/>
      <c r="AA11" s="576"/>
    </row>
    <row r="12" spans="1:27">
      <c r="A12" s="271"/>
      <c r="B12" s="574"/>
      <c r="C12" s="574"/>
      <c r="D12" s="575"/>
      <c r="E12" s="575"/>
      <c r="F12" s="575"/>
      <c r="P12" s="576"/>
      <c r="Q12" s="576"/>
      <c r="S12" s="576"/>
      <c r="T12" s="576"/>
      <c r="U12" s="576"/>
      <c r="V12" s="576"/>
      <c r="Y12" s="576"/>
      <c r="Z12" s="576"/>
      <c r="AA12" s="576"/>
    </row>
    <row r="13" spans="1:27">
      <c r="A13" s="271"/>
      <c r="B13" s="574"/>
      <c r="C13" s="574"/>
      <c r="D13" s="575"/>
      <c r="E13" s="575"/>
      <c r="F13" s="575"/>
      <c r="P13" s="576"/>
      <c r="Q13" s="576"/>
      <c r="S13" s="576"/>
      <c r="T13" s="576"/>
      <c r="U13" s="576"/>
      <c r="V13" s="576"/>
      <c r="Y13" s="576"/>
      <c r="Z13" s="576"/>
      <c r="AA13" s="576"/>
    </row>
    <row r="14" spans="1:27">
      <c r="A14" s="271"/>
      <c r="B14" s="574"/>
      <c r="C14" s="574"/>
      <c r="D14" s="575"/>
      <c r="E14" s="575"/>
      <c r="F14" s="575"/>
      <c r="P14" s="576"/>
      <c r="Q14" s="576"/>
      <c r="S14" s="576"/>
      <c r="T14" s="576"/>
      <c r="U14" s="576"/>
      <c r="V14" s="576"/>
      <c r="Y14" s="576"/>
      <c r="Z14" s="576"/>
      <c r="AA14" s="576"/>
    </row>
    <row r="15" spans="1:27">
      <c r="A15" s="271"/>
      <c r="B15" s="574"/>
      <c r="C15" s="574"/>
      <c r="D15" s="575"/>
      <c r="E15" s="575"/>
      <c r="F15" s="575"/>
      <c r="P15" s="576"/>
      <c r="Q15" s="576"/>
      <c r="S15" s="576"/>
      <c r="T15" s="576"/>
      <c r="U15" s="576"/>
      <c r="V15" s="576"/>
      <c r="Y15" s="576"/>
      <c r="Z15" s="576"/>
      <c r="AA15" s="576"/>
    </row>
    <row r="16" spans="1:27">
      <c r="A16" s="271"/>
      <c r="B16" s="574"/>
      <c r="C16" s="574"/>
      <c r="D16" s="575"/>
      <c r="E16" s="575"/>
      <c r="F16" s="575"/>
      <c r="P16" s="576"/>
      <c r="Q16" s="576"/>
      <c r="S16" s="576"/>
      <c r="T16" s="576"/>
      <c r="U16" s="576"/>
      <c r="V16" s="576"/>
      <c r="Y16" s="576"/>
      <c r="Z16" s="576"/>
      <c r="AA16" s="576"/>
    </row>
    <row r="17" spans="1:27" ht="12.75" customHeight="1">
      <c r="A17" s="271"/>
      <c r="B17" s="574"/>
      <c r="C17" s="574"/>
      <c r="D17" s="575"/>
      <c r="E17" s="575"/>
      <c r="F17" s="575"/>
      <c r="P17" s="576"/>
      <c r="Q17" s="576"/>
      <c r="S17" s="576"/>
      <c r="T17" s="576"/>
      <c r="U17" s="576"/>
      <c r="V17" s="576"/>
      <c r="Y17" s="576"/>
      <c r="Z17" s="576"/>
      <c r="AA17" s="576"/>
    </row>
    <row r="18" spans="1:27">
      <c r="A18" s="271"/>
      <c r="B18" s="574"/>
      <c r="C18" s="574"/>
      <c r="D18" s="577"/>
      <c r="E18" s="578"/>
      <c r="F18" s="578"/>
      <c r="G18" s="69" t="str">
        <f>IF(Content!$E$1=1,G21,G22)</f>
        <v>* As of 22.10.2020.</v>
      </c>
      <c r="T18" s="576"/>
      <c r="U18" s="576"/>
      <c r="V18" s="576"/>
      <c r="Y18" s="576"/>
      <c r="Z18" s="576"/>
      <c r="AA18" s="576"/>
    </row>
    <row r="19" spans="1:27">
      <c r="A19" s="579"/>
      <c r="B19" s="579"/>
      <c r="C19" s="579"/>
      <c r="G19" s="69" t="str">
        <f>IF(Content!$E$1=1,G23,G24)</f>
        <v>Source: NBU.</v>
      </c>
      <c r="T19" s="576"/>
    </row>
    <row r="20" spans="1:27">
      <c r="A20" s="579"/>
      <c r="B20" s="579"/>
      <c r="C20" s="579"/>
      <c r="D20" s="580"/>
      <c r="E20" s="576"/>
      <c r="F20" s="576"/>
    </row>
    <row r="21" spans="1:27">
      <c r="A21" s="579"/>
      <c r="B21" s="579"/>
      <c r="D21" s="580"/>
      <c r="E21" s="576"/>
      <c r="F21" s="576"/>
      <c r="G21" s="317" t="s">
        <v>1554</v>
      </c>
    </row>
    <row r="22" spans="1:27">
      <c r="A22" s="579"/>
      <c r="B22" s="579"/>
      <c r="C22" s="579"/>
      <c r="D22" s="580"/>
      <c r="E22" s="576"/>
      <c r="F22" s="576"/>
      <c r="G22" s="68" t="s">
        <v>1303</v>
      </c>
    </row>
    <row r="23" spans="1:27">
      <c r="A23" s="579"/>
      <c r="B23" s="579"/>
      <c r="C23" s="579"/>
      <c r="D23" s="580"/>
      <c r="E23" s="576"/>
      <c r="F23" s="576"/>
      <c r="G23" s="75" t="s">
        <v>43</v>
      </c>
    </row>
    <row r="24" spans="1:27">
      <c r="A24" s="579"/>
      <c r="B24" s="579"/>
      <c r="C24" s="579"/>
      <c r="D24" s="580"/>
      <c r="E24" s="576"/>
      <c r="F24" s="576"/>
      <c r="G24" s="76" t="s">
        <v>44</v>
      </c>
    </row>
    <row r="25" spans="1:27">
      <c r="A25" s="579"/>
      <c r="B25" s="579"/>
      <c r="C25" s="579"/>
      <c r="D25" s="580"/>
      <c r="E25" s="576"/>
      <c r="F25" s="576"/>
    </row>
    <row r="26" spans="1:27">
      <c r="A26" s="579"/>
      <c r="B26" s="579"/>
      <c r="C26" s="579"/>
      <c r="D26" s="580"/>
      <c r="E26" s="576"/>
      <c r="F26" s="399"/>
    </row>
    <row r="27" spans="1:27">
      <c r="A27" s="579"/>
      <c r="B27" s="579"/>
      <c r="C27" s="579"/>
      <c r="D27" s="580"/>
      <c r="E27" s="576"/>
      <c r="F27" s="576"/>
    </row>
    <row r="28" spans="1:27">
      <c r="A28" s="579"/>
      <c r="B28" s="579"/>
      <c r="C28" s="579"/>
      <c r="D28" s="580"/>
      <c r="E28" s="576"/>
      <c r="F28" s="576"/>
    </row>
    <row r="29" spans="1:27">
      <c r="A29" s="579"/>
      <c r="B29" s="579"/>
      <c r="C29" s="579"/>
      <c r="D29" s="580"/>
      <c r="E29" s="576"/>
      <c r="F29" s="576"/>
    </row>
    <row r="30" spans="1:27">
      <c r="A30" s="579"/>
      <c r="B30" s="579"/>
      <c r="C30" s="579"/>
      <c r="D30" s="580"/>
      <c r="E30" s="576"/>
      <c r="F30" s="576"/>
    </row>
    <row r="31" spans="1:27">
      <c r="A31" s="579"/>
      <c r="B31" s="579"/>
      <c r="C31" s="579"/>
      <c r="D31" s="580"/>
      <c r="E31" s="576"/>
      <c r="F31" s="576"/>
    </row>
    <row r="32" spans="1:27">
      <c r="A32" s="579"/>
      <c r="B32" s="579"/>
      <c r="C32" s="579"/>
      <c r="D32" s="580"/>
      <c r="E32" s="576"/>
      <c r="F32" s="576"/>
    </row>
    <row r="33" spans="1:17">
      <c r="A33" s="579"/>
      <c r="B33" s="579"/>
      <c r="C33" s="579"/>
      <c r="D33" s="580"/>
      <c r="E33" s="576"/>
      <c r="F33" s="576"/>
    </row>
    <row r="34" spans="1:17">
      <c r="A34" s="579"/>
      <c r="B34" s="579"/>
      <c r="C34" s="579"/>
      <c r="D34" s="580"/>
      <c r="E34" s="576"/>
      <c r="F34" s="576"/>
    </row>
    <row r="35" spans="1:17">
      <c r="A35" s="579"/>
      <c r="B35" s="579"/>
      <c r="C35" s="579"/>
      <c r="G35" s="576"/>
      <c r="H35" s="576"/>
      <c r="I35" s="576"/>
      <c r="J35" s="576"/>
      <c r="K35" s="576"/>
      <c r="L35" s="576"/>
      <c r="M35" s="576"/>
      <c r="N35" s="576"/>
      <c r="O35" s="576"/>
      <c r="P35" s="576"/>
      <c r="Q35" s="576"/>
    </row>
    <row r="36" spans="1:17">
      <c r="A36" s="579"/>
      <c r="B36" s="579"/>
      <c r="C36" s="579"/>
      <c r="D36" s="577"/>
      <c r="E36" s="578"/>
      <c r="F36" s="578"/>
      <c r="G36" s="576"/>
      <c r="H36" s="576"/>
      <c r="I36" s="576"/>
      <c r="J36" s="576"/>
      <c r="K36" s="576"/>
      <c r="L36" s="576"/>
      <c r="M36" s="576"/>
      <c r="N36" s="576"/>
      <c r="O36" s="576"/>
      <c r="P36" s="576"/>
      <c r="Q36" s="576"/>
    </row>
    <row r="37" spans="1:17">
      <c r="A37" s="579"/>
      <c r="B37" s="579"/>
      <c r="C37" s="579"/>
      <c r="D37" s="577"/>
      <c r="E37" s="578"/>
      <c r="F37" s="578"/>
    </row>
    <row r="38" spans="1:17">
      <c r="A38" s="579"/>
      <c r="B38" s="579"/>
      <c r="C38" s="579"/>
    </row>
    <row r="39" spans="1:17">
      <c r="E39" s="581"/>
      <c r="F39" s="581"/>
    </row>
    <row r="40" spans="1:17">
      <c r="E40" s="581"/>
      <c r="F40" s="581"/>
    </row>
    <row r="41" spans="1:17">
      <c r="E41" s="581"/>
      <c r="F41" s="581"/>
    </row>
    <row r="42" spans="1:17">
      <c r="E42" s="581"/>
      <c r="F42" s="581"/>
    </row>
    <row r="43" spans="1:17">
      <c r="E43" s="581"/>
      <c r="F43" s="581"/>
    </row>
    <row r="44" spans="1:17">
      <c r="E44" s="581"/>
      <c r="F44" s="581"/>
    </row>
    <row r="45" spans="1:17">
      <c r="E45" s="581"/>
      <c r="F45" s="581"/>
    </row>
    <row r="46" spans="1:17">
      <c r="E46" s="581"/>
      <c r="F46" s="581"/>
    </row>
    <row r="47" spans="1:17">
      <c r="E47" s="581"/>
      <c r="F47" s="581"/>
    </row>
    <row r="48" spans="1:17">
      <c r="E48" s="581"/>
      <c r="F48" s="581"/>
    </row>
    <row r="49" spans="5:6">
      <c r="E49" s="581"/>
      <c r="F49" s="581"/>
    </row>
    <row r="50" spans="5:6">
      <c r="E50" s="581"/>
      <c r="F50" s="581"/>
    </row>
    <row r="51" spans="5:6">
      <c r="E51" s="581"/>
      <c r="F51" s="581"/>
    </row>
    <row r="52" spans="5:6">
      <c r="E52" s="581"/>
      <c r="F52" s="581"/>
    </row>
    <row r="53" spans="5:6">
      <c r="E53" s="581"/>
      <c r="F53" s="581"/>
    </row>
    <row r="54" spans="5:6">
      <c r="E54" s="581"/>
      <c r="F54" s="581"/>
    </row>
    <row r="55" spans="5:6">
      <c r="E55" s="581"/>
      <c r="F55" s="581"/>
    </row>
    <row r="56" spans="5:6">
      <c r="E56" s="581"/>
      <c r="F56" s="581"/>
    </row>
    <row r="57" spans="5:6">
      <c r="E57" s="581"/>
      <c r="F57" s="581"/>
    </row>
    <row r="58" spans="5:6">
      <c r="E58" s="581"/>
      <c r="F58" s="581"/>
    </row>
    <row r="59" spans="5:6">
      <c r="E59" s="581"/>
      <c r="F59" s="581"/>
    </row>
    <row r="60" spans="5:6">
      <c r="E60" s="581"/>
      <c r="F60" s="581"/>
    </row>
    <row r="61" spans="5:6">
      <c r="E61" s="581"/>
      <c r="F61" s="581"/>
    </row>
    <row r="62" spans="5:6">
      <c r="E62" s="581"/>
      <c r="F62" s="581"/>
    </row>
    <row r="63" spans="5:6">
      <c r="E63" s="581"/>
      <c r="F63" s="581"/>
    </row>
    <row r="64" spans="5:6">
      <c r="E64" s="581"/>
      <c r="F64" s="581"/>
    </row>
    <row r="65" spans="5:6">
      <c r="E65" s="581"/>
      <c r="F65" s="581"/>
    </row>
    <row r="66" spans="5:6">
      <c r="E66" s="581"/>
      <c r="F66" s="581"/>
    </row>
    <row r="67" spans="5:6">
      <c r="E67" s="581"/>
      <c r="F67" s="581"/>
    </row>
    <row r="68" spans="5:6">
      <c r="E68" s="581"/>
      <c r="F68" s="581"/>
    </row>
    <row r="69" spans="5:6">
      <c r="E69" s="581"/>
      <c r="F69" s="581"/>
    </row>
    <row r="70" spans="5:6">
      <c r="E70" s="581"/>
      <c r="F70" s="581"/>
    </row>
    <row r="71" spans="5:6">
      <c r="E71" s="581"/>
      <c r="F71" s="581"/>
    </row>
    <row r="72" spans="5:6">
      <c r="E72" s="581"/>
      <c r="F72" s="581"/>
    </row>
    <row r="73" spans="5:6">
      <c r="E73" s="581"/>
      <c r="F73" s="581"/>
    </row>
    <row r="74" spans="5:6">
      <c r="E74" s="581"/>
      <c r="F74" s="581"/>
    </row>
    <row r="75" spans="5:6">
      <c r="E75" s="581"/>
      <c r="F75" s="581"/>
    </row>
    <row r="76" spans="5:6">
      <c r="E76" s="581"/>
      <c r="F76" s="581"/>
    </row>
  </sheetData>
  <hyperlinks>
    <hyperlink ref="A1" location="Content!A1" display="&lt;&lt;"/>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44"/>
  <sheetViews>
    <sheetView showGridLines="0" zoomScaleNormal="100" workbookViewId="0"/>
  </sheetViews>
  <sheetFormatPr defaultColWidth="9.42578125" defaultRowHeight="12.75"/>
  <cols>
    <col min="1" max="1" width="10.42578125" style="38" bestFit="1" customWidth="1"/>
    <col min="2" max="4" width="7.42578125" style="40" customWidth="1"/>
    <col min="5" max="5" width="9.42578125" style="232"/>
    <col min="6" max="16384" width="9.42578125" style="38"/>
  </cols>
  <sheetData>
    <row r="1" spans="1:22" s="37" customFormat="1">
      <c r="A1" s="245" t="s">
        <v>60</v>
      </c>
      <c r="B1" s="200" t="str">
        <f>IF(Content!$E$1=1,B2,B3)</f>
        <v>REER, 12.2017 = 1</v>
      </c>
      <c r="C1" s="200" t="str">
        <f>IF(Content!$E$1=1,C2,C3)</f>
        <v>NEER, 12.2017 = 1</v>
      </c>
      <c r="D1" s="200" t="str">
        <f>IF(Content!$E$1=1,D2,D3)</f>
        <v>UAH per USD, average, reverse order (RHS)</v>
      </c>
      <c r="E1" s="200" t="str">
        <f>IF(Content!$E$1=1,E2,E3)</f>
        <v>appreciation</v>
      </c>
      <c r="F1" s="200" t="str">
        <f>IF(Content!$E$1=1,F2,F3)</f>
        <v>Official exchange rate, hryvnia REER and NEER indices</v>
      </c>
    </row>
    <row r="2" spans="1:22" s="68" customFormat="1" hidden="1">
      <c r="B2" s="322" t="s">
        <v>865</v>
      </c>
      <c r="C2" s="322" t="s">
        <v>868</v>
      </c>
      <c r="D2" s="322" t="s">
        <v>863</v>
      </c>
      <c r="E2" s="68" t="s">
        <v>275</v>
      </c>
      <c r="F2" s="195" t="s">
        <v>1311</v>
      </c>
    </row>
    <row r="3" spans="1:22" s="68" customFormat="1" hidden="1">
      <c r="B3" s="322" t="s">
        <v>866</v>
      </c>
      <c r="C3" s="322" t="s">
        <v>867</v>
      </c>
      <c r="D3" s="409" t="s">
        <v>864</v>
      </c>
      <c r="E3" s="68" t="s">
        <v>276</v>
      </c>
      <c r="F3" s="68" t="s">
        <v>852</v>
      </c>
    </row>
    <row r="4" spans="1:22" s="37" customFormat="1">
      <c r="A4" s="246">
        <v>43131</v>
      </c>
      <c r="B4" s="247">
        <v>0.96</v>
      </c>
      <c r="C4" s="247">
        <v>0.94</v>
      </c>
      <c r="D4" s="247">
        <v>28.43</v>
      </c>
      <c r="E4" s="410" t="str">
        <f>TEXT(A4,"mm.yy")</f>
        <v>01.18</v>
      </c>
      <c r="L4" s="87"/>
      <c r="M4" s="247"/>
      <c r="N4" s="247"/>
      <c r="O4" s="247"/>
      <c r="P4" s="87"/>
      <c r="Q4" s="87"/>
    </row>
    <row r="5" spans="1:22">
      <c r="A5" s="246">
        <v>43159</v>
      </c>
      <c r="B5" s="247">
        <v>1</v>
      </c>
      <c r="C5" s="247">
        <v>0.98</v>
      </c>
      <c r="D5" s="247">
        <v>27.17</v>
      </c>
      <c r="E5" s="410"/>
      <c r="L5" s="87"/>
      <c r="M5" s="247"/>
      <c r="N5" s="247"/>
      <c r="O5" s="247"/>
      <c r="P5" s="87"/>
      <c r="Q5" s="87"/>
      <c r="S5" s="248"/>
      <c r="T5" s="248"/>
      <c r="U5" s="248"/>
      <c r="V5" s="248"/>
    </row>
    <row r="6" spans="1:22">
      <c r="A6" s="246">
        <v>43190</v>
      </c>
      <c r="B6" s="247">
        <v>1.04</v>
      </c>
      <c r="C6" s="247">
        <v>1.02</v>
      </c>
      <c r="D6" s="247">
        <v>26.34</v>
      </c>
      <c r="E6" s="410"/>
      <c r="L6" s="87"/>
      <c r="M6" s="247"/>
      <c r="N6" s="247"/>
      <c r="O6" s="247"/>
      <c r="P6" s="87"/>
      <c r="Q6" s="87"/>
      <c r="S6" s="248"/>
      <c r="T6" s="248"/>
      <c r="U6" s="248"/>
      <c r="V6" s="248"/>
    </row>
    <row r="7" spans="1:22">
      <c r="A7" s="246">
        <v>43220</v>
      </c>
      <c r="B7" s="247">
        <v>1.07</v>
      </c>
      <c r="C7" s="247">
        <v>1.04</v>
      </c>
      <c r="D7" s="247">
        <v>26.15</v>
      </c>
      <c r="E7" s="410"/>
      <c r="L7" s="87"/>
      <c r="M7" s="247"/>
      <c r="N7" s="247"/>
      <c r="O7" s="247"/>
      <c r="P7" s="87"/>
      <c r="Q7" s="87"/>
      <c r="S7" s="248"/>
      <c r="T7" s="248"/>
      <c r="U7" s="248"/>
      <c r="V7" s="248"/>
    </row>
    <row r="8" spans="1:22">
      <c r="A8" s="246">
        <v>43251</v>
      </c>
      <c r="B8" s="247">
        <v>1.1000000000000001</v>
      </c>
      <c r="C8" s="247">
        <v>1.07</v>
      </c>
      <c r="D8" s="247">
        <v>26.18</v>
      </c>
      <c r="E8" s="410"/>
      <c r="L8" s="87"/>
      <c r="M8" s="247"/>
      <c r="N8" s="247"/>
      <c r="O8" s="247"/>
      <c r="P8" s="87"/>
      <c r="Q8" s="87"/>
      <c r="S8" s="248"/>
      <c r="T8" s="248"/>
      <c r="U8" s="248"/>
      <c r="V8" s="248"/>
    </row>
    <row r="9" spans="1:22">
      <c r="A9" s="246">
        <v>43281</v>
      </c>
      <c r="B9" s="247">
        <v>1.1100000000000001</v>
      </c>
      <c r="C9" s="247">
        <v>1.08</v>
      </c>
      <c r="D9" s="247">
        <v>26.2</v>
      </c>
      <c r="E9" s="410"/>
      <c r="L9" s="87"/>
      <c r="M9" s="247"/>
      <c r="N9" s="247"/>
      <c r="O9" s="247"/>
      <c r="P9" s="87"/>
      <c r="Q9" s="87"/>
      <c r="S9" s="248"/>
      <c r="T9" s="248"/>
      <c r="U9" s="248"/>
      <c r="V9" s="248"/>
    </row>
    <row r="10" spans="1:22">
      <c r="A10" s="246">
        <v>43312</v>
      </c>
      <c r="B10" s="247">
        <v>1.1000000000000001</v>
      </c>
      <c r="C10" s="247">
        <v>1.08</v>
      </c>
      <c r="D10" s="247">
        <v>26.4</v>
      </c>
      <c r="E10" s="410" t="str">
        <f>TEXT(A10,"mm.yy")</f>
        <v>07.18</v>
      </c>
      <c r="L10" s="87"/>
      <c r="M10" s="247"/>
      <c r="N10" s="247"/>
      <c r="O10" s="247"/>
      <c r="P10" s="87"/>
      <c r="Q10" s="87"/>
      <c r="S10" s="248"/>
      <c r="T10" s="248"/>
      <c r="U10" s="248"/>
      <c r="V10" s="248"/>
    </row>
    <row r="11" spans="1:22">
      <c r="A11" s="246">
        <v>43343</v>
      </c>
      <c r="B11" s="247">
        <v>1.08</v>
      </c>
      <c r="C11" s="247">
        <v>1.06</v>
      </c>
      <c r="D11" s="247">
        <v>27.48</v>
      </c>
      <c r="E11" s="410"/>
      <c r="L11" s="87"/>
      <c r="M11" s="247"/>
      <c r="N11" s="247"/>
      <c r="O11" s="247"/>
      <c r="P11" s="87"/>
      <c r="Q11" s="87"/>
      <c r="S11" s="248"/>
      <c r="T11" s="248"/>
      <c r="U11" s="248"/>
      <c r="V11" s="248"/>
    </row>
    <row r="12" spans="1:22">
      <c r="A12" s="246">
        <v>43373</v>
      </c>
      <c r="B12" s="247">
        <v>1.07</v>
      </c>
      <c r="C12" s="247">
        <v>1.05</v>
      </c>
      <c r="D12" s="247">
        <v>28.19</v>
      </c>
      <c r="E12" s="410"/>
      <c r="L12" s="87"/>
      <c r="M12" s="247"/>
      <c r="N12" s="247"/>
      <c r="O12" s="247"/>
      <c r="P12" s="87"/>
      <c r="Q12" s="87"/>
      <c r="S12" s="248"/>
      <c r="T12" s="248"/>
      <c r="U12" s="248"/>
      <c r="V12" s="248"/>
    </row>
    <row r="13" spans="1:22">
      <c r="A13" s="246">
        <v>43404</v>
      </c>
      <c r="B13" s="247">
        <v>1.0900000000000001</v>
      </c>
      <c r="C13" s="247">
        <v>1.05</v>
      </c>
      <c r="D13" s="247">
        <v>28.13</v>
      </c>
      <c r="E13" s="410"/>
      <c r="L13" s="87"/>
      <c r="M13" s="247"/>
      <c r="N13" s="247"/>
      <c r="O13" s="247"/>
      <c r="P13" s="87"/>
      <c r="Q13" s="87"/>
      <c r="S13" s="248"/>
      <c r="T13" s="248"/>
      <c r="U13" s="248"/>
      <c r="V13" s="248"/>
    </row>
    <row r="14" spans="1:22">
      <c r="A14" s="246">
        <v>43434</v>
      </c>
      <c r="B14" s="247">
        <v>1.1200000000000001</v>
      </c>
      <c r="C14" s="247">
        <v>1.06</v>
      </c>
      <c r="D14" s="247">
        <v>27.93</v>
      </c>
      <c r="E14" s="410"/>
      <c r="L14" s="87"/>
      <c r="M14" s="247"/>
      <c r="N14" s="247"/>
      <c r="O14" s="247"/>
      <c r="P14" s="87"/>
      <c r="Q14" s="87"/>
      <c r="S14" s="248"/>
      <c r="T14" s="248"/>
      <c r="U14" s="248"/>
      <c r="V14" s="248"/>
    </row>
    <row r="15" spans="1:22">
      <c r="A15" s="246">
        <v>43465</v>
      </c>
      <c r="B15" s="247">
        <v>1.1299999999999999</v>
      </c>
      <c r="C15" s="247">
        <v>1.07</v>
      </c>
      <c r="D15" s="247">
        <v>27.79</v>
      </c>
      <c r="E15" s="410"/>
      <c r="L15" s="87"/>
      <c r="M15" s="247"/>
      <c r="N15" s="247"/>
      <c r="O15" s="247"/>
      <c r="P15" s="87"/>
      <c r="Q15" s="87"/>
      <c r="S15" s="248"/>
      <c r="T15" s="248"/>
      <c r="U15" s="248"/>
      <c r="V15" s="248"/>
    </row>
    <row r="16" spans="1:22">
      <c r="A16" s="246">
        <v>43496</v>
      </c>
      <c r="B16" s="247">
        <v>1.1299999999999999</v>
      </c>
      <c r="C16" s="247">
        <v>1.06</v>
      </c>
      <c r="D16" s="247">
        <v>27.88</v>
      </c>
      <c r="E16" s="410" t="str">
        <f>TEXT(A16,"mm.yy")</f>
        <v>01.19</v>
      </c>
      <c r="L16" s="87"/>
      <c r="M16" s="247"/>
      <c r="N16" s="247"/>
      <c r="O16" s="247"/>
      <c r="P16" s="87"/>
      <c r="Q16" s="87"/>
      <c r="S16" s="248"/>
      <c r="T16" s="248"/>
      <c r="U16" s="248"/>
      <c r="V16" s="248"/>
    </row>
    <row r="17" spans="1:22">
      <c r="A17" s="246">
        <v>43524</v>
      </c>
      <c r="B17" s="247">
        <v>1.1599999999999999</v>
      </c>
      <c r="C17" s="247">
        <v>1.0900000000000001</v>
      </c>
      <c r="D17" s="247">
        <v>27.16</v>
      </c>
      <c r="E17" s="410"/>
      <c r="L17" s="87"/>
      <c r="M17" s="247"/>
      <c r="N17" s="247"/>
      <c r="O17" s="247"/>
      <c r="P17" s="87"/>
      <c r="Q17" s="87"/>
      <c r="S17" s="248"/>
      <c r="T17" s="248"/>
      <c r="U17" s="248"/>
      <c r="V17" s="248"/>
    </row>
    <row r="18" spans="1:22">
      <c r="A18" s="246">
        <v>43555</v>
      </c>
      <c r="B18" s="247">
        <v>1.18</v>
      </c>
      <c r="C18" s="247">
        <v>1.1000000000000001</v>
      </c>
      <c r="D18" s="247">
        <v>26.86</v>
      </c>
      <c r="E18" s="410"/>
      <c r="G18" s="37"/>
      <c r="H18" s="37"/>
      <c r="L18" s="87"/>
      <c r="M18" s="247"/>
      <c r="N18" s="247"/>
      <c r="O18" s="247"/>
      <c r="P18" s="87"/>
      <c r="Q18" s="87"/>
      <c r="S18" s="248"/>
      <c r="T18" s="248"/>
      <c r="U18" s="248"/>
      <c r="V18" s="248"/>
    </row>
    <row r="19" spans="1:22">
      <c r="A19" s="246">
        <v>43585</v>
      </c>
      <c r="B19" s="247">
        <v>1.19</v>
      </c>
      <c r="C19" s="247">
        <v>1.1000000000000001</v>
      </c>
      <c r="D19" s="247">
        <v>26.81</v>
      </c>
      <c r="E19" s="410"/>
      <c r="F19" s="200" t="str">
        <f>IF(Content!$E$1=1,F20,F21)</f>
        <v>Source: IFS, NBU staff estimates.</v>
      </c>
      <c r="G19" s="37"/>
      <c r="H19" s="37"/>
      <c r="L19" s="87"/>
      <c r="M19" s="247"/>
      <c r="N19" s="247"/>
      <c r="O19" s="247"/>
      <c r="P19" s="87"/>
      <c r="Q19" s="87"/>
      <c r="S19" s="248"/>
      <c r="T19" s="248"/>
      <c r="U19" s="248"/>
      <c r="V19" s="248"/>
    </row>
    <row r="20" spans="1:22">
      <c r="A20" s="246">
        <v>43616</v>
      </c>
      <c r="B20" s="247">
        <v>1.23</v>
      </c>
      <c r="C20" s="247">
        <v>1.1299999999999999</v>
      </c>
      <c r="D20" s="247">
        <v>26.38</v>
      </c>
      <c r="E20" s="410"/>
      <c r="F20" s="68" t="s">
        <v>853</v>
      </c>
      <c r="L20" s="87"/>
      <c r="M20" s="247"/>
      <c r="N20" s="247"/>
      <c r="O20" s="247"/>
      <c r="P20" s="87"/>
      <c r="Q20" s="87"/>
      <c r="S20" s="248"/>
      <c r="T20" s="248"/>
      <c r="U20" s="248"/>
      <c r="V20" s="248"/>
    </row>
    <row r="21" spans="1:22">
      <c r="A21" s="246">
        <v>43646</v>
      </c>
      <c r="B21" s="247">
        <v>1.2</v>
      </c>
      <c r="C21" s="247">
        <v>1.1200000000000001</v>
      </c>
      <c r="D21" s="247">
        <v>26.5</v>
      </c>
      <c r="E21" s="410"/>
      <c r="F21" s="76" t="s">
        <v>854</v>
      </c>
      <c r="L21" s="87"/>
      <c r="M21" s="247"/>
      <c r="N21" s="247"/>
      <c r="O21" s="247"/>
      <c r="P21" s="87"/>
      <c r="Q21" s="87"/>
      <c r="S21" s="248"/>
      <c r="T21" s="248"/>
      <c r="U21" s="248"/>
      <c r="V21" s="248"/>
    </row>
    <row r="22" spans="1:22" ht="14.25">
      <c r="A22" s="246">
        <v>43677</v>
      </c>
      <c r="B22" s="247">
        <v>1.23</v>
      </c>
      <c r="C22" s="247">
        <v>1.1499999999999999</v>
      </c>
      <c r="D22" s="247">
        <v>25.75</v>
      </c>
      <c r="E22" s="410" t="str">
        <f>TEXT(A22,"mm.yy")</f>
        <v>07.19</v>
      </c>
      <c r="F22" s="582"/>
      <c r="L22" s="87"/>
      <c r="M22" s="247"/>
      <c r="N22" s="247"/>
      <c r="O22" s="247"/>
      <c r="P22" s="87"/>
      <c r="Q22" s="87"/>
      <c r="S22" s="248"/>
      <c r="T22" s="248"/>
      <c r="U22" s="248"/>
      <c r="V22" s="248"/>
    </row>
    <row r="23" spans="1:22">
      <c r="A23" s="246">
        <v>43708</v>
      </c>
      <c r="B23" s="247">
        <v>1.26</v>
      </c>
      <c r="C23" s="247">
        <v>1.19</v>
      </c>
      <c r="D23" s="247">
        <v>25.25</v>
      </c>
      <c r="E23" s="410"/>
      <c r="L23" s="87"/>
      <c r="M23" s="247"/>
      <c r="N23" s="247"/>
      <c r="O23" s="247"/>
      <c r="P23" s="87"/>
      <c r="Q23" s="87"/>
      <c r="S23" s="248"/>
      <c r="T23" s="248"/>
      <c r="U23" s="248"/>
      <c r="V23" s="248"/>
    </row>
    <row r="24" spans="1:22">
      <c r="A24" s="246">
        <v>43738</v>
      </c>
      <c r="B24" s="247">
        <v>1.31</v>
      </c>
      <c r="C24" s="247">
        <v>1.22</v>
      </c>
      <c r="D24" s="247">
        <v>24.77</v>
      </c>
      <c r="E24" s="410"/>
      <c r="L24" s="87"/>
      <c r="M24" s="247"/>
      <c r="N24" s="247"/>
      <c r="O24" s="247"/>
      <c r="P24" s="87"/>
      <c r="Q24" s="87"/>
      <c r="S24" s="248"/>
      <c r="T24" s="248"/>
      <c r="U24" s="248"/>
      <c r="V24" s="248"/>
    </row>
    <row r="25" spans="1:22">
      <c r="A25" s="246">
        <v>43769</v>
      </c>
      <c r="B25" s="247">
        <v>1.3</v>
      </c>
      <c r="C25" s="247">
        <v>1.21</v>
      </c>
      <c r="D25" s="247">
        <v>24.81</v>
      </c>
      <c r="E25" s="410"/>
      <c r="L25" s="87"/>
      <c r="M25" s="247"/>
      <c r="N25" s="247"/>
      <c r="O25" s="247"/>
      <c r="P25" s="87"/>
      <c r="Q25" s="87"/>
      <c r="S25" s="248"/>
      <c r="T25" s="248"/>
      <c r="U25" s="248"/>
      <c r="V25" s="248"/>
    </row>
    <row r="26" spans="1:22">
      <c r="A26" s="246">
        <v>43799</v>
      </c>
      <c r="B26" s="247">
        <v>1.32</v>
      </c>
      <c r="C26" s="247">
        <v>1.23</v>
      </c>
      <c r="D26" s="247">
        <v>24.37</v>
      </c>
      <c r="E26" s="410"/>
      <c r="L26" s="87"/>
      <c r="M26" s="247"/>
      <c r="N26" s="247"/>
      <c r="O26" s="247"/>
      <c r="P26" s="87"/>
      <c r="Q26" s="87"/>
      <c r="S26" s="248"/>
      <c r="T26" s="248"/>
      <c r="U26" s="248"/>
      <c r="V26" s="248"/>
    </row>
    <row r="27" spans="1:22">
      <c r="A27" s="246">
        <v>43830</v>
      </c>
      <c r="B27" s="247">
        <v>1.35</v>
      </c>
      <c r="C27" s="247">
        <v>1.26</v>
      </c>
      <c r="D27" s="247">
        <v>23.61</v>
      </c>
      <c r="E27" s="410"/>
      <c r="L27" s="87"/>
      <c r="M27" s="247"/>
      <c r="N27" s="247"/>
      <c r="O27" s="247"/>
      <c r="P27" s="87"/>
      <c r="Q27" s="87"/>
      <c r="S27" s="248"/>
      <c r="T27" s="248"/>
      <c r="U27" s="248"/>
      <c r="V27" s="248"/>
    </row>
    <row r="28" spans="1:22">
      <c r="A28" s="246">
        <v>43861</v>
      </c>
      <c r="B28" s="247">
        <v>1.3</v>
      </c>
      <c r="C28" s="247">
        <v>1.22</v>
      </c>
      <c r="D28" s="247">
        <v>24.12</v>
      </c>
      <c r="E28" s="410" t="str">
        <f>TEXT(A28,"mm.yy")</f>
        <v>01.20</v>
      </c>
      <c r="L28" s="87"/>
      <c r="M28" s="247"/>
      <c r="N28" s="247"/>
      <c r="O28" s="247"/>
      <c r="P28" s="87"/>
      <c r="Q28" s="87"/>
      <c r="S28" s="248"/>
      <c r="T28" s="248"/>
      <c r="U28" s="248"/>
      <c r="V28" s="248"/>
    </row>
    <row r="29" spans="1:22">
      <c r="A29" s="246">
        <v>43890</v>
      </c>
      <c r="B29" s="247">
        <v>1.3</v>
      </c>
      <c r="C29" s="247">
        <v>1.23</v>
      </c>
      <c r="D29" s="247">
        <v>24.6</v>
      </c>
      <c r="E29" s="410"/>
      <c r="L29" s="87"/>
      <c r="M29" s="247"/>
      <c r="N29" s="247"/>
      <c r="O29" s="247"/>
      <c r="P29" s="87"/>
      <c r="Q29" s="87"/>
      <c r="S29" s="248"/>
      <c r="T29" s="248"/>
      <c r="U29" s="248"/>
      <c r="V29" s="248"/>
    </row>
    <row r="30" spans="1:22">
      <c r="A30" s="246">
        <v>43921</v>
      </c>
      <c r="B30" s="247">
        <v>1.24</v>
      </c>
      <c r="C30" s="247">
        <v>1.17</v>
      </c>
      <c r="D30" s="247">
        <v>26.41</v>
      </c>
      <c r="E30" s="410"/>
      <c r="L30" s="87"/>
      <c r="M30" s="247"/>
      <c r="N30" s="247"/>
      <c r="O30" s="247"/>
      <c r="P30" s="87"/>
      <c r="Q30" s="87"/>
      <c r="S30" s="248"/>
      <c r="T30" s="248"/>
      <c r="U30" s="248"/>
      <c r="V30" s="248"/>
    </row>
    <row r="31" spans="1:22">
      <c r="A31" s="246">
        <v>43951</v>
      </c>
      <c r="B31" s="247">
        <v>1.26</v>
      </c>
      <c r="C31" s="247">
        <v>1.17</v>
      </c>
      <c r="D31" s="247">
        <v>27.22</v>
      </c>
      <c r="E31" s="410"/>
      <c r="L31" s="87"/>
      <c r="M31" s="247"/>
      <c r="N31" s="247"/>
      <c r="O31" s="247"/>
      <c r="P31" s="87"/>
      <c r="Q31" s="87"/>
      <c r="S31" s="248"/>
      <c r="T31" s="248"/>
      <c r="U31" s="248"/>
      <c r="V31" s="248"/>
    </row>
    <row r="32" spans="1:22">
      <c r="A32" s="246">
        <v>43982</v>
      </c>
      <c r="B32" s="247">
        <v>1.27</v>
      </c>
      <c r="C32" s="247">
        <v>1.18</v>
      </c>
      <c r="D32" s="247">
        <v>26.81</v>
      </c>
      <c r="E32" s="410"/>
      <c r="L32" s="87"/>
      <c r="M32" s="247"/>
      <c r="N32" s="247"/>
      <c r="O32" s="247"/>
      <c r="P32" s="87"/>
      <c r="Q32" s="87"/>
      <c r="S32" s="248"/>
      <c r="T32" s="248"/>
      <c r="U32" s="248"/>
      <c r="V32" s="248"/>
    </row>
    <row r="33" spans="1:22">
      <c r="A33" s="246">
        <v>44012</v>
      </c>
      <c r="B33" s="247">
        <v>1.24</v>
      </c>
      <c r="C33" s="247">
        <v>1.1499999999999999</v>
      </c>
      <c r="D33" s="247">
        <v>26.71</v>
      </c>
      <c r="E33" s="410"/>
      <c r="L33" s="87"/>
      <c r="M33" s="247"/>
      <c r="N33" s="247"/>
      <c r="O33" s="247"/>
      <c r="P33" s="87"/>
      <c r="Q33" s="87"/>
      <c r="S33" s="248"/>
      <c r="T33" s="248"/>
      <c r="U33" s="248"/>
      <c r="V33" s="248"/>
    </row>
    <row r="34" spans="1:22">
      <c r="A34" s="246">
        <v>44043</v>
      </c>
      <c r="B34" s="247">
        <v>1.19</v>
      </c>
      <c r="C34" s="247">
        <v>1.1200000000000001</v>
      </c>
      <c r="D34" s="247">
        <v>27.31</v>
      </c>
      <c r="E34" s="410"/>
      <c r="L34" s="87"/>
      <c r="M34" s="247"/>
      <c r="N34" s="247"/>
      <c r="O34" s="247"/>
      <c r="P34" s="87"/>
      <c r="Q34" s="87"/>
      <c r="S34" s="248"/>
      <c r="T34" s="248"/>
      <c r="U34" s="248"/>
      <c r="V34" s="248"/>
    </row>
    <row r="35" spans="1:22">
      <c r="A35" s="246">
        <v>44074</v>
      </c>
      <c r="B35" s="247">
        <v>1.17</v>
      </c>
      <c r="C35" s="247">
        <v>1.1000000000000001</v>
      </c>
      <c r="D35" s="247">
        <v>27.52</v>
      </c>
      <c r="E35" s="410"/>
      <c r="L35" s="87"/>
      <c r="M35" s="247"/>
      <c r="N35" s="247"/>
      <c r="O35" s="247"/>
      <c r="P35" s="87"/>
      <c r="Q35" s="87"/>
      <c r="S35" s="248"/>
      <c r="T35" s="248"/>
      <c r="U35" s="248"/>
      <c r="V35" s="248"/>
    </row>
    <row r="36" spans="1:22">
      <c r="A36" s="246">
        <v>44104</v>
      </c>
      <c r="B36" s="247">
        <v>1.17</v>
      </c>
      <c r="C36" s="247">
        <v>1.0900000000000001</v>
      </c>
      <c r="D36" s="247">
        <v>27.98</v>
      </c>
      <c r="E36" s="410" t="str">
        <f>TEXT(A36,"mm.yy")</f>
        <v>09.20</v>
      </c>
      <c r="M36" s="247"/>
      <c r="N36" s="247"/>
      <c r="O36" s="247"/>
      <c r="P36" s="87"/>
      <c r="Q36" s="87"/>
      <c r="S36" s="248"/>
      <c r="T36" s="248"/>
      <c r="U36" s="248"/>
      <c r="V36" s="248"/>
    </row>
    <row r="37" spans="1:22">
      <c r="A37" s="67"/>
      <c r="B37" s="88"/>
      <c r="C37" s="88"/>
      <c r="D37" s="88"/>
      <c r="E37" s="249"/>
      <c r="N37" s="87"/>
      <c r="O37" s="87"/>
      <c r="P37" s="87"/>
      <c r="Q37" s="87"/>
      <c r="S37" s="248"/>
      <c r="T37" s="248"/>
      <c r="U37" s="248"/>
      <c r="V37" s="248"/>
    </row>
    <row r="38" spans="1:22">
      <c r="A38" s="67"/>
      <c r="B38" s="88"/>
      <c r="C38" s="88"/>
      <c r="D38" s="88"/>
      <c r="E38" s="249">
        <v>43585</v>
      </c>
      <c r="N38" s="87"/>
      <c r="O38" s="87"/>
      <c r="P38" s="87"/>
      <c r="Q38" s="87"/>
      <c r="S38" s="248"/>
      <c r="T38" s="248"/>
      <c r="U38" s="248"/>
      <c r="V38" s="248"/>
    </row>
    <row r="39" spans="1:22">
      <c r="A39" s="67"/>
      <c r="B39" s="88"/>
      <c r="C39" s="88"/>
      <c r="D39" s="88"/>
      <c r="E39" s="249"/>
      <c r="S39" s="248"/>
      <c r="T39" s="248"/>
      <c r="U39" s="248"/>
      <c r="V39" s="248"/>
    </row>
    <row r="40" spans="1:22">
      <c r="A40" s="67"/>
      <c r="B40" s="88"/>
      <c r="C40" s="88"/>
      <c r="D40" s="88"/>
      <c r="E40" s="249"/>
      <c r="S40" s="248"/>
      <c r="T40" s="248"/>
      <c r="U40" s="248"/>
      <c r="V40" s="248"/>
    </row>
    <row r="41" spans="1:22">
      <c r="A41" s="67"/>
      <c r="B41" s="88"/>
      <c r="C41" s="88"/>
      <c r="D41" s="88"/>
      <c r="E41" s="249">
        <v>43677</v>
      </c>
      <c r="S41" s="248"/>
      <c r="T41" s="248"/>
      <c r="U41" s="248"/>
      <c r="V41" s="248"/>
    </row>
    <row r="42" spans="1:22">
      <c r="A42" s="67"/>
      <c r="B42" s="88"/>
      <c r="C42" s="88"/>
      <c r="D42" s="88"/>
      <c r="E42" s="249"/>
      <c r="S42" s="248"/>
      <c r="T42" s="248"/>
      <c r="U42" s="248"/>
      <c r="V42" s="248"/>
    </row>
    <row r="43" spans="1:22">
      <c r="A43" s="67"/>
      <c r="B43" s="88"/>
      <c r="C43" s="88"/>
      <c r="D43" s="88"/>
      <c r="E43" s="249">
        <v>43738</v>
      </c>
      <c r="S43" s="248"/>
      <c r="T43" s="248"/>
      <c r="U43" s="248"/>
      <c r="V43" s="248"/>
    </row>
    <row r="44" spans="1:22">
      <c r="S44" s="248"/>
      <c r="T44" s="248"/>
      <c r="U44" s="248"/>
      <c r="V44" s="248"/>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zoomScaleNormal="148" workbookViewId="0"/>
  </sheetViews>
  <sheetFormatPr defaultColWidth="9.42578125" defaultRowHeight="12.75"/>
  <cols>
    <col min="1" max="1" width="9.42578125" style="571"/>
    <col min="2" max="6" width="9.42578125" style="571" customWidth="1"/>
    <col min="7" max="16384" width="9.42578125" style="571"/>
  </cols>
  <sheetData>
    <row r="1" spans="1:23" s="614" customFormat="1">
      <c r="A1" s="612" t="s">
        <v>60</v>
      </c>
      <c r="B1" s="787" t="str">
        <f>IF(Content!$E$1=1,B3,B4)</f>
        <v>Sale</v>
      </c>
      <c r="C1" s="787"/>
      <c r="D1" s="787" t="str">
        <f>IF(Content!$E$1=1,D3,D4)</f>
        <v>Purchase</v>
      </c>
      <c r="E1" s="787"/>
      <c r="F1" s="613" t="str">
        <f>IF(Content!$E$1=1,F3,F4)</f>
        <v>Net NBU`s interventions</v>
      </c>
      <c r="G1" s="613"/>
      <c r="H1" s="613" t="str">
        <f>IF(Content!$E$1=1,H3,H4)</f>
        <v>Non-cash transactions of banks` clients with FX* and NBU`s interventions, USD bn</v>
      </c>
    </row>
    <row r="2" spans="1:23" s="614" customFormat="1">
      <c r="A2" s="612"/>
      <c r="B2" s="613" t="str">
        <f>IF(Content!$E$1=1,B5,B6)</f>
        <v>Spot</v>
      </c>
      <c r="C2" s="613" t="str">
        <f>IF(Content!$E$1=1,C5,C6)</f>
        <v>Forward</v>
      </c>
      <c r="D2" s="613" t="str">
        <f>IF(Content!$E$1=1,D5,D6)</f>
        <v>Spot</v>
      </c>
      <c r="E2" s="613" t="str">
        <f>IF(Content!$E$1=1,E5,E6)</f>
        <v>Forward</v>
      </c>
      <c r="F2" s="613"/>
      <c r="G2" s="613"/>
      <c r="H2" s="613"/>
    </row>
    <row r="3" spans="1:23" s="317" customFormat="1" hidden="1">
      <c r="A3" s="625"/>
      <c r="B3" s="788" t="s">
        <v>1312</v>
      </c>
      <c r="C3" s="788"/>
      <c r="D3" s="788" t="s">
        <v>1313</v>
      </c>
      <c r="E3" s="788"/>
      <c r="F3" s="626" t="s">
        <v>1314</v>
      </c>
      <c r="G3" s="627"/>
      <c r="H3" s="626" t="s">
        <v>1388</v>
      </c>
      <c r="O3" s="628"/>
    </row>
    <row r="4" spans="1:23" s="317" customFormat="1" hidden="1">
      <c r="A4" s="625"/>
      <c r="B4" s="788" t="s">
        <v>1315</v>
      </c>
      <c r="C4" s="788"/>
      <c r="D4" s="788" t="s">
        <v>1316</v>
      </c>
      <c r="E4" s="788"/>
      <c r="F4" s="629" t="s">
        <v>1317</v>
      </c>
      <c r="G4" s="627"/>
      <c r="H4" s="628" t="s">
        <v>1322</v>
      </c>
      <c r="I4" s="628"/>
      <c r="J4" s="628"/>
      <c r="K4" s="628"/>
      <c r="L4" s="628"/>
      <c r="O4" s="628"/>
    </row>
    <row r="5" spans="1:23" s="317" customFormat="1" hidden="1">
      <c r="A5" s="625"/>
      <c r="B5" s="629" t="s">
        <v>1318</v>
      </c>
      <c r="C5" s="629" t="s">
        <v>1319</v>
      </c>
      <c r="D5" s="629" t="s">
        <v>1318</v>
      </c>
      <c r="E5" s="629" t="s">
        <v>1319</v>
      </c>
      <c r="F5" s="629"/>
      <c r="G5" s="627"/>
      <c r="H5" s="626"/>
      <c r="I5" s="628"/>
      <c r="J5" s="628"/>
      <c r="K5" s="628"/>
      <c r="L5" s="628"/>
    </row>
    <row r="6" spans="1:23" s="317" customFormat="1" hidden="1">
      <c r="A6" s="625"/>
      <c r="B6" s="629" t="s">
        <v>1320</v>
      </c>
      <c r="C6" s="629" t="s">
        <v>1321</v>
      </c>
      <c r="D6" s="629" t="s">
        <v>1320</v>
      </c>
      <c r="E6" s="629" t="s">
        <v>1321</v>
      </c>
      <c r="F6" s="629"/>
      <c r="G6" s="627"/>
      <c r="H6" s="628"/>
      <c r="I6" s="628"/>
      <c r="J6" s="628"/>
      <c r="K6" s="628"/>
      <c r="L6" s="628"/>
    </row>
    <row r="7" spans="1:23" s="614" customFormat="1">
      <c r="A7" s="615">
        <v>43131</v>
      </c>
      <c r="B7" s="616">
        <v>3.56</v>
      </c>
      <c r="C7" s="616">
        <v>0.02</v>
      </c>
      <c r="D7" s="616">
        <v>-3.75</v>
      </c>
      <c r="E7" s="616">
        <v>-0.02</v>
      </c>
      <c r="F7" s="616">
        <v>-0.02</v>
      </c>
      <c r="G7" s="623">
        <f>A7</f>
        <v>43131</v>
      </c>
      <c r="H7" s="617"/>
      <c r="Q7" s="618"/>
      <c r="R7" s="615"/>
      <c r="S7" s="616"/>
      <c r="T7" s="619"/>
      <c r="U7" s="616"/>
      <c r="V7" s="619"/>
      <c r="W7" s="616"/>
    </row>
    <row r="8" spans="1:23">
      <c r="A8" s="606">
        <v>43159</v>
      </c>
      <c r="B8" s="616">
        <v>3.91</v>
      </c>
      <c r="C8" s="616">
        <v>0.05</v>
      </c>
      <c r="D8" s="616">
        <v>-3.46</v>
      </c>
      <c r="E8" s="616">
        <v>-7.0000000000000007E-2</v>
      </c>
      <c r="F8" s="616">
        <v>0.4</v>
      </c>
      <c r="G8" s="623"/>
      <c r="H8" s="601"/>
      <c r="I8" s="601"/>
      <c r="J8" s="601"/>
      <c r="Q8" s="620"/>
      <c r="R8" s="615"/>
      <c r="S8" s="616"/>
      <c r="T8" s="619"/>
      <c r="U8" s="616"/>
      <c r="V8" s="619"/>
      <c r="W8" s="616"/>
    </row>
    <row r="9" spans="1:23">
      <c r="A9" s="606">
        <v>43190</v>
      </c>
      <c r="B9" s="616">
        <v>4.22</v>
      </c>
      <c r="C9" s="616">
        <v>0</v>
      </c>
      <c r="D9" s="616">
        <v>-3.91</v>
      </c>
      <c r="E9" s="616">
        <v>0</v>
      </c>
      <c r="F9" s="616">
        <v>0.38</v>
      </c>
      <c r="G9" s="623"/>
      <c r="H9" s="601"/>
      <c r="I9" s="601"/>
      <c r="J9" s="601"/>
      <c r="Q9" s="620"/>
      <c r="R9" s="615"/>
      <c r="S9" s="616"/>
      <c r="T9" s="619"/>
      <c r="U9" s="616"/>
      <c r="V9" s="619"/>
      <c r="W9" s="616"/>
    </row>
    <row r="10" spans="1:23">
      <c r="A10" s="606">
        <v>43220</v>
      </c>
      <c r="B10" s="616">
        <v>4.0599999999999996</v>
      </c>
      <c r="C10" s="616">
        <v>0</v>
      </c>
      <c r="D10" s="616">
        <v>-3.97</v>
      </c>
      <c r="E10" s="616">
        <v>0</v>
      </c>
      <c r="F10" s="616">
        <v>0.3</v>
      </c>
      <c r="G10" s="623"/>
      <c r="H10" s="601"/>
      <c r="I10" s="601"/>
      <c r="J10" s="601"/>
      <c r="Q10" s="620"/>
      <c r="R10" s="615"/>
      <c r="S10" s="616"/>
      <c r="T10" s="619"/>
      <c r="U10" s="616"/>
      <c r="V10" s="619"/>
      <c r="W10" s="616"/>
    </row>
    <row r="11" spans="1:23">
      <c r="A11" s="606">
        <v>43251</v>
      </c>
      <c r="B11" s="616">
        <v>4.4400000000000004</v>
      </c>
      <c r="C11" s="616">
        <v>0</v>
      </c>
      <c r="D11" s="616">
        <v>-4.3600000000000003</v>
      </c>
      <c r="E11" s="616">
        <v>-0.01</v>
      </c>
      <c r="F11" s="616">
        <v>0.18</v>
      </c>
      <c r="G11" s="623"/>
      <c r="H11" s="601"/>
      <c r="I11" s="601"/>
      <c r="J11" s="601"/>
      <c r="Q11" s="620"/>
      <c r="R11" s="615"/>
      <c r="S11" s="616"/>
      <c r="T11" s="619"/>
      <c r="U11" s="616"/>
      <c r="V11" s="619"/>
      <c r="W11" s="616"/>
    </row>
    <row r="12" spans="1:23">
      <c r="A12" s="606">
        <v>43281</v>
      </c>
      <c r="B12" s="616">
        <v>4.0599999999999996</v>
      </c>
      <c r="C12" s="616">
        <v>0.02</v>
      </c>
      <c r="D12" s="616">
        <v>-4</v>
      </c>
      <c r="E12" s="616">
        <v>-0.02</v>
      </c>
      <c r="F12" s="616">
        <v>0.02</v>
      </c>
      <c r="G12" s="623"/>
      <c r="H12" s="601"/>
      <c r="I12" s="601"/>
      <c r="J12" s="601"/>
      <c r="Q12" s="620"/>
      <c r="R12" s="615"/>
      <c r="S12" s="616"/>
      <c r="T12" s="619"/>
      <c r="U12" s="616"/>
      <c r="V12" s="619"/>
      <c r="W12" s="616"/>
    </row>
    <row r="13" spans="1:23">
      <c r="A13" s="606">
        <v>43312</v>
      </c>
      <c r="B13" s="616">
        <v>4.76</v>
      </c>
      <c r="C13" s="616">
        <v>0.01</v>
      </c>
      <c r="D13" s="616">
        <v>-4.83</v>
      </c>
      <c r="E13" s="616">
        <v>-0.04</v>
      </c>
      <c r="F13" s="616">
        <v>-0.06</v>
      </c>
      <c r="G13" s="623">
        <f>A13</f>
        <v>43312</v>
      </c>
      <c r="H13" s="601"/>
      <c r="I13" s="601"/>
      <c r="J13" s="601"/>
      <c r="Q13" s="620"/>
      <c r="R13" s="615"/>
      <c r="S13" s="616"/>
      <c r="T13" s="619"/>
      <c r="U13" s="616"/>
      <c r="V13" s="619"/>
      <c r="W13" s="616"/>
    </row>
    <row r="14" spans="1:23">
      <c r="A14" s="606">
        <v>43343</v>
      </c>
      <c r="B14" s="616">
        <v>4.5</v>
      </c>
      <c r="C14" s="616">
        <v>0.04</v>
      </c>
      <c r="D14" s="616">
        <v>-4.91</v>
      </c>
      <c r="E14" s="616">
        <v>-0.08</v>
      </c>
      <c r="F14" s="616">
        <v>-0.65</v>
      </c>
      <c r="G14" s="623"/>
      <c r="H14" s="601"/>
      <c r="I14" s="601"/>
      <c r="J14" s="601"/>
      <c r="Q14" s="620"/>
      <c r="R14" s="615"/>
      <c r="S14" s="616"/>
      <c r="T14" s="619"/>
      <c r="U14" s="616"/>
      <c r="V14" s="619"/>
      <c r="W14" s="616"/>
    </row>
    <row r="15" spans="1:23">
      <c r="A15" s="606">
        <v>43373</v>
      </c>
      <c r="B15" s="616">
        <v>4.34</v>
      </c>
      <c r="C15" s="616">
        <v>0.02</v>
      </c>
      <c r="D15" s="616">
        <v>-4.38</v>
      </c>
      <c r="E15" s="616">
        <v>-0.06</v>
      </c>
      <c r="F15" s="616">
        <v>0.05</v>
      </c>
      <c r="G15" s="623"/>
      <c r="H15" s="601"/>
      <c r="I15" s="601"/>
      <c r="J15" s="601"/>
      <c r="Q15" s="620"/>
      <c r="R15" s="615"/>
      <c r="S15" s="616"/>
      <c r="T15" s="619"/>
      <c r="U15" s="616"/>
      <c r="V15" s="619"/>
      <c r="W15" s="616"/>
    </row>
    <row r="16" spans="1:23">
      <c r="A16" s="606">
        <v>43404</v>
      </c>
      <c r="B16" s="616">
        <v>5.18</v>
      </c>
      <c r="C16" s="616">
        <v>0.01</v>
      </c>
      <c r="D16" s="616">
        <v>-4.95</v>
      </c>
      <c r="E16" s="616">
        <v>-0.08</v>
      </c>
      <c r="F16" s="616">
        <v>0.2</v>
      </c>
      <c r="G16" s="623"/>
      <c r="H16" s="601"/>
      <c r="I16" s="601"/>
      <c r="J16" s="601"/>
      <c r="Q16" s="620"/>
      <c r="R16" s="615"/>
      <c r="S16" s="616"/>
      <c r="T16" s="619"/>
      <c r="U16" s="616"/>
      <c r="V16" s="619"/>
      <c r="W16" s="616"/>
    </row>
    <row r="17" spans="1:23">
      <c r="A17" s="606">
        <v>43434</v>
      </c>
      <c r="B17" s="616">
        <v>5.14</v>
      </c>
      <c r="C17" s="616">
        <v>0.02</v>
      </c>
      <c r="D17" s="616">
        <v>-4.7300000000000004</v>
      </c>
      <c r="E17" s="616">
        <v>-0.08</v>
      </c>
      <c r="F17" s="616">
        <v>0.23</v>
      </c>
      <c r="G17" s="623"/>
      <c r="H17" s="601"/>
      <c r="I17" s="601"/>
      <c r="J17" s="601"/>
      <c r="Q17" s="620"/>
      <c r="R17" s="615"/>
      <c r="S17" s="616"/>
      <c r="T17" s="619"/>
      <c r="U17" s="616"/>
      <c r="V17" s="619"/>
      <c r="W17" s="616"/>
    </row>
    <row r="18" spans="1:23">
      <c r="A18" s="606">
        <v>43465</v>
      </c>
      <c r="B18" s="616">
        <v>4.9400000000000004</v>
      </c>
      <c r="C18" s="616">
        <v>0.03</v>
      </c>
      <c r="D18" s="616">
        <v>-4.3499999999999996</v>
      </c>
      <c r="E18" s="616">
        <v>-0.09</v>
      </c>
      <c r="F18" s="616">
        <v>0.34</v>
      </c>
      <c r="G18" s="623"/>
      <c r="H18" s="601"/>
      <c r="I18" s="601"/>
      <c r="J18" s="601"/>
      <c r="Q18" s="620"/>
      <c r="R18" s="615"/>
      <c r="S18" s="616"/>
      <c r="T18" s="619"/>
      <c r="U18" s="616"/>
      <c r="V18" s="619"/>
      <c r="W18" s="616"/>
    </row>
    <row r="19" spans="1:23">
      <c r="A19" s="606">
        <v>43496</v>
      </c>
      <c r="B19" s="616">
        <v>4.1500000000000004</v>
      </c>
      <c r="C19" s="616">
        <v>0.03</v>
      </c>
      <c r="D19" s="616">
        <v>-4.04</v>
      </c>
      <c r="E19" s="616">
        <v>-0.09</v>
      </c>
      <c r="F19" s="616">
        <v>0.14000000000000001</v>
      </c>
      <c r="G19" s="623">
        <f t="shared" ref="G19" si="0">A19</f>
        <v>43496</v>
      </c>
      <c r="H19" s="601"/>
      <c r="I19" s="601"/>
      <c r="J19" s="601"/>
      <c r="Q19" s="620"/>
      <c r="R19" s="615"/>
      <c r="S19" s="616"/>
      <c r="T19" s="619"/>
      <c r="U19" s="616"/>
      <c r="V19" s="619"/>
      <c r="W19" s="616"/>
    </row>
    <row r="20" spans="1:23">
      <c r="A20" s="606">
        <v>43524</v>
      </c>
      <c r="B20" s="616">
        <v>4.41</v>
      </c>
      <c r="C20" s="616">
        <v>0.01</v>
      </c>
      <c r="D20" s="616">
        <v>-3.89</v>
      </c>
      <c r="E20" s="616">
        <v>-0.14000000000000001</v>
      </c>
      <c r="F20" s="616">
        <v>0.33</v>
      </c>
      <c r="G20" s="623"/>
      <c r="H20" s="621" t="str">
        <f>IF(Content!$E$1=1,H22,H23)</f>
        <v>* Shaded columns correspond to "forward" deals.</v>
      </c>
      <c r="K20" s="601"/>
      <c r="L20" s="601"/>
      <c r="Q20" s="620"/>
      <c r="R20" s="615"/>
      <c r="S20" s="616"/>
      <c r="T20" s="619"/>
      <c r="U20" s="616"/>
      <c r="V20" s="619"/>
      <c r="W20" s="616"/>
    </row>
    <row r="21" spans="1:23">
      <c r="A21" s="606">
        <v>43555</v>
      </c>
      <c r="B21" s="616">
        <v>4.62</v>
      </c>
      <c r="C21" s="616">
        <v>0.18</v>
      </c>
      <c r="D21" s="616">
        <v>-4.41</v>
      </c>
      <c r="E21" s="616">
        <v>-0.09</v>
      </c>
      <c r="F21" s="616">
        <v>0.16</v>
      </c>
      <c r="G21" s="623"/>
      <c r="H21" s="621" t="str">
        <f>IF(Content!$E$1=1,H24,H25)</f>
        <v>Source: NBU.</v>
      </c>
      <c r="L21" s="601"/>
      <c r="Q21" s="620"/>
      <c r="R21" s="615"/>
      <c r="S21" s="616"/>
      <c r="T21" s="619"/>
      <c r="U21" s="616"/>
      <c r="V21" s="619"/>
      <c r="W21" s="616"/>
    </row>
    <row r="22" spans="1:23">
      <c r="A22" s="606">
        <v>43585</v>
      </c>
      <c r="B22" s="616">
        <v>4.8</v>
      </c>
      <c r="C22" s="616">
        <v>0.18</v>
      </c>
      <c r="D22" s="616">
        <v>-4.13</v>
      </c>
      <c r="E22" s="616">
        <v>-0.06</v>
      </c>
      <c r="F22" s="616">
        <v>0.3</v>
      </c>
      <c r="G22" s="623"/>
      <c r="H22" s="624" t="s">
        <v>1323</v>
      </c>
      <c r="I22" s="601"/>
      <c r="J22" s="601"/>
      <c r="Q22" s="620"/>
      <c r="R22" s="615"/>
      <c r="S22" s="616"/>
      <c r="T22" s="619"/>
      <c r="U22" s="616"/>
      <c r="V22" s="619"/>
      <c r="W22" s="616"/>
    </row>
    <row r="23" spans="1:23">
      <c r="A23" s="606">
        <v>43616</v>
      </c>
      <c r="B23" s="616">
        <v>4.9000000000000004</v>
      </c>
      <c r="C23" s="616">
        <v>0</v>
      </c>
      <c r="D23" s="616">
        <v>-4.5199999999999996</v>
      </c>
      <c r="E23" s="616">
        <v>-0.04</v>
      </c>
      <c r="F23" s="616">
        <v>0.16</v>
      </c>
      <c r="G23" s="623"/>
      <c r="H23" s="317" t="s">
        <v>1389</v>
      </c>
      <c r="J23" s="601"/>
      <c r="Q23" s="620"/>
      <c r="R23" s="615"/>
      <c r="S23" s="616"/>
      <c r="T23" s="619"/>
      <c r="U23" s="616"/>
      <c r="V23" s="619"/>
      <c r="W23" s="616"/>
    </row>
    <row r="24" spans="1:23">
      <c r="A24" s="606">
        <v>43646</v>
      </c>
      <c r="B24" s="616">
        <v>4.34</v>
      </c>
      <c r="C24" s="616">
        <v>0.02</v>
      </c>
      <c r="D24" s="616">
        <v>-4.07</v>
      </c>
      <c r="E24" s="616">
        <v>-0.04</v>
      </c>
      <c r="F24" s="616">
        <v>0.32</v>
      </c>
      <c r="G24" s="623"/>
      <c r="H24" s="317" t="s">
        <v>43</v>
      </c>
      <c r="I24" s="601"/>
      <c r="J24" s="601"/>
      <c r="Q24" s="620"/>
      <c r="R24" s="615"/>
      <c r="S24" s="616"/>
      <c r="T24" s="619"/>
      <c r="U24" s="616"/>
      <c r="V24" s="619"/>
      <c r="W24" s="616"/>
    </row>
    <row r="25" spans="1:23">
      <c r="A25" s="606">
        <v>43677</v>
      </c>
      <c r="B25" s="616">
        <v>6.36</v>
      </c>
      <c r="C25" s="616">
        <v>0.02</v>
      </c>
      <c r="D25" s="616">
        <v>-5.05</v>
      </c>
      <c r="E25" s="616">
        <v>-0.06</v>
      </c>
      <c r="F25" s="616">
        <v>1.27</v>
      </c>
      <c r="G25" s="623">
        <f t="shared" ref="G25" si="1">A25</f>
        <v>43677</v>
      </c>
      <c r="H25" s="317" t="s">
        <v>44</v>
      </c>
      <c r="Q25" s="620"/>
      <c r="R25" s="615"/>
      <c r="S25" s="616"/>
      <c r="T25" s="619"/>
      <c r="U25" s="616"/>
      <c r="V25" s="619"/>
      <c r="W25" s="616"/>
    </row>
    <row r="26" spans="1:23">
      <c r="A26" s="606">
        <v>43708</v>
      </c>
      <c r="B26" s="616">
        <v>5.29</v>
      </c>
      <c r="C26" s="616">
        <v>0.02</v>
      </c>
      <c r="D26" s="616">
        <v>-4.8099999999999996</v>
      </c>
      <c r="E26" s="616">
        <v>-0.05</v>
      </c>
      <c r="F26" s="616">
        <v>0.3</v>
      </c>
      <c r="G26" s="623"/>
      <c r="Q26" s="620"/>
      <c r="R26" s="615"/>
      <c r="S26" s="616"/>
      <c r="T26" s="619"/>
      <c r="U26" s="616"/>
      <c r="V26" s="619"/>
      <c r="W26" s="616"/>
    </row>
    <row r="27" spans="1:23">
      <c r="A27" s="606">
        <v>43738</v>
      </c>
      <c r="B27" s="616">
        <v>6.56</v>
      </c>
      <c r="C27" s="616">
        <v>0.06</v>
      </c>
      <c r="D27" s="616">
        <v>-5.71</v>
      </c>
      <c r="E27" s="616">
        <v>-0.02</v>
      </c>
      <c r="F27" s="616">
        <v>0.93</v>
      </c>
      <c r="G27" s="623"/>
      <c r="J27" s="601"/>
      <c r="Q27" s="620"/>
      <c r="R27" s="615"/>
      <c r="S27" s="616"/>
      <c r="T27" s="619"/>
      <c r="U27" s="616"/>
      <c r="V27" s="619"/>
      <c r="W27" s="616"/>
    </row>
    <row r="28" spans="1:23">
      <c r="A28" s="606">
        <v>43769</v>
      </c>
      <c r="B28" s="616">
        <v>5.85</v>
      </c>
      <c r="C28" s="616">
        <v>0.12</v>
      </c>
      <c r="D28" s="616">
        <v>-5.63</v>
      </c>
      <c r="E28" s="616">
        <v>-0.03</v>
      </c>
      <c r="F28" s="616">
        <v>0.19</v>
      </c>
      <c r="G28" s="623"/>
      <c r="I28" s="601"/>
      <c r="J28" s="601"/>
      <c r="Q28" s="620"/>
      <c r="R28" s="615"/>
      <c r="S28" s="616"/>
      <c r="T28" s="619"/>
      <c r="U28" s="616"/>
      <c r="V28" s="619"/>
      <c r="W28" s="616"/>
    </row>
    <row r="29" spans="1:23">
      <c r="A29" s="606">
        <v>43799</v>
      </c>
      <c r="B29" s="616">
        <v>6.57</v>
      </c>
      <c r="C29" s="616">
        <v>0.01</v>
      </c>
      <c r="D29" s="616">
        <v>-5.61</v>
      </c>
      <c r="E29" s="616">
        <v>-0.09</v>
      </c>
      <c r="F29" s="616">
        <v>0.9</v>
      </c>
      <c r="G29" s="623"/>
      <c r="H29" s="601"/>
      <c r="I29" s="601"/>
      <c r="J29" s="601"/>
      <c r="Q29" s="620"/>
      <c r="R29" s="615"/>
      <c r="S29" s="616"/>
      <c r="T29" s="619"/>
      <c r="U29" s="616"/>
      <c r="V29" s="619"/>
      <c r="W29" s="616"/>
    </row>
    <row r="30" spans="1:23">
      <c r="A30" s="606">
        <v>43830</v>
      </c>
      <c r="B30" s="616">
        <v>7.94</v>
      </c>
      <c r="C30" s="616">
        <v>0.11</v>
      </c>
      <c r="D30" s="616">
        <v>-5.68</v>
      </c>
      <c r="E30" s="616">
        <v>0</v>
      </c>
      <c r="F30" s="616">
        <v>2.93</v>
      </c>
      <c r="G30" s="623"/>
      <c r="H30" s="601"/>
      <c r="I30" s="601"/>
      <c r="J30" s="601"/>
      <c r="Q30" s="620"/>
      <c r="R30" s="615"/>
      <c r="S30" s="616"/>
      <c r="T30" s="619"/>
      <c r="U30" s="616"/>
      <c r="V30" s="619"/>
      <c r="W30" s="616"/>
    </row>
    <row r="31" spans="1:23">
      <c r="A31" s="606">
        <v>43861</v>
      </c>
      <c r="B31" s="616">
        <v>5.1100000000000003</v>
      </c>
      <c r="C31" s="616">
        <v>0.13</v>
      </c>
      <c r="D31" s="616">
        <v>-4.96</v>
      </c>
      <c r="E31" s="616">
        <v>-0.05</v>
      </c>
      <c r="F31" s="616">
        <v>0.1</v>
      </c>
      <c r="G31" s="623">
        <f t="shared" ref="G31" si="2">A31</f>
        <v>43861</v>
      </c>
      <c r="H31" s="601"/>
      <c r="I31" s="601"/>
      <c r="J31" s="601"/>
      <c r="Q31" s="620"/>
      <c r="R31" s="615"/>
      <c r="S31" s="616"/>
      <c r="T31" s="619"/>
      <c r="U31" s="616"/>
      <c r="V31" s="619"/>
      <c r="W31" s="616"/>
    </row>
    <row r="32" spans="1:23">
      <c r="A32" s="606">
        <v>43890</v>
      </c>
      <c r="B32" s="616">
        <v>6.25</v>
      </c>
      <c r="C32" s="616">
        <v>0.02</v>
      </c>
      <c r="D32" s="616">
        <v>-5.8</v>
      </c>
      <c r="E32" s="616">
        <v>-0.02</v>
      </c>
      <c r="F32" s="616">
        <v>0.69</v>
      </c>
      <c r="G32" s="623"/>
      <c r="Q32" s="620"/>
      <c r="R32" s="615"/>
      <c r="S32" s="616"/>
      <c r="T32" s="619"/>
      <c r="U32" s="616"/>
      <c r="V32" s="619"/>
      <c r="W32" s="616"/>
    </row>
    <row r="33" spans="1:23">
      <c r="A33" s="606">
        <v>43921</v>
      </c>
      <c r="B33" s="616">
        <v>6.11</v>
      </c>
      <c r="C33" s="616">
        <v>0</v>
      </c>
      <c r="D33" s="616">
        <v>-7.33</v>
      </c>
      <c r="E33" s="616">
        <v>-0.46</v>
      </c>
      <c r="F33" s="616">
        <v>-2.19</v>
      </c>
      <c r="G33" s="623"/>
      <c r="H33" s="317"/>
      <c r="I33" s="601"/>
      <c r="J33" s="601"/>
      <c r="Q33" s="620"/>
      <c r="R33" s="615"/>
      <c r="S33" s="616"/>
      <c r="T33" s="619"/>
      <c r="U33" s="616"/>
      <c r="V33" s="619"/>
      <c r="W33" s="616"/>
    </row>
    <row r="34" spans="1:23">
      <c r="A34" s="606">
        <v>43951</v>
      </c>
      <c r="B34" s="616">
        <v>4.9800000000000004</v>
      </c>
      <c r="C34" s="616">
        <v>0.01</v>
      </c>
      <c r="D34" s="616">
        <v>-4.22</v>
      </c>
      <c r="E34" s="616">
        <v>-0.05</v>
      </c>
      <c r="F34" s="616">
        <v>0.68</v>
      </c>
      <c r="G34" s="623"/>
      <c r="Q34" s="620"/>
      <c r="R34" s="615"/>
      <c r="S34" s="616"/>
      <c r="T34" s="619"/>
      <c r="U34" s="616"/>
      <c r="V34" s="619"/>
      <c r="W34" s="616"/>
    </row>
    <row r="35" spans="1:23">
      <c r="A35" s="606">
        <v>43982</v>
      </c>
      <c r="B35" s="616">
        <v>4.32</v>
      </c>
      <c r="C35" s="616">
        <v>0.01</v>
      </c>
      <c r="D35" s="616">
        <v>-3.7</v>
      </c>
      <c r="E35" s="616">
        <v>-0.01</v>
      </c>
      <c r="F35" s="616">
        <v>0.66</v>
      </c>
      <c r="G35" s="623"/>
      <c r="Q35" s="620"/>
      <c r="R35" s="615"/>
      <c r="S35" s="616"/>
      <c r="T35" s="619"/>
      <c r="U35" s="616"/>
      <c r="V35" s="619"/>
      <c r="W35" s="616"/>
    </row>
    <row r="36" spans="1:23">
      <c r="A36" s="606">
        <v>44012</v>
      </c>
      <c r="B36" s="616">
        <v>5.51</v>
      </c>
      <c r="C36" s="616">
        <v>0.04</v>
      </c>
      <c r="D36" s="616">
        <v>-4.2699999999999996</v>
      </c>
      <c r="E36" s="616">
        <v>-0.06</v>
      </c>
      <c r="F36" s="616">
        <v>1.1599999999999999</v>
      </c>
      <c r="G36" s="623"/>
      <c r="J36" s="601"/>
      <c r="Q36" s="620"/>
      <c r="R36" s="615"/>
      <c r="S36" s="616"/>
      <c r="T36" s="619"/>
      <c r="U36" s="616"/>
      <c r="V36" s="619"/>
      <c r="W36" s="616"/>
    </row>
    <row r="37" spans="1:23">
      <c r="A37" s="606">
        <v>44043</v>
      </c>
      <c r="B37" s="616">
        <v>5.2</v>
      </c>
      <c r="C37" s="616">
        <v>0.02</v>
      </c>
      <c r="D37" s="616">
        <v>-5.29</v>
      </c>
      <c r="E37" s="616">
        <v>-0.3</v>
      </c>
      <c r="F37" s="616">
        <v>-0.37</v>
      </c>
      <c r="G37" s="623"/>
      <c r="J37" s="601"/>
      <c r="Q37" s="620"/>
      <c r="R37" s="615"/>
      <c r="S37" s="616"/>
      <c r="T37" s="619"/>
      <c r="U37" s="616"/>
      <c r="V37" s="619"/>
      <c r="W37" s="616"/>
    </row>
    <row r="38" spans="1:23">
      <c r="A38" s="606">
        <v>44074</v>
      </c>
      <c r="B38" s="616">
        <v>5.54</v>
      </c>
      <c r="C38" s="616">
        <v>0.02</v>
      </c>
      <c r="D38" s="616">
        <v>-4.87</v>
      </c>
      <c r="E38" s="616">
        <v>-0.28999999999999998</v>
      </c>
      <c r="F38" s="616">
        <v>0.46</v>
      </c>
      <c r="G38" s="623"/>
      <c r="H38" s="317"/>
      <c r="I38" s="601"/>
      <c r="J38" s="601"/>
      <c r="Q38" s="620"/>
      <c r="R38" s="615"/>
      <c r="S38" s="616"/>
      <c r="T38" s="619"/>
      <c r="U38" s="616"/>
      <c r="V38" s="619"/>
      <c r="W38" s="616"/>
    </row>
    <row r="39" spans="1:23">
      <c r="A39" s="606">
        <v>44104</v>
      </c>
      <c r="B39" s="616">
        <v>5.93</v>
      </c>
      <c r="C39" s="616">
        <v>0.03</v>
      </c>
      <c r="D39" s="616">
        <v>-6.13</v>
      </c>
      <c r="E39" s="616">
        <v>-0.22</v>
      </c>
      <c r="F39" s="616">
        <v>-0.2</v>
      </c>
      <c r="G39" s="623">
        <f t="shared" ref="G39" si="3">A39</f>
        <v>44104</v>
      </c>
      <c r="I39" s="601"/>
      <c r="J39" s="601"/>
      <c r="Q39" s="620"/>
      <c r="R39" s="615"/>
      <c r="S39" s="616"/>
      <c r="T39" s="619"/>
      <c r="U39" s="616"/>
      <c r="V39" s="619"/>
      <c r="W39" s="616"/>
    </row>
    <row r="40" spans="1:23">
      <c r="A40" s="606"/>
      <c r="B40" s="607"/>
      <c r="C40" s="607"/>
      <c r="D40" s="622"/>
      <c r="E40" s="622"/>
      <c r="F40" s="622"/>
      <c r="G40" s="623"/>
      <c r="Q40" s="620"/>
      <c r="R40" s="620"/>
      <c r="S40" s="620"/>
    </row>
    <row r="41" spans="1:23">
      <c r="A41" s="606"/>
      <c r="B41" s="607"/>
      <c r="C41" s="607"/>
      <c r="D41" s="622"/>
      <c r="E41" s="622"/>
      <c r="F41" s="622"/>
      <c r="G41" s="623"/>
      <c r="Q41" s="620"/>
      <c r="R41" s="620"/>
      <c r="S41" s="620"/>
    </row>
    <row r="42" spans="1:23">
      <c r="A42" s="606"/>
      <c r="B42" s="607"/>
      <c r="C42" s="607"/>
      <c r="D42" s="622"/>
      <c r="E42" s="622"/>
      <c r="F42" s="622"/>
      <c r="G42" s="623"/>
      <c r="Q42" s="620"/>
      <c r="R42" s="620"/>
      <c r="S42" s="620"/>
    </row>
    <row r="43" spans="1:23">
      <c r="A43" s="606"/>
      <c r="B43" s="607"/>
      <c r="C43" s="607"/>
      <c r="D43" s="622"/>
      <c r="E43" s="622"/>
      <c r="F43" s="622"/>
      <c r="G43" s="623">
        <f>A43</f>
        <v>0</v>
      </c>
      <c r="Q43" s="620"/>
      <c r="R43" s="620"/>
      <c r="S43" s="620"/>
    </row>
    <row r="44" spans="1:23">
      <c r="G44" s="623"/>
    </row>
    <row r="45" spans="1:23">
      <c r="G45" s="623">
        <f>A33</f>
        <v>43921</v>
      </c>
    </row>
  </sheetData>
  <mergeCells count="6">
    <mergeCell ref="B1:C1"/>
    <mergeCell ref="D1:E1"/>
    <mergeCell ref="B3:C3"/>
    <mergeCell ref="D3:E3"/>
    <mergeCell ref="B4:C4"/>
    <mergeCell ref="D4:E4"/>
  </mergeCells>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Q39"/>
  <sheetViews>
    <sheetView showGridLines="0" workbookViewId="0"/>
  </sheetViews>
  <sheetFormatPr defaultColWidth="9.42578125" defaultRowHeight="12.75"/>
  <cols>
    <col min="1" max="1" width="9.42578125" style="42" customWidth="1"/>
    <col min="2" max="6" width="10.42578125" style="42" customWidth="1"/>
    <col min="7" max="11" width="9.42578125" style="46" customWidth="1"/>
    <col min="12" max="12" width="10" style="46" customWidth="1"/>
    <col min="13" max="26" width="9.42578125" style="46" customWidth="1"/>
    <col min="27" max="16384" width="9.42578125" style="46"/>
  </cols>
  <sheetData>
    <row r="1" spans="1:17">
      <c r="A1" s="66" t="s">
        <v>60</v>
      </c>
      <c r="B1" s="200" t="str">
        <f>IF(Content!$E$1=1,B2,B3)</f>
        <v>Deposits of nonfinancial corporations</v>
      </c>
      <c r="C1" s="200" t="str">
        <f>IF(Content!$E$1=1,C2,C3)</f>
        <v>Deposits of households</v>
      </c>
      <c r="D1" s="200" t="str">
        <f>IF(Content!$E$1=1,D2,D3)</f>
        <v>Loans to nonfinancial corporations</v>
      </c>
      <c r="E1" s="200" t="str">
        <f>IF(Content!$E$1=1,E2,E3)</f>
        <v>Loans to households</v>
      </c>
      <c r="F1" s="408"/>
      <c r="G1" s="200" t="str">
        <f>IF(Content!$E$1=1,G2,G3)</f>
        <v xml:space="preserve">Hryvnia deposits and loans, % yoy </v>
      </c>
    </row>
    <row r="2" spans="1:17" s="75" customFormat="1" ht="14.25" hidden="1" customHeight="1">
      <c r="A2" s="74"/>
      <c r="B2" s="196" t="s">
        <v>100</v>
      </c>
      <c r="C2" s="196" t="s">
        <v>448</v>
      </c>
      <c r="D2" s="196" t="s">
        <v>449</v>
      </c>
      <c r="E2" s="196" t="s">
        <v>450</v>
      </c>
      <c r="F2" s="199"/>
      <c r="G2" s="76" t="s">
        <v>855</v>
      </c>
    </row>
    <row r="3" spans="1:17" s="75" customFormat="1" ht="14.25" hidden="1" customHeight="1">
      <c r="A3" s="74"/>
      <c r="B3" s="196" t="s">
        <v>451</v>
      </c>
      <c r="C3" s="196" t="s">
        <v>452</v>
      </c>
      <c r="D3" s="196" t="s">
        <v>453</v>
      </c>
      <c r="E3" s="196" t="s">
        <v>454</v>
      </c>
      <c r="F3" s="199"/>
      <c r="G3" s="221" t="s">
        <v>856</v>
      </c>
      <c r="H3" s="238"/>
      <c r="I3" s="238"/>
    </row>
    <row r="4" spans="1:17">
      <c r="A4" s="43" t="s">
        <v>80</v>
      </c>
      <c r="B4" s="47">
        <v>19.100000000000001</v>
      </c>
      <c r="C4" s="47">
        <v>6.4</v>
      </c>
      <c r="D4" s="47">
        <v>-13.3</v>
      </c>
      <c r="E4" s="47">
        <v>-25.8</v>
      </c>
      <c r="F4" s="45" t="str">
        <f>A4</f>
        <v>І.16</v>
      </c>
      <c r="M4" s="43"/>
      <c r="N4" s="47"/>
      <c r="O4" s="47"/>
      <c r="P4" s="47"/>
      <c r="Q4" s="47"/>
    </row>
    <row r="5" spans="1:17">
      <c r="A5" s="43" t="s">
        <v>101</v>
      </c>
      <c r="B5" s="47">
        <v>22</v>
      </c>
      <c r="C5" s="47">
        <v>9.4</v>
      </c>
      <c r="D5" s="47">
        <v>-9.6999999999999993</v>
      </c>
      <c r="E5" s="47">
        <v>-24.3</v>
      </c>
      <c r="F5" s="45"/>
      <c r="M5" s="43"/>
      <c r="N5" s="47"/>
      <c r="O5" s="47"/>
      <c r="P5" s="47"/>
      <c r="Q5" s="47"/>
    </row>
    <row r="6" spans="1:17">
      <c r="A6" s="43" t="s">
        <v>19</v>
      </c>
      <c r="B6" s="47">
        <v>13.3</v>
      </c>
      <c r="C6" s="47">
        <v>15.1</v>
      </c>
      <c r="D6" s="47">
        <v>1.4</v>
      </c>
      <c r="E6" s="47">
        <v>-6.5</v>
      </c>
      <c r="F6" s="45" t="str">
        <f>A6</f>
        <v>III.16</v>
      </c>
      <c r="M6" s="43"/>
      <c r="N6" s="47"/>
      <c r="O6" s="47"/>
      <c r="P6" s="47"/>
      <c r="Q6" s="47"/>
    </row>
    <row r="7" spans="1:17">
      <c r="A7" s="43" t="s">
        <v>20</v>
      </c>
      <c r="B7" s="47">
        <v>14.4</v>
      </c>
      <c r="C7" s="47">
        <v>5.4</v>
      </c>
      <c r="D7" s="47">
        <v>23.3</v>
      </c>
      <c r="E7" s="47">
        <v>-4.2</v>
      </c>
      <c r="F7" s="45"/>
      <c r="M7" s="43"/>
      <c r="N7" s="47"/>
      <c r="O7" s="47"/>
      <c r="P7" s="47"/>
      <c r="Q7" s="47"/>
    </row>
    <row r="8" spans="1:17">
      <c r="A8" s="43" t="s">
        <v>81</v>
      </c>
      <c r="B8" s="47">
        <v>17.100000000000001</v>
      </c>
      <c r="C8" s="47">
        <v>10.5</v>
      </c>
      <c r="D8" s="47">
        <v>23.2</v>
      </c>
      <c r="E8" s="47">
        <v>0.7</v>
      </c>
      <c r="F8" s="45" t="str">
        <f>A8</f>
        <v>І.17</v>
      </c>
      <c r="M8" s="43"/>
      <c r="N8" s="47"/>
      <c r="O8" s="47"/>
      <c r="P8" s="47"/>
      <c r="Q8" s="47"/>
    </row>
    <row r="9" spans="1:17">
      <c r="A9" s="43" t="s">
        <v>102</v>
      </c>
      <c r="B9" s="47">
        <v>8.3000000000000007</v>
      </c>
      <c r="C9" s="47">
        <v>12.8</v>
      </c>
      <c r="D9" s="47">
        <v>27</v>
      </c>
      <c r="E9" s="47">
        <v>8.4</v>
      </c>
      <c r="F9" s="45"/>
      <c r="M9" s="43"/>
      <c r="N9" s="47"/>
      <c r="O9" s="47"/>
      <c r="P9" s="47"/>
      <c r="Q9" s="47"/>
    </row>
    <row r="10" spans="1:17">
      <c r="A10" s="43" t="s">
        <v>23</v>
      </c>
      <c r="B10" s="47">
        <v>8.9</v>
      </c>
      <c r="C10" s="47">
        <v>13.5</v>
      </c>
      <c r="D10" s="47">
        <v>20</v>
      </c>
      <c r="E10" s="47">
        <v>19.600000000000001</v>
      </c>
      <c r="F10" s="45" t="str">
        <f>A10</f>
        <v>III.17</v>
      </c>
      <c r="M10" s="43"/>
      <c r="N10" s="47"/>
      <c r="O10" s="47"/>
      <c r="P10" s="47"/>
      <c r="Q10" s="47"/>
    </row>
    <row r="11" spans="1:17">
      <c r="A11" s="43" t="s">
        <v>24</v>
      </c>
      <c r="B11" s="47">
        <v>9.1999999999999993</v>
      </c>
      <c r="C11" s="47">
        <v>20.399999999999999</v>
      </c>
      <c r="D11" s="47">
        <v>9</v>
      </c>
      <c r="E11" s="47">
        <v>38.6</v>
      </c>
      <c r="F11" s="45"/>
      <c r="M11" s="43"/>
      <c r="N11" s="47"/>
      <c r="O11" s="47"/>
      <c r="P11" s="47"/>
      <c r="Q11" s="47"/>
    </row>
    <row r="12" spans="1:17">
      <c r="A12" s="43" t="s">
        <v>72</v>
      </c>
      <c r="B12" s="47">
        <v>4</v>
      </c>
      <c r="C12" s="47">
        <v>20.6</v>
      </c>
      <c r="D12" s="47">
        <v>10.4</v>
      </c>
      <c r="E12" s="47">
        <v>42.8</v>
      </c>
      <c r="F12" s="45" t="str">
        <f>A12</f>
        <v>І.18</v>
      </c>
      <c r="M12" s="43"/>
      <c r="N12" s="47"/>
      <c r="O12" s="47"/>
      <c r="P12" s="47"/>
      <c r="Q12" s="47"/>
    </row>
    <row r="13" spans="1:17">
      <c r="A13" s="43" t="s">
        <v>82</v>
      </c>
      <c r="B13" s="47">
        <v>3.9</v>
      </c>
      <c r="C13" s="47">
        <v>22</v>
      </c>
      <c r="D13" s="47">
        <v>7.2</v>
      </c>
      <c r="E13" s="47">
        <v>44.4</v>
      </c>
      <c r="F13" s="45"/>
      <c r="M13" s="43"/>
      <c r="N13" s="47"/>
      <c r="O13" s="47"/>
      <c r="P13" s="47"/>
      <c r="Q13" s="47"/>
    </row>
    <row r="14" spans="1:17">
      <c r="A14" s="43" t="s">
        <v>103</v>
      </c>
      <c r="B14" s="47">
        <v>4.4000000000000004</v>
      </c>
      <c r="C14" s="47">
        <v>19.8</v>
      </c>
      <c r="D14" s="47">
        <v>6.9</v>
      </c>
      <c r="E14" s="47">
        <v>43.9</v>
      </c>
      <c r="F14" s="45" t="str">
        <f>A14</f>
        <v>ІІІ.18</v>
      </c>
      <c r="M14" s="43"/>
      <c r="N14" s="47"/>
      <c r="O14" s="47"/>
      <c r="P14" s="47"/>
      <c r="Q14" s="47"/>
    </row>
    <row r="15" spans="1:17">
      <c r="A15" s="43" t="s">
        <v>104</v>
      </c>
      <c r="B15" s="47">
        <v>5.3</v>
      </c>
      <c r="C15" s="47">
        <v>14.6</v>
      </c>
      <c r="D15" s="47">
        <v>2</v>
      </c>
      <c r="E15" s="47">
        <v>31.7</v>
      </c>
      <c r="F15" s="45"/>
      <c r="M15" s="43"/>
      <c r="N15" s="47"/>
      <c r="O15" s="47"/>
      <c r="P15" s="47"/>
      <c r="Q15" s="47"/>
    </row>
    <row r="16" spans="1:17">
      <c r="A16" s="43" t="s">
        <v>105</v>
      </c>
      <c r="B16" s="47">
        <v>7</v>
      </c>
      <c r="C16" s="47">
        <v>15.1</v>
      </c>
      <c r="D16" s="47">
        <v>-1.6</v>
      </c>
      <c r="E16" s="47">
        <v>28.7</v>
      </c>
      <c r="F16" s="45" t="str">
        <f>A16</f>
        <v>І.19</v>
      </c>
      <c r="M16" s="43"/>
      <c r="N16" s="47"/>
      <c r="O16" s="47"/>
      <c r="P16" s="47"/>
      <c r="Q16" s="47"/>
    </row>
    <row r="17" spans="1:17">
      <c r="A17" s="43" t="s">
        <v>455</v>
      </c>
      <c r="B17" s="47">
        <v>7.1</v>
      </c>
      <c r="C17" s="47">
        <v>11.8</v>
      </c>
      <c r="D17" s="47">
        <v>-2.4</v>
      </c>
      <c r="E17" s="47">
        <v>28.1</v>
      </c>
      <c r="F17" s="45"/>
      <c r="M17" s="43"/>
      <c r="N17" s="47"/>
      <c r="O17" s="47"/>
      <c r="P17" s="47"/>
      <c r="Q17" s="47"/>
    </row>
    <row r="18" spans="1:17">
      <c r="A18" s="43" t="s">
        <v>107</v>
      </c>
      <c r="B18" s="47">
        <v>15</v>
      </c>
      <c r="C18" s="47">
        <v>12.3</v>
      </c>
      <c r="D18" s="47">
        <v>-6.7</v>
      </c>
      <c r="E18" s="47">
        <v>25.6</v>
      </c>
      <c r="F18" s="45" t="str">
        <f>A18</f>
        <v>ІІІ.19</v>
      </c>
      <c r="M18" s="43"/>
      <c r="N18" s="47"/>
      <c r="O18" s="47"/>
      <c r="P18" s="47"/>
      <c r="Q18" s="47"/>
    </row>
    <row r="19" spans="1:17">
      <c r="A19" s="43" t="s">
        <v>108</v>
      </c>
      <c r="B19" s="47">
        <v>20.6</v>
      </c>
      <c r="C19" s="47">
        <v>17.2</v>
      </c>
      <c r="D19" s="47">
        <v>-8.1</v>
      </c>
      <c r="E19" s="47">
        <v>24.9</v>
      </c>
      <c r="F19" s="180"/>
      <c r="G19" s="200" t="str">
        <f>IF(Content!$E$1=1,G20,G21)</f>
        <v>Source: NBU.</v>
      </c>
      <c r="M19" s="43"/>
      <c r="N19" s="47"/>
      <c r="O19" s="47"/>
      <c r="P19" s="47"/>
      <c r="Q19" s="47"/>
    </row>
    <row r="20" spans="1:17">
      <c r="A20" s="43" t="s">
        <v>109</v>
      </c>
      <c r="B20" s="47">
        <v>16.5</v>
      </c>
      <c r="C20" s="47">
        <v>17.8</v>
      </c>
      <c r="D20" s="47">
        <v>-4.3</v>
      </c>
      <c r="E20" s="47">
        <v>22.2</v>
      </c>
      <c r="F20" s="180" t="str">
        <f>A20</f>
        <v>І.20</v>
      </c>
      <c r="G20" s="75" t="s">
        <v>43</v>
      </c>
      <c r="M20" s="43"/>
      <c r="N20" s="47"/>
      <c r="O20" s="47"/>
      <c r="P20" s="47"/>
      <c r="Q20" s="47"/>
    </row>
    <row r="21" spans="1:17">
      <c r="A21" s="43" t="s">
        <v>857</v>
      </c>
      <c r="B21" s="47">
        <v>25.6</v>
      </c>
      <c r="C21" s="47">
        <v>24.4</v>
      </c>
      <c r="D21" s="47">
        <v>-5.5</v>
      </c>
      <c r="E21" s="47">
        <v>13.2</v>
      </c>
      <c r="F21" s="180"/>
      <c r="G21" s="76" t="s">
        <v>44</v>
      </c>
      <c r="M21" s="43"/>
      <c r="N21" s="47"/>
      <c r="O21" s="47"/>
      <c r="P21" s="47"/>
      <c r="Q21" s="47"/>
    </row>
    <row r="22" spans="1:17">
      <c r="A22" s="43" t="s">
        <v>111</v>
      </c>
      <c r="B22" s="47">
        <v>33.9</v>
      </c>
      <c r="C22" s="47">
        <v>27.4</v>
      </c>
      <c r="D22" s="47">
        <v>-5.9</v>
      </c>
      <c r="E22" s="47">
        <v>7.6</v>
      </c>
      <c r="F22" s="180" t="str">
        <f>A22</f>
        <v>ІІІ.20</v>
      </c>
      <c r="M22" s="43"/>
      <c r="N22" s="47"/>
      <c r="O22" s="47"/>
      <c r="P22" s="47"/>
      <c r="Q22" s="47"/>
    </row>
    <row r="23" spans="1:17">
      <c r="A23" s="236"/>
      <c r="B23" s="47"/>
      <c r="C23" s="47"/>
      <c r="D23" s="47"/>
      <c r="E23" s="47"/>
      <c r="F23" s="180"/>
      <c r="L23" s="184"/>
      <c r="M23" s="184"/>
      <c r="N23" s="184"/>
      <c r="O23" s="184"/>
      <c r="P23" s="184"/>
      <c r="Q23" s="184"/>
    </row>
    <row r="24" spans="1:17">
      <c r="A24" s="236"/>
      <c r="B24" s="47"/>
      <c r="C24" s="47"/>
      <c r="D24" s="47"/>
      <c r="E24" s="47"/>
      <c r="F24" s="180"/>
    </row>
    <row r="25" spans="1:17">
      <c r="A25" s="236"/>
      <c r="B25" s="47"/>
      <c r="C25" s="47"/>
      <c r="D25" s="47"/>
      <c r="E25" s="47"/>
      <c r="F25" s="180"/>
    </row>
    <row r="26" spans="1:17">
      <c r="A26" s="236"/>
      <c r="B26" s="47"/>
      <c r="C26" s="47"/>
      <c r="D26" s="47"/>
      <c r="E26" s="47"/>
      <c r="F26" s="180"/>
    </row>
    <row r="27" spans="1:17">
      <c r="B27" s="53"/>
      <c r="C27" s="53"/>
      <c r="D27" s="53"/>
      <c r="E27" s="53"/>
    </row>
    <row r="28" spans="1:17">
      <c r="B28" s="53"/>
      <c r="C28" s="53"/>
      <c r="D28" s="53"/>
      <c r="E28" s="53"/>
    </row>
    <row r="29" spans="1:17">
      <c r="B29" s="53"/>
      <c r="C29" s="53"/>
      <c r="D29" s="53"/>
      <c r="E29" s="53"/>
    </row>
    <row r="30" spans="1:17">
      <c r="B30" s="53"/>
      <c r="C30" s="53"/>
      <c r="D30" s="53"/>
      <c r="E30" s="53"/>
    </row>
    <row r="31" spans="1:17">
      <c r="B31" s="53"/>
      <c r="C31" s="53"/>
      <c r="D31" s="53"/>
      <c r="E31" s="53"/>
    </row>
    <row r="32" spans="1:17">
      <c r="B32" s="53"/>
      <c r="C32" s="53"/>
      <c r="D32" s="53"/>
      <c r="E32" s="53"/>
    </row>
    <row r="33" spans="2:5">
      <c r="B33" s="53"/>
      <c r="C33" s="53"/>
      <c r="D33" s="53"/>
      <c r="E33" s="53"/>
    </row>
    <row r="34" spans="2:5">
      <c r="B34" s="53"/>
      <c r="C34" s="53"/>
      <c r="D34" s="53"/>
      <c r="E34" s="53"/>
    </row>
    <row r="35" spans="2:5">
      <c r="B35" s="53"/>
      <c r="C35" s="53"/>
      <c r="D35" s="53"/>
      <c r="E35" s="53"/>
    </row>
    <row r="36" spans="2:5">
      <c r="B36" s="53"/>
      <c r="C36" s="53"/>
      <c r="D36" s="53"/>
      <c r="E36" s="53"/>
    </row>
    <row r="37" spans="2:5">
      <c r="B37" s="53"/>
      <c r="C37" s="53"/>
      <c r="D37" s="53"/>
      <c r="E37" s="53"/>
    </row>
    <row r="38" spans="2:5">
      <c r="B38" s="53"/>
      <c r="C38" s="53"/>
      <c r="D38" s="53"/>
      <c r="E38" s="53"/>
    </row>
    <row r="39" spans="2:5">
      <c r="B39" s="53"/>
      <c r="C39" s="53"/>
      <c r="D39" s="53"/>
      <c r="E39" s="53"/>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41"/>
  <sheetViews>
    <sheetView showGridLines="0" workbookViewId="0"/>
  </sheetViews>
  <sheetFormatPr defaultColWidth="9.42578125" defaultRowHeight="12.75"/>
  <cols>
    <col min="1" max="2" width="9.42578125" style="42" customWidth="1"/>
    <col min="3" max="4" width="9.42578125" style="74" hidden="1" customWidth="1"/>
    <col min="5" max="7" width="10.42578125" style="42" customWidth="1"/>
    <col min="8" max="12" width="9.42578125" style="46" customWidth="1"/>
    <col min="13" max="13" width="10" style="46" customWidth="1"/>
    <col min="14" max="27" width="9.42578125" style="46" customWidth="1"/>
    <col min="28" max="16384" width="9.42578125" style="46"/>
  </cols>
  <sheetData>
    <row r="1" spans="1:20">
      <c r="A1" s="66" t="s">
        <v>60</v>
      </c>
      <c r="B1" s="66"/>
      <c r="C1" s="34"/>
      <c r="D1" s="34"/>
      <c r="E1" s="583">
        <v>2008</v>
      </c>
      <c r="F1" s="583" t="s">
        <v>1324</v>
      </c>
      <c r="G1" s="583" t="s">
        <v>1325</v>
      </c>
      <c r="H1" s="200" t="str">
        <f>IF(Content!$E$1=1,H2,H3)</f>
        <v>Behavior of household deposits by types of currencies during different crises, index, precrises month = 100*</v>
      </c>
    </row>
    <row r="2" spans="1:20" s="75" customFormat="1" hidden="1">
      <c r="A2" s="34"/>
      <c r="B2" s="34"/>
      <c r="C2" s="34"/>
      <c r="D2" s="34"/>
      <c r="E2" s="632"/>
      <c r="F2" s="632"/>
      <c r="G2" s="632"/>
      <c r="H2" s="76" t="s">
        <v>1326</v>
      </c>
    </row>
    <row r="3" spans="1:20" s="75" customFormat="1" hidden="1">
      <c r="A3" s="34"/>
      <c r="B3" s="34"/>
      <c r="C3" s="34"/>
      <c r="D3" s="34"/>
      <c r="E3" s="632"/>
      <c r="F3" s="632"/>
      <c r="G3" s="632"/>
      <c r="H3" s="76" t="s">
        <v>1327</v>
      </c>
    </row>
    <row r="4" spans="1:20" s="75" customFormat="1" ht="14.25" customHeight="1">
      <c r="A4" s="789" t="str">
        <f>IF(Content!$E$1=1,C4,D4)</f>
        <v>Domestic currency</v>
      </c>
      <c r="B4" s="584">
        <v>0</v>
      </c>
      <c r="C4" s="790" t="s">
        <v>687</v>
      </c>
      <c r="D4" s="790" t="s">
        <v>1328</v>
      </c>
      <c r="E4" s="584">
        <v>100</v>
      </c>
      <c r="F4" s="584">
        <v>100</v>
      </c>
      <c r="G4" s="584">
        <v>100</v>
      </c>
      <c r="R4" s="47"/>
      <c r="S4" s="47"/>
      <c r="T4" s="47"/>
    </row>
    <row r="5" spans="1:20" s="75" customFormat="1" ht="14.25" customHeight="1">
      <c r="A5" s="789"/>
      <c r="B5" s="584">
        <v>1</v>
      </c>
      <c r="C5" s="790"/>
      <c r="D5" s="790"/>
      <c r="E5" s="584">
        <v>90</v>
      </c>
      <c r="F5" s="584">
        <v>92.4</v>
      </c>
      <c r="G5" s="584">
        <v>99.2</v>
      </c>
      <c r="I5" s="238"/>
      <c r="J5" s="238"/>
      <c r="R5" s="47"/>
      <c r="S5" s="47"/>
      <c r="T5" s="47"/>
    </row>
    <row r="6" spans="1:20">
      <c r="A6" s="789"/>
      <c r="B6" s="584">
        <v>2</v>
      </c>
      <c r="C6" s="790"/>
      <c r="D6" s="790"/>
      <c r="E6" s="584">
        <v>86.4</v>
      </c>
      <c r="F6" s="584">
        <v>87.6</v>
      </c>
      <c r="G6" s="584">
        <v>105.7</v>
      </c>
      <c r="Q6" s="47"/>
      <c r="R6" s="47"/>
      <c r="S6" s="47"/>
      <c r="T6" s="47"/>
    </row>
    <row r="7" spans="1:20">
      <c r="A7" s="789"/>
      <c r="B7" s="584">
        <v>3</v>
      </c>
      <c r="C7" s="790"/>
      <c r="D7" s="790"/>
      <c r="E7" s="584">
        <v>85</v>
      </c>
      <c r="F7" s="584">
        <v>87.6</v>
      </c>
      <c r="G7" s="584">
        <v>107.4</v>
      </c>
      <c r="Q7" s="47"/>
      <c r="R7" s="47"/>
      <c r="S7" s="47"/>
      <c r="T7" s="47"/>
    </row>
    <row r="8" spans="1:20">
      <c r="A8" s="789"/>
      <c r="B8" s="584">
        <v>4</v>
      </c>
      <c r="C8" s="790"/>
      <c r="D8" s="790"/>
      <c r="E8" s="584">
        <v>82.5</v>
      </c>
      <c r="F8" s="584">
        <v>85.3</v>
      </c>
      <c r="G8" s="584">
        <v>110.7</v>
      </c>
      <c r="Q8" s="47"/>
      <c r="R8" s="47"/>
      <c r="S8" s="47"/>
      <c r="T8" s="47"/>
    </row>
    <row r="9" spans="1:20">
      <c r="A9" s="789"/>
      <c r="B9" s="584">
        <v>5</v>
      </c>
      <c r="C9" s="790"/>
      <c r="D9" s="790"/>
      <c r="E9" s="584">
        <v>78.400000000000006</v>
      </c>
      <c r="F9" s="584">
        <v>88.2</v>
      </c>
      <c r="G9" s="584">
        <v>110.8</v>
      </c>
      <c r="Q9" s="47"/>
      <c r="R9" s="47"/>
      <c r="S9" s="47"/>
      <c r="T9" s="47"/>
    </row>
    <row r="10" spans="1:20">
      <c r="A10" s="789"/>
      <c r="B10" s="584">
        <v>6</v>
      </c>
      <c r="C10" s="790"/>
      <c r="D10" s="790"/>
      <c r="E10" s="584">
        <v>76.599999999999994</v>
      </c>
      <c r="F10" s="584">
        <v>87.8</v>
      </c>
      <c r="G10" s="584">
        <v>110.8</v>
      </c>
      <c r="Q10" s="47"/>
      <c r="R10" s="47"/>
      <c r="S10" s="47"/>
      <c r="T10" s="47"/>
    </row>
    <row r="11" spans="1:20">
      <c r="A11" s="789"/>
      <c r="B11" s="584">
        <v>7</v>
      </c>
      <c r="C11" s="790"/>
      <c r="D11" s="790"/>
      <c r="E11" s="584">
        <v>77.5</v>
      </c>
      <c r="F11" s="584">
        <v>86.2</v>
      </c>
      <c r="G11" s="584">
        <v>112.9</v>
      </c>
      <c r="Q11" s="47"/>
      <c r="R11" s="47"/>
      <c r="S11" s="47"/>
      <c r="T11" s="47"/>
    </row>
    <row r="12" spans="1:20">
      <c r="A12" s="789"/>
      <c r="B12" s="584">
        <v>8</v>
      </c>
      <c r="C12" s="790"/>
      <c r="D12" s="790"/>
      <c r="E12" s="584">
        <v>78.2</v>
      </c>
      <c r="F12" s="584">
        <v>83</v>
      </c>
      <c r="G12" s="584"/>
      <c r="Q12" s="47"/>
      <c r="R12" s="47"/>
      <c r="S12" s="47"/>
      <c r="T12" s="47"/>
    </row>
    <row r="13" spans="1:20">
      <c r="A13" s="789"/>
      <c r="B13" s="584">
        <v>9</v>
      </c>
      <c r="C13" s="790"/>
      <c r="D13" s="790"/>
      <c r="E13" s="584">
        <v>79.900000000000006</v>
      </c>
      <c r="F13" s="584">
        <v>82.1</v>
      </c>
      <c r="G13" s="584"/>
      <c r="Q13" s="47"/>
      <c r="R13" s="47"/>
      <c r="S13" s="47"/>
      <c r="T13" s="47"/>
    </row>
    <row r="14" spans="1:20">
      <c r="A14" s="789"/>
      <c r="B14" s="584">
        <v>10</v>
      </c>
      <c r="C14" s="790"/>
      <c r="D14" s="790"/>
      <c r="E14" s="584">
        <v>78.7</v>
      </c>
      <c r="F14" s="584">
        <v>80.400000000000006</v>
      </c>
      <c r="G14" s="584"/>
      <c r="Q14" s="47"/>
      <c r="R14" s="47"/>
      <c r="S14" s="47"/>
      <c r="T14" s="47"/>
    </row>
    <row r="15" spans="1:20">
      <c r="A15" s="789"/>
      <c r="B15" s="584"/>
      <c r="C15" s="790"/>
      <c r="D15" s="790"/>
      <c r="E15" s="584"/>
      <c r="F15" s="584"/>
      <c r="G15" s="584"/>
      <c r="Q15" s="47"/>
      <c r="R15" s="47"/>
      <c r="S15" s="47"/>
      <c r="T15" s="47"/>
    </row>
    <row r="16" spans="1:20" ht="12.75" customHeight="1">
      <c r="A16" s="789" t="str">
        <f>IF(Content!$E$1=1,C16,D16)</f>
        <v>Foreign currency</v>
      </c>
      <c r="B16" s="584">
        <v>0</v>
      </c>
      <c r="C16" s="790" t="s">
        <v>1329</v>
      </c>
      <c r="D16" s="790" t="s">
        <v>1330</v>
      </c>
      <c r="E16" s="584">
        <v>100</v>
      </c>
      <c r="F16" s="584">
        <v>100</v>
      </c>
      <c r="G16" s="584">
        <v>100</v>
      </c>
      <c r="Q16" s="47"/>
      <c r="R16" s="47"/>
      <c r="S16" s="47"/>
      <c r="T16" s="47"/>
    </row>
    <row r="17" spans="1:20" ht="12.75" customHeight="1">
      <c r="A17" s="789"/>
      <c r="B17" s="584">
        <v>1</v>
      </c>
      <c r="C17" s="790"/>
      <c r="D17" s="790"/>
      <c r="E17" s="584">
        <v>88.8</v>
      </c>
      <c r="F17" s="584">
        <v>93.7</v>
      </c>
      <c r="G17" s="584">
        <v>100.1</v>
      </c>
      <c r="Q17" s="47"/>
      <c r="R17" s="47"/>
      <c r="S17" s="47"/>
      <c r="T17" s="47"/>
    </row>
    <row r="18" spans="1:20">
      <c r="A18" s="789"/>
      <c r="B18" s="584">
        <v>2</v>
      </c>
      <c r="C18" s="790"/>
      <c r="D18" s="790"/>
      <c r="E18" s="584">
        <v>90</v>
      </c>
      <c r="F18" s="584">
        <v>87.9</v>
      </c>
      <c r="G18" s="584">
        <v>98.2</v>
      </c>
      <c r="Q18" s="47"/>
      <c r="R18" s="47"/>
      <c r="S18" s="47"/>
      <c r="T18" s="47"/>
    </row>
    <row r="19" spans="1:20">
      <c r="A19" s="789"/>
      <c r="B19" s="584">
        <v>3</v>
      </c>
      <c r="C19" s="790"/>
      <c r="D19" s="790"/>
      <c r="E19" s="584">
        <v>87.5</v>
      </c>
      <c r="F19" s="584">
        <v>83.6</v>
      </c>
      <c r="G19" s="584">
        <v>98.6</v>
      </c>
      <c r="Q19" s="47"/>
      <c r="R19" s="47"/>
      <c r="S19" s="47"/>
      <c r="T19" s="47"/>
    </row>
    <row r="20" spans="1:20">
      <c r="A20" s="789"/>
      <c r="B20" s="584">
        <v>4</v>
      </c>
      <c r="C20" s="790"/>
      <c r="D20" s="790"/>
      <c r="E20" s="584">
        <v>83.5</v>
      </c>
      <c r="F20" s="584">
        <v>78.7</v>
      </c>
      <c r="G20" s="584">
        <v>99.1</v>
      </c>
      <c r="H20" s="200" t="str">
        <f>IF(Content!$E$1=1,H23,H24)</f>
        <v>* September 2008, January 2014, February 2020 respectively.</v>
      </c>
      <c r="Q20" s="47"/>
      <c r="R20" s="47"/>
      <c r="S20" s="47"/>
      <c r="T20" s="47"/>
    </row>
    <row r="21" spans="1:20">
      <c r="A21" s="789"/>
      <c r="B21" s="584">
        <v>5</v>
      </c>
      <c r="C21" s="790"/>
      <c r="D21" s="790"/>
      <c r="E21" s="584">
        <v>78.400000000000006</v>
      </c>
      <c r="F21" s="584">
        <v>75.2</v>
      </c>
      <c r="G21" s="584">
        <v>100.7</v>
      </c>
      <c r="H21" s="200" t="str">
        <f>IF(Content!$E$1=1,H25,H26)</f>
        <v>** As of September 2020.</v>
      </c>
      <c r="Q21" s="47"/>
      <c r="R21" s="47"/>
      <c r="S21" s="47"/>
      <c r="T21" s="47"/>
    </row>
    <row r="22" spans="1:20">
      <c r="A22" s="789"/>
      <c r="B22" s="584">
        <v>6</v>
      </c>
      <c r="C22" s="790"/>
      <c r="D22" s="790"/>
      <c r="E22" s="584">
        <v>76.400000000000006</v>
      </c>
      <c r="F22" s="584">
        <v>73</v>
      </c>
      <c r="G22" s="584">
        <v>101.1</v>
      </c>
      <c r="H22" s="200" t="str">
        <f>IF(Content!$E$1=1,H27,H28)</f>
        <v>Source: NBU.</v>
      </c>
      <c r="Q22" s="47"/>
      <c r="R22" s="47"/>
      <c r="S22" s="47"/>
      <c r="T22" s="47"/>
    </row>
    <row r="23" spans="1:20">
      <c r="A23" s="789"/>
      <c r="B23" s="584">
        <v>7</v>
      </c>
      <c r="C23" s="790"/>
      <c r="D23" s="790"/>
      <c r="E23" s="584">
        <v>76.5</v>
      </c>
      <c r="F23" s="584">
        <v>70.400000000000006</v>
      </c>
      <c r="G23" s="584">
        <v>100.6</v>
      </c>
      <c r="H23" s="75" t="s">
        <v>1331</v>
      </c>
      <c r="Q23" s="47"/>
      <c r="R23" s="47"/>
      <c r="S23" s="47"/>
      <c r="T23" s="47"/>
    </row>
    <row r="24" spans="1:20">
      <c r="A24" s="789"/>
      <c r="B24" s="584">
        <v>8</v>
      </c>
      <c r="C24" s="790"/>
      <c r="D24" s="790"/>
      <c r="E24" s="584">
        <v>77.599999999999994</v>
      </c>
      <c r="F24" s="584">
        <v>67.2</v>
      </c>
      <c r="G24" s="584"/>
      <c r="H24" s="75" t="s">
        <v>1332</v>
      </c>
      <c r="Q24" s="47"/>
      <c r="R24" s="47"/>
      <c r="S24" s="47"/>
      <c r="T24" s="47"/>
    </row>
    <row r="25" spans="1:20">
      <c r="A25" s="789"/>
      <c r="B25" s="584">
        <v>9</v>
      </c>
      <c r="C25" s="790"/>
      <c r="D25" s="790"/>
      <c r="E25" s="584">
        <v>80.099999999999994</v>
      </c>
      <c r="F25" s="584">
        <v>65.099999999999994</v>
      </c>
      <c r="G25" s="584"/>
      <c r="H25" s="75" t="s">
        <v>1390</v>
      </c>
      <c r="M25" s="184"/>
      <c r="Q25" s="184"/>
      <c r="R25" s="47"/>
      <c r="S25" s="47"/>
      <c r="T25" s="47"/>
    </row>
    <row r="26" spans="1:20">
      <c r="A26" s="789"/>
      <c r="B26" s="584">
        <v>10</v>
      </c>
      <c r="C26" s="790"/>
      <c r="D26" s="790"/>
      <c r="E26" s="584">
        <v>82.5</v>
      </c>
      <c r="F26" s="584">
        <v>62.9</v>
      </c>
      <c r="G26" s="584"/>
      <c r="H26" s="75" t="s">
        <v>1333</v>
      </c>
      <c r="R26" s="47"/>
      <c r="S26" s="47"/>
      <c r="T26" s="47"/>
    </row>
    <row r="27" spans="1:20">
      <c r="A27" s="236"/>
      <c r="B27" s="236"/>
      <c r="C27" s="630"/>
      <c r="D27" s="631"/>
      <c r="H27" s="75" t="s">
        <v>43</v>
      </c>
    </row>
    <row r="28" spans="1:20">
      <c r="A28" s="236"/>
      <c r="B28" s="236"/>
      <c r="C28" s="630"/>
      <c r="D28" s="630"/>
      <c r="H28" s="76" t="s">
        <v>44</v>
      </c>
    </row>
    <row r="29" spans="1:20">
      <c r="E29" s="53"/>
      <c r="F29" s="53"/>
      <c r="G29" s="53"/>
    </row>
    <row r="30" spans="1:20">
      <c r="E30" s="53"/>
      <c r="F30" s="53"/>
      <c r="G30" s="53"/>
    </row>
    <row r="31" spans="1:20">
      <c r="E31" s="53"/>
      <c r="F31" s="53"/>
      <c r="G31" s="53"/>
    </row>
    <row r="32" spans="1:20">
      <c r="E32" s="53"/>
      <c r="F32" s="53"/>
      <c r="G32" s="53"/>
    </row>
    <row r="33" spans="5:7">
      <c r="E33" s="53"/>
      <c r="F33" s="53"/>
      <c r="G33" s="53"/>
    </row>
    <row r="34" spans="5:7">
      <c r="E34" s="53"/>
      <c r="F34" s="53"/>
      <c r="G34" s="53"/>
    </row>
    <row r="35" spans="5:7">
      <c r="E35" s="53"/>
      <c r="F35" s="53"/>
      <c r="G35" s="53"/>
    </row>
    <row r="36" spans="5:7">
      <c r="E36" s="53"/>
      <c r="F36" s="53"/>
      <c r="G36" s="53"/>
    </row>
    <row r="37" spans="5:7">
      <c r="E37" s="53"/>
      <c r="F37" s="53"/>
      <c r="G37" s="53"/>
    </row>
    <row r="38" spans="5:7">
      <c r="E38" s="53"/>
      <c r="F38" s="53"/>
      <c r="G38" s="53"/>
    </row>
    <row r="39" spans="5:7">
      <c r="E39" s="53"/>
      <c r="F39" s="53"/>
      <c r="G39" s="53"/>
    </row>
    <row r="40" spans="5:7">
      <c r="E40" s="53"/>
      <c r="F40" s="53"/>
      <c r="G40" s="53"/>
    </row>
    <row r="41" spans="5:7">
      <c r="E41" s="53"/>
      <c r="F41" s="53"/>
      <c r="G41" s="53"/>
    </row>
  </sheetData>
  <mergeCells count="6">
    <mergeCell ref="A4:A15"/>
    <mergeCell ref="C4:C15"/>
    <mergeCell ref="D4:D15"/>
    <mergeCell ref="A16:A26"/>
    <mergeCell ref="C16:C26"/>
    <mergeCell ref="D16:D26"/>
  </mergeCells>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25"/>
  <sheetViews>
    <sheetView showGridLines="0" zoomScaleNormal="160" workbookViewId="0"/>
  </sheetViews>
  <sheetFormatPr defaultColWidth="9.140625" defaultRowHeight="14.25"/>
  <cols>
    <col min="1" max="16384" width="9.140625" style="586"/>
  </cols>
  <sheetData>
    <row r="1" spans="1:10">
      <c r="A1" s="66" t="s">
        <v>60</v>
      </c>
      <c r="B1" s="200" t="str">
        <f>IF(Content!$E$1=1,B2,B3)</f>
        <v>Hryvnia deposits</v>
      </c>
      <c r="C1" s="200" t="str">
        <f>IF(Content!$E$1=1,C2,C3)</f>
        <v>FX deposits*</v>
      </c>
      <c r="D1" s="200" t="str">
        <f>IF(Content!$E$1=1,D2,D3)</f>
        <v>Government debt securities*</v>
      </c>
      <c r="E1" s="200" t="str">
        <f>IF(Content!$E$1=1,E2,E3)</f>
        <v>Hryvnia cash outside banks</v>
      </c>
      <c r="F1" s="200" t="str">
        <f>IF(Content!$E$1=1,F2,F3)</f>
        <v>FX cash outside banks*</v>
      </c>
      <c r="G1" s="585"/>
      <c r="H1" s="200" t="str">
        <f>IF(Content!$E$1=1,H2,H3)</f>
        <v>Change in household deposits, holdings of domestic government debt securities and cash outside banks#, bn UAH</v>
      </c>
    </row>
    <row r="2" spans="1:10" s="635" customFormat="1" hidden="1">
      <c r="A2" s="235"/>
      <c r="B2" s="235" t="s">
        <v>1334</v>
      </c>
      <c r="C2" s="235" t="s">
        <v>1335</v>
      </c>
      <c r="D2" s="235" t="s">
        <v>1336</v>
      </c>
      <c r="E2" s="235" t="s">
        <v>1337</v>
      </c>
      <c r="F2" s="235" t="s">
        <v>1338</v>
      </c>
      <c r="G2" s="235"/>
      <c r="H2" s="235" t="s">
        <v>1339</v>
      </c>
      <c r="I2" s="235"/>
      <c r="J2" s="235"/>
    </row>
    <row r="3" spans="1:10" s="635" customFormat="1" hidden="1">
      <c r="A3" s="235"/>
      <c r="B3" s="235" t="s">
        <v>1340</v>
      </c>
      <c r="C3" s="235" t="s">
        <v>1341</v>
      </c>
      <c r="D3" s="235" t="s">
        <v>1342</v>
      </c>
      <c r="E3" s="235" t="s">
        <v>1343</v>
      </c>
      <c r="F3" s="235" t="s">
        <v>1344</v>
      </c>
      <c r="G3" s="235"/>
      <c r="H3" s="235" t="s">
        <v>1345</v>
      </c>
      <c r="I3" s="235"/>
      <c r="J3" s="235"/>
    </row>
    <row r="4" spans="1:10">
      <c r="A4" s="200">
        <v>2015</v>
      </c>
      <c r="B4" s="587">
        <v>-2</v>
      </c>
      <c r="C4" s="587">
        <v>-108.5</v>
      </c>
      <c r="D4" s="587">
        <v>-1.3</v>
      </c>
      <c r="E4" s="587">
        <v>-0.3</v>
      </c>
      <c r="F4" s="587">
        <v>-4.5</v>
      </c>
      <c r="G4" s="200"/>
      <c r="H4" s="200"/>
      <c r="I4" s="200"/>
      <c r="J4" s="200"/>
    </row>
    <row r="5" spans="1:10">
      <c r="A5" s="200">
        <v>2016</v>
      </c>
      <c r="B5" s="587">
        <v>10.7</v>
      </c>
      <c r="C5" s="587">
        <v>-5.0999999999999996</v>
      </c>
      <c r="D5" s="587">
        <v>0.1</v>
      </c>
      <c r="E5" s="587">
        <v>31.7</v>
      </c>
      <c r="F5" s="587">
        <v>-69.099999999999994</v>
      </c>
      <c r="G5" s="200"/>
      <c r="H5" s="200"/>
      <c r="I5" s="200"/>
      <c r="J5" s="200"/>
    </row>
    <row r="6" spans="1:10">
      <c r="A6" s="200">
        <v>2017</v>
      </c>
      <c r="B6" s="587">
        <v>42.8</v>
      </c>
      <c r="C6" s="587">
        <v>0.1</v>
      </c>
      <c r="D6" s="587">
        <v>1.3</v>
      </c>
      <c r="E6" s="587">
        <v>18.2</v>
      </c>
      <c r="F6" s="587">
        <v>10.9</v>
      </c>
      <c r="G6" s="200"/>
      <c r="H6" s="200"/>
      <c r="I6" s="200"/>
      <c r="J6" s="200"/>
    </row>
    <row r="7" spans="1:10">
      <c r="A7" s="200">
        <v>2018</v>
      </c>
      <c r="B7" s="587">
        <v>37</v>
      </c>
      <c r="C7" s="587">
        <v>1.2</v>
      </c>
      <c r="D7" s="587">
        <v>4.5</v>
      </c>
      <c r="E7" s="587">
        <v>31.1</v>
      </c>
      <c r="F7" s="587">
        <v>67.099999999999994</v>
      </c>
      <c r="G7" s="200"/>
      <c r="H7" s="200"/>
      <c r="I7" s="200"/>
      <c r="J7" s="200"/>
    </row>
    <row r="8" spans="1:10">
      <c r="A8" s="200">
        <v>2019</v>
      </c>
      <c r="B8" s="587">
        <v>49.8</v>
      </c>
      <c r="C8" s="587">
        <v>33</v>
      </c>
      <c r="D8" s="587">
        <v>4.5999999999999996</v>
      </c>
      <c r="E8" s="587">
        <v>20.7</v>
      </c>
      <c r="F8" s="587">
        <v>66.400000000000006</v>
      </c>
      <c r="G8" s="200"/>
      <c r="H8" s="200"/>
      <c r="I8" s="200"/>
      <c r="J8" s="200"/>
    </row>
    <row r="9" spans="1:10">
      <c r="A9" s="200" t="s">
        <v>1346</v>
      </c>
      <c r="B9" s="587">
        <v>58.2</v>
      </c>
      <c r="C9" s="587">
        <v>5.4</v>
      </c>
      <c r="D9" s="587">
        <v>-2.7</v>
      </c>
      <c r="E9" s="587">
        <v>90.7</v>
      </c>
      <c r="F9" s="587">
        <v>98.9</v>
      </c>
      <c r="G9" s="200"/>
      <c r="H9" s="200"/>
      <c r="I9" s="200"/>
      <c r="J9" s="200"/>
    </row>
    <row r="10" spans="1:10">
      <c r="A10" s="235" t="s">
        <v>1346</v>
      </c>
      <c r="B10" s="200"/>
      <c r="C10" s="200"/>
      <c r="D10" s="200"/>
      <c r="E10" s="200"/>
      <c r="F10" s="200"/>
      <c r="G10" s="200"/>
      <c r="H10" s="200"/>
      <c r="I10" s="200"/>
      <c r="J10" s="200"/>
    </row>
    <row r="11" spans="1:10">
      <c r="A11" s="235" t="s">
        <v>1347</v>
      </c>
      <c r="B11" s="200"/>
      <c r="C11" s="200"/>
      <c r="D11" s="200"/>
      <c r="E11" s="200"/>
      <c r="F11" s="200"/>
      <c r="G11" s="200"/>
      <c r="H11" s="200"/>
      <c r="I11" s="200"/>
      <c r="J11" s="200"/>
    </row>
    <row r="12" spans="1:10">
      <c r="A12" s="200"/>
      <c r="B12" s="200"/>
      <c r="C12" s="200"/>
      <c r="D12" s="200"/>
      <c r="E12" s="200"/>
      <c r="F12" s="200"/>
      <c r="G12" s="200"/>
      <c r="H12" s="200"/>
      <c r="I12" s="200"/>
      <c r="J12" s="200"/>
    </row>
    <row r="13" spans="1:10">
      <c r="A13" s="200"/>
      <c r="B13" s="200"/>
      <c r="C13" s="200"/>
      <c r="D13" s="200"/>
      <c r="E13" s="200"/>
      <c r="F13" s="200"/>
      <c r="G13" s="200"/>
      <c r="H13" s="200"/>
      <c r="I13" s="200"/>
      <c r="J13" s="200"/>
    </row>
    <row r="14" spans="1:10">
      <c r="A14" s="200"/>
      <c r="B14" s="200"/>
      <c r="C14" s="200"/>
      <c r="D14" s="200"/>
      <c r="E14" s="200"/>
      <c r="F14" s="200"/>
      <c r="G14" s="200"/>
      <c r="H14" s="200"/>
      <c r="I14" s="200"/>
      <c r="J14" s="200"/>
    </row>
    <row r="15" spans="1:10">
      <c r="A15" s="200"/>
      <c r="B15" s="200"/>
      <c r="C15" s="200"/>
      <c r="D15" s="200"/>
      <c r="E15" s="200"/>
      <c r="F15" s="200"/>
      <c r="G15" s="200"/>
      <c r="H15" s="200"/>
      <c r="I15" s="200"/>
      <c r="J15" s="200"/>
    </row>
    <row r="16" spans="1:10">
      <c r="A16" s="200"/>
      <c r="B16" s="200"/>
      <c r="C16" s="200"/>
      <c r="D16" s="200"/>
      <c r="E16" s="200"/>
      <c r="F16" s="200"/>
      <c r="G16" s="200"/>
      <c r="H16" s="200"/>
      <c r="I16" s="200"/>
      <c r="J16" s="200"/>
    </row>
    <row r="17" spans="1:10">
      <c r="A17" s="200"/>
      <c r="B17" s="200"/>
      <c r="C17" s="200"/>
      <c r="D17" s="200"/>
      <c r="E17" s="200"/>
      <c r="F17" s="200"/>
      <c r="G17" s="200"/>
      <c r="H17" s="200" t="str">
        <f>IF(Content!$E$1=1,H20,H21)</f>
        <v># The contribution of change in cash outside banks is considered to be the upper bound as a breakdown by sectors is not available.</v>
      </c>
      <c r="I17" s="200"/>
      <c r="J17" s="200"/>
    </row>
    <row r="18" spans="1:10">
      <c r="A18" s="200"/>
      <c r="B18" s="200"/>
      <c r="C18" s="200"/>
      <c r="D18" s="200"/>
      <c r="E18" s="200"/>
      <c r="F18" s="200"/>
      <c r="G18" s="200"/>
      <c r="H18" s="200" t="str">
        <f>IF(Content!$E$1=1,H22,H23)</f>
        <v>* In hryvnia equivalent, excluding change due to exchange rate revaluation.</v>
      </c>
      <c r="I18" s="200"/>
      <c r="J18" s="200"/>
    </row>
    <row r="19" spans="1:10">
      <c r="A19" s="200"/>
      <c r="B19" s="200"/>
      <c r="C19" s="200"/>
      <c r="D19" s="200"/>
      <c r="E19" s="200"/>
      <c r="F19" s="200"/>
      <c r="G19" s="200"/>
      <c r="H19" s="200" t="str">
        <f>IF(Content!$E$1=1,H24,H25)</f>
        <v>Source: NBU staff estimates.</v>
      </c>
      <c r="I19" s="200"/>
      <c r="J19" s="200"/>
    </row>
    <row r="20" spans="1:10">
      <c r="A20" s="200"/>
      <c r="B20" s="200"/>
      <c r="C20" s="200"/>
      <c r="D20" s="200"/>
      <c r="E20" s="200"/>
      <c r="F20" s="200"/>
      <c r="G20" s="200"/>
      <c r="H20" s="633" t="s">
        <v>1573</v>
      </c>
      <c r="I20" s="200"/>
      <c r="J20" s="200"/>
    </row>
    <row r="21" spans="1:10">
      <c r="A21" s="200"/>
      <c r="B21" s="200"/>
      <c r="C21" s="200"/>
      <c r="D21" s="200"/>
      <c r="E21" s="200"/>
      <c r="F21" s="200"/>
      <c r="G21" s="200"/>
      <c r="H21" s="633" t="s">
        <v>1555</v>
      </c>
      <c r="I21" s="200"/>
      <c r="J21" s="200"/>
    </row>
    <row r="22" spans="1:10">
      <c r="A22" s="200"/>
      <c r="B22" s="200"/>
      <c r="C22" s="200"/>
      <c r="D22" s="200"/>
      <c r="E22" s="200"/>
      <c r="F22" s="200"/>
      <c r="G22" s="200"/>
      <c r="H22" s="634" t="s">
        <v>1348</v>
      </c>
      <c r="I22" s="200"/>
      <c r="J22" s="200"/>
    </row>
    <row r="23" spans="1:10">
      <c r="A23" s="200"/>
      <c r="B23" s="200"/>
      <c r="C23" s="200"/>
      <c r="D23" s="200"/>
      <c r="E23" s="200"/>
      <c r="F23" s="200"/>
      <c r="G23" s="200"/>
      <c r="H23" s="634" t="s">
        <v>1349</v>
      </c>
      <c r="I23" s="200"/>
      <c r="J23" s="200"/>
    </row>
    <row r="24" spans="1:10">
      <c r="B24" s="200"/>
      <c r="C24" s="200"/>
      <c r="D24" s="200"/>
      <c r="E24" s="200"/>
      <c r="F24" s="200"/>
      <c r="H24" s="634" t="s">
        <v>41</v>
      </c>
    </row>
    <row r="25" spans="1:10">
      <c r="B25" s="200"/>
      <c r="C25" s="200"/>
      <c r="D25" s="200"/>
      <c r="E25" s="200"/>
      <c r="F25" s="200"/>
      <c r="H25" s="633" t="s">
        <v>42</v>
      </c>
    </row>
  </sheetData>
  <hyperlinks>
    <hyperlink ref="A1" location="Content!A1" display="&lt;&l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176"/>
  <sheetViews>
    <sheetView showGridLines="0" zoomScaleNormal="100" workbookViewId="0"/>
  </sheetViews>
  <sheetFormatPr defaultColWidth="9.140625" defaultRowHeight="12.75"/>
  <cols>
    <col min="1" max="1" width="9.140625" style="588"/>
    <col min="2" max="3" width="9.140625" style="636" hidden="1" customWidth="1"/>
    <col min="4" max="4" width="9.140625" style="588"/>
    <col min="5" max="6" width="9.140625" style="636" hidden="1" customWidth="1"/>
    <col min="7" max="16384" width="9.140625" style="588"/>
  </cols>
  <sheetData>
    <row r="1" spans="1:11">
      <c r="A1" s="66" t="s">
        <v>60</v>
      </c>
      <c r="B1" s="34"/>
      <c r="C1" s="34"/>
      <c r="D1" s="200" t="str">
        <f>IF(Content!$E$1=1,D2,D3)</f>
        <v>Month</v>
      </c>
      <c r="G1" s="200" t="str">
        <f>IF(Content!$E$1=1,G2,G3)</f>
        <v>Broad money</v>
      </c>
      <c r="H1" s="200" t="str">
        <f>IF(Content!$E$1=1,H2,H3)</f>
        <v>Cash outside banks</v>
      </c>
      <c r="I1" s="200" t="str">
        <f>IF(Content!$E$1=1,I2,I3)</f>
        <v>Transferable deposits</v>
      </c>
      <c r="K1" s="200" t="str">
        <f>IF(Content!$E$1=1,K2,K3)</f>
        <v>Growth rate of monetary aggregates across countries during January – August 2020, % yoy</v>
      </c>
    </row>
    <row r="2" spans="1:11" s="636" customFormat="1" hidden="1">
      <c r="D2" s="636" t="s">
        <v>1350</v>
      </c>
      <c r="G2" s="636" t="s">
        <v>1351</v>
      </c>
      <c r="H2" s="636" t="s">
        <v>1352</v>
      </c>
      <c r="I2" s="636" t="s">
        <v>1353</v>
      </c>
      <c r="K2" s="636" t="s">
        <v>1354</v>
      </c>
    </row>
    <row r="3" spans="1:11" s="636" customFormat="1" hidden="1">
      <c r="D3" s="636" t="s">
        <v>1355</v>
      </c>
      <c r="G3" s="636" t="s">
        <v>1356</v>
      </c>
      <c r="H3" s="636" t="s">
        <v>1357</v>
      </c>
      <c r="I3" s="636" t="s">
        <v>1358</v>
      </c>
      <c r="K3" s="636" t="s">
        <v>1460</v>
      </c>
    </row>
    <row r="4" spans="1:11">
      <c r="D4" s="200" t="str">
        <f>IF(Content!$E$1=1,E4,F4)</f>
        <v>Jan</v>
      </c>
      <c r="E4" s="636" t="s">
        <v>1359</v>
      </c>
      <c r="F4" s="636" t="s">
        <v>1360</v>
      </c>
      <c r="G4" s="589">
        <v>27.65</v>
      </c>
      <c r="H4" s="589">
        <v>23.53</v>
      </c>
      <c r="I4" s="589">
        <v>56.62</v>
      </c>
    </row>
    <row r="5" spans="1:11">
      <c r="D5" s="200" t="str">
        <f>IF(Content!$E$1=1,E5,F5)</f>
        <v>Feb</v>
      </c>
      <c r="E5" s="636" t="s">
        <v>1361</v>
      </c>
      <c r="F5" s="636" t="s">
        <v>1362</v>
      </c>
      <c r="G5" s="589">
        <v>29.34</v>
      </c>
      <c r="H5" s="589">
        <v>26.81</v>
      </c>
      <c r="I5" s="589">
        <v>57.47</v>
      </c>
    </row>
    <row r="6" spans="1:11" ht="25.5">
      <c r="A6" s="200" t="str">
        <f>IF(Content!$E$1=1,B6,C6)</f>
        <v>Turkey</v>
      </c>
      <c r="B6" s="637" t="s">
        <v>1363</v>
      </c>
      <c r="C6" s="637" t="s">
        <v>96</v>
      </c>
      <c r="D6" s="200" t="str">
        <f>IF(Content!$E$1=1,E6,F6)</f>
        <v>Mar</v>
      </c>
      <c r="E6" s="636" t="s">
        <v>1364</v>
      </c>
      <c r="F6" s="636" t="s">
        <v>1365</v>
      </c>
      <c r="G6" s="589">
        <v>28</v>
      </c>
      <c r="H6" s="589">
        <v>36.35</v>
      </c>
      <c r="I6" s="589">
        <v>50.57</v>
      </c>
    </row>
    <row r="7" spans="1:11">
      <c r="D7" s="200" t="str">
        <f>IF(Content!$E$1=1,E7,F7)</f>
        <v>Apr</v>
      </c>
      <c r="E7" s="636" t="s">
        <v>1366</v>
      </c>
      <c r="F7" s="636" t="s">
        <v>1367</v>
      </c>
      <c r="G7" s="589">
        <v>34.78</v>
      </c>
      <c r="H7" s="589">
        <v>63.46</v>
      </c>
      <c r="I7" s="589">
        <v>74.319999999999993</v>
      </c>
    </row>
    <row r="8" spans="1:11">
      <c r="D8" s="200" t="str">
        <f>IF(Content!$E$1=1,E8,F8)</f>
        <v>May</v>
      </c>
      <c r="E8" s="636" t="s">
        <v>1368</v>
      </c>
      <c r="F8" s="636" t="s">
        <v>1369</v>
      </c>
      <c r="G8" s="589">
        <v>34.82</v>
      </c>
      <c r="H8" s="589">
        <v>56.8</v>
      </c>
      <c r="I8" s="589">
        <v>72.819999999999993</v>
      </c>
    </row>
    <row r="9" spans="1:11">
      <c r="D9" s="200" t="str">
        <f>IF(Content!$E$1=1,E9,F9)</f>
        <v>Jun</v>
      </c>
      <c r="E9" s="636" t="s">
        <v>1370</v>
      </c>
      <c r="F9" s="636" t="s">
        <v>1371</v>
      </c>
      <c r="G9" s="589">
        <v>38.340000000000003</v>
      </c>
      <c r="H9" s="589">
        <v>61.11</v>
      </c>
      <c r="I9" s="589">
        <v>82.8</v>
      </c>
    </row>
    <row r="10" spans="1:11">
      <c r="D10" s="200" t="str">
        <f>IF(Content!$E$1=1,E10,F10)</f>
        <v>Jul</v>
      </c>
      <c r="E10" s="636" t="s">
        <v>1372</v>
      </c>
      <c r="F10" s="636" t="s">
        <v>1373</v>
      </c>
      <c r="G10" s="589">
        <v>44.96</v>
      </c>
      <c r="H10" s="589">
        <v>77.86</v>
      </c>
      <c r="I10" s="589">
        <v>103.43</v>
      </c>
    </row>
    <row r="11" spans="1:11">
      <c r="D11" s="200" t="str">
        <f>IF(Content!$E$1=1,E11,F11)</f>
        <v>Aug</v>
      </c>
      <c r="E11" s="636" t="s">
        <v>1374</v>
      </c>
      <c r="F11" s="636" t="s">
        <v>1375</v>
      </c>
      <c r="G11" s="589">
        <v>40.11</v>
      </c>
      <c r="H11" s="589">
        <v>45.28</v>
      </c>
      <c r="I11" s="589">
        <v>93.25</v>
      </c>
    </row>
    <row r="12" spans="1:11">
      <c r="G12" s="589"/>
      <c r="H12" s="589"/>
      <c r="I12" s="589"/>
    </row>
    <row r="13" spans="1:11">
      <c r="D13" s="200" t="str">
        <f>IF(Content!$E$1=1,E13,F13)</f>
        <v>Jan</v>
      </c>
      <c r="E13" s="636" t="s">
        <v>1359</v>
      </c>
      <c r="F13" s="636" t="s">
        <v>1360</v>
      </c>
      <c r="G13" s="589">
        <v>16.48</v>
      </c>
      <c r="H13" s="589">
        <v>6.12</v>
      </c>
      <c r="I13" s="589">
        <v>37.14</v>
      </c>
    </row>
    <row r="14" spans="1:11">
      <c r="D14" s="200" t="str">
        <f>IF(Content!$E$1=1,E14,F14)</f>
        <v>Feb</v>
      </c>
      <c r="E14" s="636" t="s">
        <v>1361</v>
      </c>
      <c r="F14" s="636" t="s">
        <v>1362</v>
      </c>
      <c r="G14" s="589">
        <v>17.64</v>
      </c>
      <c r="H14" s="589">
        <v>9.09</v>
      </c>
      <c r="I14" s="589">
        <v>36.47</v>
      </c>
    </row>
    <row r="15" spans="1:11">
      <c r="A15" s="200" t="str">
        <f>IF(Content!$E$1=1,B15,C15)</f>
        <v>Ukraine</v>
      </c>
      <c r="B15" s="636" t="s">
        <v>93</v>
      </c>
      <c r="C15" s="636" t="s">
        <v>94</v>
      </c>
      <c r="D15" s="200" t="str">
        <f>IF(Content!$E$1=1,E15,F15)</f>
        <v>Mar</v>
      </c>
      <c r="E15" s="636" t="s">
        <v>1364</v>
      </c>
      <c r="F15" s="636" t="s">
        <v>1365</v>
      </c>
      <c r="G15" s="589">
        <v>21.07</v>
      </c>
      <c r="H15" s="589">
        <v>13.33</v>
      </c>
      <c r="I15" s="589">
        <v>40.49</v>
      </c>
    </row>
    <row r="16" spans="1:11">
      <c r="D16" s="200" t="str">
        <f>IF(Content!$E$1=1,E16,F16)</f>
        <v>Apr</v>
      </c>
      <c r="E16" s="636" t="s">
        <v>1366</v>
      </c>
      <c r="F16" s="636" t="s">
        <v>1367</v>
      </c>
      <c r="G16" s="589">
        <v>22.16</v>
      </c>
      <c r="H16" s="589">
        <v>18.62</v>
      </c>
      <c r="I16" s="589">
        <v>43.35</v>
      </c>
      <c r="K16" s="200" t="str">
        <f>IF(Content!$E$1=1,K17,K18)</f>
        <v>Source: IFS, NBU staff estimates.</v>
      </c>
    </row>
    <row r="17" spans="1:13">
      <c r="D17" s="200" t="str">
        <f>IF(Content!$E$1=1,E17,F17)</f>
        <v>May</v>
      </c>
      <c r="E17" s="636" t="s">
        <v>1368</v>
      </c>
      <c r="F17" s="636" t="s">
        <v>1369</v>
      </c>
      <c r="G17" s="589">
        <v>25.28</v>
      </c>
      <c r="H17" s="589">
        <v>24.51</v>
      </c>
      <c r="I17" s="589">
        <v>44.7</v>
      </c>
      <c r="K17" s="636" t="s">
        <v>853</v>
      </c>
    </row>
    <row r="18" spans="1:13">
      <c r="D18" s="200" t="str">
        <f>IF(Content!$E$1=1,E18,F18)</f>
        <v>Jun</v>
      </c>
      <c r="E18" s="636" t="s">
        <v>1370</v>
      </c>
      <c r="F18" s="636" t="s">
        <v>1371</v>
      </c>
      <c r="G18" s="589">
        <v>24.94</v>
      </c>
      <c r="H18" s="589">
        <v>24.9</v>
      </c>
      <c r="I18" s="589">
        <v>39.89</v>
      </c>
      <c r="K18" s="636" t="s">
        <v>854</v>
      </c>
    </row>
    <row r="19" spans="1:13">
      <c r="D19" s="200" t="str">
        <f>IF(Content!$E$1=1,E19,F19)</f>
        <v>Jul</v>
      </c>
      <c r="E19" s="636" t="s">
        <v>1372</v>
      </c>
      <c r="F19" s="636" t="s">
        <v>1373</v>
      </c>
      <c r="G19" s="589">
        <v>26.97</v>
      </c>
      <c r="H19" s="589">
        <v>29.25</v>
      </c>
      <c r="I19" s="589">
        <v>40.06</v>
      </c>
    </row>
    <row r="20" spans="1:13">
      <c r="D20" s="200" t="str">
        <f>IF(Content!$E$1=1,E20,F20)</f>
        <v>Aug</v>
      </c>
      <c r="E20" s="636" t="s">
        <v>1374</v>
      </c>
      <c r="F20" s="636" t="s">
        <v>1375</v>
      </c>
      <c r="G20" s="589">
        <v>28.51</v>
      </c>
      <c r="H20" s="589">
        <v>32.520000000000003</v>
      </c>
      <c r="I20" s="589">
        <v>43.2</v>
      </c>
      <c r="K20" s="589"/>
      <c r="L20" s="589"/>
      <c r="M20" s="589"/>
    </row>
    <row r="21" spans="1:13">
      <c r="G21" s="589"/>
      <c r="H21" s="589"/>
      <c r="I21" s="589"/>
      <c r="K21" s="589"/>
      <c r="L21" s="589"/>
      <c r="M21" s="589"/>
    </row>
    <row r="22" spans="1:13">
      <c r="D22" s="200" t="str">
        <f>IF(Content!$E$1=1,E22,F22)</f>
        <v>Jan</v>
      </c>
      <c r="E22" s="636" t="s">
        <v>1359</v>
      </c>
      <c r="F22" s="636" t="s">
        <v>1360</v>
      </c>
      <c r="G22" s="589">
        <v>8.24</v>
      </c>
      <c r="H22" s="589">
        <v>15.28</v>
      </c>
      <c r="I22" s="589">
        <v>7.67</v>
      </c>
      <c r="K22" s="589"/>
      <c r="L22" s="589"/>
      <c r="M22" s="589"/>
    </row>
    <row r="23" spans="1:13">
      <c r="D23" s="200" t="str">
        <f>IF(Content!$E$1=1,E23,F23)</f>
        <v>Feb</v>
      </c>
      <c r="E23" s="636" t="s">
        <v>1361</v>
      </c>
      <c r="F23" s="636" t="s">
        <v>1362</v>
      </c>
      <c r="G23" s="589">
        <v>9.0399999999999991</v>
      </c>
      <c r="H23" s="589">
        <v>17.579999999999998</v>
      </c>
      <c r="I23" s="589">
        <v>9.6300000000000008</v>
      </c>
      <c r="K23" s="589"/>
      <c r="L23" s="589"/>
      <c r="M23" s="589"/>
    </row>
    <row r="24" spans="1:13">
      <c r="A24" s="200" t="str">
        <f>IF(Content!$E$1=1,B24,C24)</f>
        <v>Serbia</v>
      </c>
      <c r="B24" s="636" t="s">
        <v>1376</v>
      </c>
      <c r="C24" s="636" t="s">
        <v>1377</v>
      </c>
      <c r="D24" s="200" t="str">
        <f>IF(Content!$E$1=1,E24,F24)</f>
        <v>Mar</v>
      </c>
      <c r="E24" s="636" t="s">
        <v>1364</v>
      </c>
      <c r="F24" s="636" t="s">
        <v>1365</v>
      </c>
      <c r="G24" s="589">
        <v>10.11</v>
      </c>
      <c r="H24" s="589">
        <v>20.45</v>
      </c>
      <c r="I24" s="589">
        <v>14.35</v>
      </c>
      <c r="K24" s="589"/>
      <c r="L24" s="589"/>
      <c r="M24" s="589"/>
    </row>
    <row r="25" spans="1:13">
      <c r="D25" s="200" t="str">
        <f>IF(Content!$E$1=1,E25,F25)</f>
        <v>Apr</v>
      </c>
      <c r="E25" s="636" t="s">
        <v>1366</v>
      </c>
      <c r="F25" s="636" t="s">
        <v>1367</v>
      </c>
      <c r="G25" s="589">
        <v>13.81</v>
      </c>
      <c r="H25" s="589">
        <v>27.76</v>
      </c>
      <c r="I25" s="589">
        <v>20.170000000000002</v>
      </c>
      <c r="K25" s="589"/>
      <c r="L25" s="589"/>
      <c r="M25" s="589"/>
    </row>
    <row r="26" spans="1:13">
      <c r="D26" s="200" t="str">
        <f>IF(Content!$E$1=1,E26,F26)</f>
        <v>May</v>
      </c>
      <c r="E26" s="636" t="s">
        <v>1368</v>
      </c>
      <c r="F26" s="636" t="s">
        <v>1369</v>
      </c>
      <c r="G26" s="589">
        <v>17.559999999999999</v>
      </c>
      <c r="H26" s="589">
        <v>38.909999999999997</v>
      </c>
      <c r="I26" s="589">
        <v>25.71</v>
      </c>
      <c r="K26" s="589"/>
      <c r="L26" s="589"/>
      <c r="M26" s="589"/>
    </row>
    <row r="27" spans="1:13">
      <c r="D27" s="200" t="str">
        <f>IF(Content!$E$1=1,E27,F27)</f>
        <v>Jun</v>
      </c>
      <c r="E27" s="636" t="s">
        <v>1370</v>
      </c>
      <c r="F27" s="636" t="s">
        <v>1371</v>
      </c>
      <c r="G27" s="589">
        <v>19</v>
      </c>
      <c r="H27" s="589">
        <v>33.68</v>
      </c>
      <c r="I27" s="589">
        <v>30.38</v>
      </c>
      <c r="K27" s="589"/>
      <c r="L27" s="589"/>
      <c r="M27" s="589"/>
    </row>
    <row r="28" spans="1:13">
      <c r="D28" s="200" t="str">
        <f>IF(Content!$E$1=1,E28,F28)</f>
        <v>Jul</v>
      </c>
      <c r="E28" s="636" t="s">
        <v>1372</v>
      </c>
      <c r="F28" s="636" t="s">
        <v>1373</v>
      </c>
      <c r="G28" s="589">
        <v>17.55</v>
      </c>
      <c r="H28" s="589">
        <v>35.19</v>
      </c>
      <c r="I28" s="589">
        <v>26.76</v>
      </c>
      <c r="K28" s="589"/>
      <c r="L28" s="589"/>
      <c r="M28" s="589"/>
    </row>
    <row r="29" spans="1:13">
      <c r="D29" s="200" t="str">
        <f>IF(Content!$E$1=1,E29,F29)</f>
        <v>Aug</v>
      </c>
      <c r="E29" s="636" t="s">
        <v>1374</v>
      </c>
      <c r="F29" s="636" t="s">
        <v>1375</v>
      </c>
      <c r="G29" s="589">
        <v>16.96</v>
      </c>
      <c r="H29" s="589">
        <v>29.51</v>
      </c>
      <c r="I29" s="589">
        <v>25.75</v>
      </c>
      <c r="K29" s="589"/>
      <c r="L29" s="589"/>
      <c r="M29" s="589"/>
    </row>
    <row r="30" spans="1:13">
      <c r="G30" s="589"/>
      <c r="H30" s="589"/>
      <c r="I30" s="589"/>
      <c r="K30" s="589"/>
      <c r="L30" s="589"/>
      <c r="M30" s="589"/>
    </row>
    <row r="31" spans="1:13">
      <c r="D31" s="200" t="str">
        <f>IF(Content!$E$1=1,E31,F31)</f>
        <v>Jan</v>
      </c>
      <c r="E31" s="636" t="s">
        <v>1359</v>
      </c>
      <c r="F31" s="636" t="s">
        <v>1360</v>
      </c>
      <c r="G31" s="589">
        <v>11.14</v>
      </c>
      <c r="H31" s="589">
        <v>24.55</v>
      </c>
      <c r="I31" s="589">
        <v>12.28</v>
      </c>
      <c r="K31" s="589"/>
      <c r="L31" s="589"/>
      <c r="M31" s="589"/>
    </row>
    <row r="32" spans="1:13">
      <c r="D32" s="200" t="str">
        <f>IF(Content!$E$1=1,E32,F32)</f>
        <v>Feb</v>
      </c>
      <c r="E32" s="636" t="s">
        <v>1361</v>
      </c>
      <c r="F32" s="636" t="s">
        <v>1362</v>
      </c>
      <c r="G32" s="589">
        <v>11.56</v>
      </c>
      <c r="H32" s="589">
        <v>23.23</v>
      </c>
      <c r="I32" s="589">
        <v>11.23</v>
      </c>
      <c r="K32" s="589"/>
      <c r="L32" s="589"/>
      <c r="M32" s="589"/>
    </row>
    <row r="33" spans="1:13">
      <c r="A33" s="200" t="str">
        <f>IF(Content!$E$1=1,B33,C33)</f>
        <v>Belarus</v>
      </c>
      <c r="B33" s="636" t="s">
        <v>121</v>
      </c>
      <c r="C33" s="636" t="s">
        <v>124</v>
      </c>
      <c r="D33" s="200" t="str">
        <f>IF(Content!$E$1=1,E33,F33)</f>
        <v>Mar</v>
      </c>
      <c r="E33" s="636" t="s">
        <v>1364</v>
      </c>
      <c r="F33" s="636" t="s">
        <v>1365</v>
      </c>
      <c r="G33" s="589">
        <v>19.989999999999998</v>
      </c>
      <c r="H33" s="589">
        <v>18.37</v>
      </c>
      <c r="I33" s="589">
        <v>25.42</v>
      </c>
      <c r="K33" s="589"/>
      <c r="L33" s="589"/>
      <c r="M33" s="589"/>
    </row>
    <row r="34" spans="1:13">
      <c r="D34" s="200" t="str">
        <f>IF(Content!$E$1=1,E34,F34)</f>
        <v>Apr</v>
      </c>
      <c r="E34" s="636" t="s">
        <v>1366</v>
      </c>
      <c r="F34" s="636" t="s">
        <v>1367</v>
      </c>
      <c r="G34" s="589">
        <v>17.100000000000001</v>
      </c>
      <c r="H34" s="589">
        <v>24.57</v>
      </c>
      <c r="I34" s="589">
        <v>28.86</v>
      </c>
      <c r="K34" s="589"/>
      <c r="L34" s="589"/>
      <c r="M34" s="589"/>
    </row>
    <row r="35" spans="1:13">
      <c r="D35" s="200" t="str">
        <f>IF(Content!$E$1=1,E35,F35)</f>
        <v>May</v>
      </c>
      <c r="E35" s="636" t="s">
        <v>1368</v>
      </c>
      <c r="F35" s="636" t="s">
        <v>1369</v>
      </c>
      <c r="G35" s="589">
        <v>16.03</v>
      </c>
      <c r="H35" s="589">
        <v>27.53</v>
      </c>
      <c r="I35" s="589">
        <v>28.6</v>
      </c>
      <c r="K35" s="589"/>
      <c r="L35" s="589"/>
      <c r="M35" s="589"/>
    </row>
    <row r="36" spans="1:13">
      <c r="D36" s="200" t="str">
        <f>IF(Content!$E$1=1,E36,F36)</f>
        <v>Jun</v>
      </c>
      <c r="E36" s="636" t="s">
        <v>1370</v>
      </c>
      <c r="F36" s="636" t="s">
        <v>1371</v>
      </c>
      <c r="G36" s="589">
        <v>16.11</v>
      </c>
      <c r="H36" s="589">
        <v>26.84</v>
      </c>
      <c r="I36" s="589">
        <v>27.19</v>
      </c>
      <c r="K36" s="589"/>
      <c r="L36" s="589"/>
      <c r="M36" s="589"/>
    </row>
    <row r="37" spans="1:13">
      <c r="D37" s="200" t="str">
        <f>IF(Content!$E$1=1,E37,F37)</f>
        <v>Jul</v>
      </c>
      <c r="E37" s="636" t="s">
        <v>1372</v>
      </c>
      <c r="F37" s="636" t="s">
        <v>1373</v>
      </c>
      <c r="G37" s="589">
        <v>17.54</v>
      </c>
      <c r="H37" s="589">
        <v>28.3</v>
      </c>
      <c r="I37" s="589">
        <v>28.55</v>
      </c>
      <c r="K37" s="589"/>
      <c r="L37" s="589"/>
      <c r="M37" s="589"/>
    </row>
    <row r="38" spans="1:13">
      <c r="D38" s="200" t="str">
        <f>IF(Content!$E$1=1,E38,F38)</f>
        <v>Aug</v>
      </c>
      <c r="E38" s="636" t="s">
        <v>1374</v>
      </c>
      <c r="F38" s="636" t="s">
        <v>1375</v>
      </c>
      <c r="G38" s="589">
        <v>14.81</v>
      </c>
      <c r="H38" s="589">
        <v>20.78</v>
      </c>
      <c r="I38" s="589">
        <v>27.69</v>
      </c>
      <c r="K38" s="589"/>
      <c r="L38" s="589"/>
      <c r="M38" s="589"/>
    </row>
    <row r="39" spans="1:13">
      <c r="G39" s="589"/>
      <c r="H39" s="589"/>
      <c r="I39" s="589"/>
      <c r="K39" s="589"/>
      <c r="L39" s="589"/>
      <c r="M39" s="589"/>
    </row>
    <row r="40" spans="1:13">
      <c r="D40" s="200" t="str">
        <f>IF(Content!$E$1=1,E40,F40)</f>
        <v>Jan</v>
      </c>
      <c r="E40" s="636" t="s">
        <v>1359</v>
      </c>
      <c r="F40" s="636" t="s">
        <v>1360</v>
      </c>
      <c r="G40" s="589">
        <v>9.2899999999999991</v>
      </c>
      <c r="H40" s="589">
        <v>10.57</v>
      </c>
      <c r="I40" s="589">
        <v>15.2</v>
      </c>
      <c r="K40" s="589"/>
      <c r="L40" s="589"/>
      <c r="M40" s="589"/>
    </row>
    <row r="41" spans="1:13">
      <c r="D41" s="200" t="str">
        <f>IF(Content!$E$1=1,E41,F41)</f>
        <v>Feb</v>
      </c>
      <c r="E41" s="636" t="s">
        <v>1361</v>
      </c>
      <c r="F41" s="636" t="s">
        <v>1362</v>
      </c>
      <c r="G41" s="589">
        <v>9.3699999999999992</v>
      </c>
      <c r="H41" s="589">
        <v>10.55</v>
      </c>
      <c r="I41" s="589">
        <v>16.14</v>
      </c>
      <c r="K41" s="589"/>
      <c r="L41" s="589"/>
      <c r="M41" s="589"/>
    </row>
    <row r="42" spans="1:13">
      <c r="A42" s="200" t="str">
        <f>IF(Content!$E$1=1,B42,C42)</f>
        <v>Poland</v>
      </c>
      <c r="B42" s="636" t="s">
        <v>74</v>
      </c>
      <c r="C42" s="636" t="s">
        <v>73</v>
      </c>
      <c r="D42" s="200" t="str">
        <f>IF(Content!$E$1=1,E42,F42)</f>
        <v>Mar</v>
      </c>
      <c r="E42" s="636" t="s">
        <v>1364</v>
      </c>
      <c r="F42" s="636" t="s">
        <v>1365</v>
      </c>
      <c r="G42" s="589">
        <v>11.75</v>
      </c>
      <c r="H42" s="589">
        <v>21.29</v>
      </c>
      <c r="I42" s="589">
        <v>21.21</v>
      </c>
      <c r="K42" s="589"/>
      <c r="L42" s="589"/>
      <c r="M42" s="589"/>
    </row>
    <row r="43" spans="1:13">
      <c r="D43" s="200" t="str">
        <f>IF(Content!$E$1=1,E43,F43)</f>
        <v>Apr</v>
      </c>
      <c r="E43" s="636" t="s">
        <v>1366</v>
      </c>
      <c r="F43" s="636" t="s">
        <v>1367</v>
      </c>
      <c r="G43" s="589">
        <v>14.05</v>
      </c>
      <c r="H43" s="589">
        <v>29.44</v>
      </c>
      <c r="I43" s="589">
        <v>23.79</v>
      </c>
      <c r="K43" s="589"/>
      <c r="L43" s="589"/>
      <c r="M43" s="589"/>
    </row>
    <row r="44" spans="1:13">
      <c r="D44" s="200" t="str">
        <f>IF(Content!$E$1=1,E44,F44)</f>
        <v>May</v>
      </c>
      <c r="E44" s="636" t="s">
        <v>1368</v>
      </c>
      <c r="F44" s="636" t="s">
        <v>1369</v>
      </c>
      <c r="G44" s="589">
        <v>16.03</v>
      </c>
      <c r="H44" s="589">
        <v>30.46</v>
      </c>
      <c r="I44" s="589">
        <v>28.86</v>
      </c>
      <c r="K44" s="589"/>
      <c r="L44" s="589"/>
      <c r="M44" s="589"/>
    </row>
    <row r="45" spans="1:13">
      <c r="D45" s="200" t="str">
        <f>IF(Content!$E$1=1,E45,F45)</f>
        <v>Jun</v>
      </c>
      <c r="E45" s="636" t="s">
        <v>1370</v>
      </c>
      <c r="F45" s="636" t="s">
        <v>1371</v>
      </c>
      <c r="G45" s="589">
        <v>18.14</v>
      </c>
      <c r="H45" s="589">
        <v>31.78</v>
      </c>
      <c r="I45" s="589">
        <v>33.79</v>
      </c>
      <c r="K45" s="589"/>
      <c r="L45" s="589"/>
      <c r="M45" s="589"/>
    </row>
    <row r="46" spans="1:13">
      <c r="D46" s="200" t="str">
        <f>IF(Content!$E$1=1,E46,F46)</f>
        <v>Jul</v>
      </c>
      <c r="E46" s="636" t="s">
        <v>1372</v>
      </c>
      <c r="F46" s="636" t="s">
        <v>1373</v>
      </c>
      <c r="G46" s="589">
        <v>16.77</v>
      </c>
      <c r="H46" s="589">
        <v>32.56</v>
      </c>
      <c r="I46" s="589">
        <v>33.6</v>
      </c>
      <c r="K46" s="589"/>
      <c r="L46" s="589"/>
      <c r="M46" s="589"/>
    </row>
    <row r="47" spans="1:13">
      <c r="D47" s="200" t="str">
        <f>IF(Content!$E$1=1,E47,F47)</f>
        <v>Aug</v>
      </c>
      <c r="E47" s="636" t="s">
        <v>1374</v>
      </c>
      <c r="F47" s="636" t="s">
        <v>1375</v>
      </c>
      <c r="G47" s="589">
        <v>16.239999999999998</v>
      </c>
      <c r="H47" s="589">
        <v>31.19</v>
      </c>
      <c r="I47" s="589">
        <v>35.04</v>
      </c>
      <c r="K47" s="589"/>
      <c r="L47" s="589"/>
      <c r="M47" s="589"/>
    </row>
    <row r="48" spans="1:13">
      <c r="G48" s="589"/>
      <c r="H48" s="589"/>
      <c r="I48" s="589"/>
      <c r="K48" s="589"/>
      <c r="L48" s="589"/>
      <c r="M48" s="589"/>
    </row>
    <row r="49" spans="1:13">
      <c r="D49" s="200" t="str">
        <f>IF(Content!$E$1=1,E49,F49)</f>
        <v>Jan</v>
      </c>
      <c r="E49" s="636" t="s">
        <v>1359</v>
      </c>
      <c r="F49" s="636" t="s">
        <v>1360</v>
      </c>
      <c r="G49" s="589">
        <v>7.65</v>
      </c>
      <c r="H49" s="589">
        <v>6.02</v>
      </c>
      <c r="I49" s="589">
        <v>10.69</v>
      </c>
      <c r="K49" s="589"/>
      <c r="L49" s="589"/>
      <c r="M49" s="589"/>
    </row>
    <row r="50" spans="1:13">
      <c r="D50" s="200" t="str">
        <f>IF(Content!$E$1=1,E50,F50)</f>
        <v>Feb</v>
      </c>
      <c r="E50" s="636" t="s">
        <v>1361</v>
      </c>
      <c r="F50" s="636" t="s">
        <v>1362</v>
      </c>
      <c r="G50" s="589">
        <v>7.93</v>
      </c>
      <c r="H50" s="589">
        <v>5.8</v>
      </c>
      <c r="I50" s="589">
        <v>11.31</v>
      </c>
      <c r="K50" s="589"/>
      <c r="L50" s="589"/>
      <c r="M50" s="589"/>
    </row>
    <row r="51" spans="1:13">
      <c r="A51" s="200" t="str">
        <f>IF(Content!$E$1=1,B51,C51)</f>
        <v>Brazil</v>
      </c>
      <c r="B51" s="636" t="s">
        <v>610</v>
      </c>
      <c r="C51" s="636" t="s">
        <v>611</v>
      </c>
      <c r="D51" s="200" t="str">
        <f>IF(Content!$E$1=1,E51,F51)</f>
        <v>Mar</v>
      </c>
      <c r="E51" s="636" t="s">
        <v>1364</v>
      </c>
      <c r="F51" s="636" t="s">
        <v>1365</v>
      </c>
      <c r="G51" s="589">
        <v>8.02</v>
      </c>
      <c r="H51" s="589">
        <v>8.5500000000000007</v>
      </c>
      <c r="I51" s="589">
        <v>23.12</v>
      </c>
      <c r="K51" s="589"/>
      <c r="L51" s="589"/>
      <c r="M51" s="589"/>
    </row>
    <row r="52" spans="1:13">
      <c r="D52" s="200" t="str">
        <f>IF(Content!$E$1=1,E52,F52)</f>
        <v>Apr</v>
      </c>
      <c r="E52" s="636" t="s">
        <v>1366</v>
      </c>
      <c r="F52" s="636" t="s">
        <v>1367</v>
      </c>
      <c r="G52" s="589">
        <v>10.72</v>
      </c>
      <c r="H52" s="589">
        <v>21.72</v>
      </c>
      <c r="I52" s="589">
        <v>27.79</v>
      </c>
      <c r="K52" s="589"/>
      <c r="L52" s="589"/>
      <c r="M52" s="589"/>
    </row>
    <row r="53" spans="1:13">
      <c r="D53" s="200" t="str">
        <f>IF(Content!$E$1=1,E53,F53)</f>
        <v>May</v>
      </c>
      <c r="E53" s="636" t="s">
        <v>1368</v>
      </c>
      <c r="F53" s="636" t="s">
        <v>1369</v>
      </c>
      <c r="G53" s="589">
        <v>11.77</v>
      </c>
      <c r="H53" s="589">
        <v>31.43</v>
      </c>
      <c r="I53" s="589">
        <v>36.54</v>
      </c>
      <c r="K53" s="589"/>
      <c r="L53" s="589"/>
      <c r="M53" s="589"/>
    </row>
    <row r="54" spans="1:13">
      <c r="D54" s="200" t="str">
        <f>IF(Content!$E$1=1,E54,F54)</f>
        <v>Jun</v>
      </c>
      <c r="E54" s="636" t="s">
        <v>1370</v>
      </c>
      <c r="F54" s="636" t="s">
        <v>1371</v>
      </c>
      <c r="G54" s="589">
        <v>13.54</v>
      </c>
      <c r="H54" s="589">
        <v>37.869999999999997</v>
      </c>
      <c r="I54" s="589">
        <v>46.95</v>
      </c>
      <c r="K54" s="589"/>
      <c r="L54" s="589"/>
      <c r="M54" s="589"/>
    </row>
    <row r="55" spans="1:13">
      <c r="D55" s="200" t="str">
        <f>IF(Content!$E$1=1,E55,F55)</f>
        <v>Jul</v>
      </c>
      <c r="E55" s="636" t="s">
        <v>1372</v>
      </c>
      <c r="F55" s="636" t="s">
        <v>1373</v>
      </c>
      <c r="G55" s="589">
        <v>15.76</v>
      </c>
      <c r="H55" s="589">
        <v>42.7</v>
      </c>
      <c r="I55" s="589">
        <v>49.43</v>
      </c>
      <c r="K55" s="589"/>
      <c r="L55" s="589"/>
      <c r="M55" s="589"/>
    </row>
    <row r="56" spans="1:13">
      <c r="D56" s="200" t="str">
        <f>IF(Content!$E$1=1,E56,F56)</f>
        <v>Aug</v>
      </c>
      <c r="E56" s="636" t="s">
        <v>1374</v>
      </c>
      <c r="F56" s="636" t="s">
        <v>1375</v>
      </c>
      <c r="G56" s="589">
        <v>17.43</v>
      </c>
      <c r="H56" s="589">
        <v>44.23</v>
      </c>
      <c r="I56" s="589">
        <v>54.43</v>
      </c>
      <c r="K56" s="589"/>
      <c r="L56" s="589"/>
      <c r="M56" s="589"/>
    </row>
    <row r="57" spans="1:13">
      <c r="G57" s="589"/>
      <c r="H57" s="589"/>
      <c r="I57" s="589"/>
      <c r="K57" s="589"/>
      <c r="L57" s="589"/>
      <c r="M57" s="589"/>
    </row>
    <row r="58" spans="1:13">
      <c r="D58" s="200" t="str">
        <f>IF(Content!$E$1=1,E58,F58)</f>
        <v>Jan</v>
      </c>
      <c r="E58" s="636" t="s">
        <v>1359</v>
      </c>
      <c r="F58" s="636" t="s">
        <v>1360</v>
      </c>
      <c r="G58" s="589">
        <v>6.92</v>
      </c>
      <c r="H58" s="589">
        <v>5.55</v>
      </c>
      <c r="I58" s="589">
        <v>17.95</v>
      </c>
      <c r="K58" s="589"/>
      <c r="L58" s="589"/>
      <c r="M58" s="589"/>
    </row>
    <row r="59" spans="1:13">
      <c r="D59" s="200" t="str">
        <f>IF(Content!$E$1=1,E59,F59)</f>
        <v>Feb</v>
      </c>
      <c r="E59" s="636" t="s">
        <v>1361</v>
      </c>
      <c r="F59" s="636" t="s">
        <v>1362</v>
      </c>
      <c r="G59" s="589">
        <v>8.2899999999999991</v>
      </c>
      <c r="H59" s="589">
        <v>7.1</v>
      </c>
      <c r="I59" s="589">
        <v>20.47</v>
      </c>
      <c r="K59" s="589"/>
      <c r="L59" s="589"/>
      <c r="M59" s="589"/>
    </row>
    <row r="60" spans="1:13">
      <c r="A60" s="200" t="str">
        <f>IF(Content!$E$1=1,B60,C60)</f>
        <v>Russia</v>
      </c>
      <c r="B60" s="636" t="s">
        <v>75</v>
      </c>
      <c r="C60" s="636" t="s">
        <v>70</v>
      </c>
      <c r="D60" s="200" t="str">
        <f>IF(Content!$E$1=1,E60,F60)</f>
        <v>Mar</v>
      </c>
      <c r="E60" s="636" t="s">
        <v>1364</v>
      </c>
      <c r="F60" s="636" t="s">
        <v>1365</v>
      </c>
      <c r="G60" s="589">
        <v>13.59</v>
      </c>
      <c r="H60" s="589">
        <v>14.04</v>
      </c>
      <c r="I60" s="589">
        <v>25.91</v>
      </c>
      <c r="K60" s="589"/>
      <c r="L60" s="589"/>
      <c r="M60" s="589"/>
    </row>
    <row r="61" spans="1:13">
      <c r="D61" s="200" t="str">
        <f>IF(Content!$E$1=1,E61,F61)</f>
        <v>Apr</v>
      </c>
      <c r="E61" s="636" t="s">
        <v>1366</v>
      </c>
      <c r="F61" s="636" t="s">
        <v>1367</v>
      </c>
      <c r="G61" s="589">
        <v>12.69</v>
      </c>
      <c r="H61" s="589">
        <v>19.73</v>
      </c>
      <c r="I61" s="589">
        <v>25.04</v>
      </c>
      <c r="K61" s="589"/>
      <c r="L61" s="589"/>
      <c r="M61" s="589"/>
    </row>
    <row r="62" spans="1:13">
      <c r="D62" s="200" t="str">
        <f>IF(Content!$E$1=1,E62,F62)</f>
        <v>May</v>
      </c>
      <c r="E62" s="636" t="s">
        <v>1368</v>
      </c>
      <c r="F62" s="636" t="s">
        <v>1369</v>
      </c>
      <c r="G62" s="589">
        <v>11.31</v>
      </c>
      <c r="H62" s="589">
        <v>23.03</v>
      </c>
      <c r="I62" s="589">
        <v>27.42</v>
      </c>
      <c r="K62" s="589"/>
      <c r="L62" s="589"/>
      <c r="M62" s="589"/>
    </row>
    <row r="63" spans="1:13">
      <c r="D63" s="200" t="str">
        <f>IF(Content!$E$1=1,E63,F63)</f>
        <v>Jun</v>
      </c>
      <c r="E63" s="636" t="s">
        <v>1370</v>
      </c>
      <c r="F63" s="636" t="s">
        <v>1371</v>
      </c>
      <c r="G63" s="589">
        <v>12.77</v>
      </c>
      <c r="H63" s="589">
        <v>25.28</v>
      </c>
      <c r="I63" s="589">
        <v>30.15</v>
      </c>
      <c r="K63" s="589"/>
      <c r="L63" s="589"/>
      <c r="M63" s="589"/>
    </row>
    <row r="64" spans="1:13">
      <c r="D64" s="200" t="str">
        <f>IF(Content!$E$1=1,E64,F64)</f>
        <v>Jul</v>
      </c>
      <c r="E64" s="636" t="s">
        <v>1372</v>
      </c>
      <c r="F64" s="636" t="s">
        <v>1373</v>
      </c>
      <c r="G64" s="589">
        <v>14.56</v>
      </c>
      <c r="H64" s="589">
        <v>27.7</v>
      </c>
      <c r="I64" s="589">
        <v>30.27</v>
      </c>
      <c r="K64" s="589"/>
      <c r="L64" s="589"/>
      <c r="M64" s="589"/>
    </row>
    <row r="65" spans="1:13">
      <c r="D65" s="200" t="str">
        <f>IF(Content!$E$1=1,E65,F65)</f>
        <v>Aug</v>
      </c>
      <c r="E65" s="636" t="s">
        <v>1374</v>
      </c>
      <c r="F65" s="636" t="s">
        <v>1375</v>
      </c>
      <c r="G65" s="589">
        <v>14.48</v>
      </c>
      <c r="H65" s="589">
        <v>27.58</v>
      </c>
      <c r="I65" s="589">
        <v>35.68</v>
      </c>
      <c r="K65" s="589"/>
      <c r="L65" s="589"/>
      <c r="M65" s="589"/>
    </row>
    <row r="66" spans="1:13">
      <c r="G66" s="589"/>
      <c r="H66" s="589"/>
      <c r="I66" s="589"/>
      <c r="K66" s="589"/>
      <c r="L66" s="589"/>
      <c r="M66" s="589"/>
    </row>
    <row r="67" spans="1:13">
      <c r="D67" s="200" t="str">
        <f>IF(Content!$E$1=1,E67,F67)</f>
        <v>Jan</v>
      </c>
      <c r="E67" s="636" t="s">
        <v>1359</v>
      </c>
      <c r="F67" s="636" t="s">
        <v>1360</v>
      </c>
      <c r="G67" s="589">
        <v>9.65</v>
      </c>
      <c r="H67" s="589">
        <v>9.06</v>
      </c>
      <c r="I67" s="589">
        <v>19.89</v>
      </c>
      <c r="K67" s="589"/>
      <c r="L67" s="589"/>
      <c r="M67" s="589"/>
    </row>
    <row r="68" spans="1:13">
      <c r="D68" s="200" t="str">
        <f>IF(Content!$E$1=1,E68,F68)</f>
        <v>Feb</v>
      </c>
      <c r="E68" s="636" t="s">
        <v>1361</v>
      </c>
      <c r="F68" s="636" t="s">
        <v>1362</v>
      </c>
      <c r="G68" s="589">
        <v>10.02</v>
      </c>
      <c r="H68" s="589">
        <v>9.67</v>
      </c>
      <c r="I68" s="589">
        <v>19.91</v>
      </c>
      <c r="K68" s="589"/>
      <c r="L68" s="589"/>
      <c r="M68" s="589"/>
    </row>
    <row r="69" spans="1:13">
      <c r="A69" s="200" t="str">
        <f>IF(Content!$E$1=1,B69,C69)</f>
        <v>Romania</v>
      </c>
      <c r="B69" s="636" t="s">
        <v>507</v>
      </c>
      <c r="C69" s="636" t="s">
        <v>459</v>
      </c>
      <c r="D69" s="200" t="str">
        <f>IF(Content!$E$1=1,E69,F69)</f>
        <v>Mar</v>
      </c>
      <c r="E69" s="636" t="s">
        <v>1364</v>
      </c>
      <c r="F69" s="636" t="s">
        <v>1365</v>
      </c>
      <c r="G69" s="589">
        <v>13.27</v>
      </c>
      <c r="H69" s="589">
        <v>11.61</v>
      </c>
      <c r="I69" s="589">
        <v>27.28</v>
      </c>
      <c r="K69" s="589"/>
      <c r="L69" s="589"/>
      <c r="M69" s="589"/>
    </row>
    <row r="70" spans="1:13">
      <c r="D70" s="200" t="str">
        <f>IF(Content!$E$1=1,E70,F70)</f>
        <v>Apr</v>
      </c>
      <c r="E70" s="636" t="s">
        <v>1366</v>
      </c>
      <c r="F70" s="636" t="s">
        <v>1367</v>
      </c>
      <c r="G70" s="589">
        <v>12.56</v>
      </c>
      <c r="H70" s="589">
        <v>14.76</v>
      </c>
      <c r="I70" s="589">
        <v>22.93</v>
      </c>
      <c r="K70" s="589"/>
      <c r="L70" s="589"/>
      <c r="M70" s="589"/>
    </row>
    <row r="71" spans="1:13">
      <c r="D71" s="200" t="str">
        <f>IF(Content!$E$1=1,E71,F71)</f>
        <v>May</v>
      </c>
      <c r="E71" s="636" t="s">
        <v>1368</v>
      </c>
      <c r="F71" s="636" t="s">
        <v>1369</v>
      </c>
      <c r="G71" s="589">
        <v>14.46</v>
      </c>
      <c r="H71" s="589">
        <v>17.28</v>
      </c>
      <c r="I71" s="589">
        <v>27.04</v>
      </c>
      <c r="K71" s="589"/>
      <c r="L71" s="589"/>
      <c r="M71" s="589"/>
    </row>
    <row r="72" spans="1:13">
      <c r="D72" s="200" t="str">
        <f>IF(Content!$E$1=1,E72,F72)</f>
        <v>Jun</v>
      </c>
      <c r="E72" s="636" t="s">
        <v>1370</v>
      </c>
      <c r="F72" s="636" t="s">
        <v>1371</v>
      </c>
      <c r="G72" s="589">
        <v>13.64</v>
      </c>
      <c r="H72" s="589">
        <v>15.15</v>
      </c>
      <c r="I72" s="589">
        <v>24.74</v>
      </c>
      <c r="K72" s="589"/>
      <c r="L72" s="589"/>
      <c r="M72" s="589"/>
    </row>
    <row r="73" spans="1:13">
      <c r="D73" s="200" t="str">
        <f>IF(Content!$E$1=1,E73,F73)</f>
        <v>Jul</v>
      </c>
      <c r="E73" s="636" t="s">
        <v>1372</v>
      </c>
      <c r="F73" s="636" t="s">
        <v>1373</v>
      </c>
      <c r="G73" s="589">
        <v>13.98</v>
      </c>
      <c r="H73" s="589">
        <v>15.84</v>
      </c>
      <c r="I73" s="589">
        <v>24.76</v>
      </c>
      <c r="K73" s="589"/>
      <c r="L73" s="589"/>
      <c r="M73" s="589"/>
    </row>
    <row r="74" spans="1:13">
      <c r="A74" s="590"/>
      <c r="B74" s="637"/>
      <c r="C74" s="637"/>
      <c r="D74" s="200" t="str">
        <f>IF(Content!$E$1=1,E74,F74)</f>
        <v>Aug</v>
      </c>
      <c r="E74" s="636" t="s">
        <v>1374</v>
      </c>
      <c r="F74" s="636" t="s">
        <v>1375</v>
      </c>
      <c r="G74" s="589">
        <v>14.26</v>
      </c>
      <c r="H74" s="589">
        <v>15.22</v>
      </c>
      <c r="I74" s="589">
        <v>25.7</v>
      </c>
      <c r="K74" s="589"/>
      <c r="L74" s="589"/>
      <c r="M74" s="589"/>
    </row>
    <row r="75" spans="1:13">
      <c r="G75" s="589"/>
      <c r="H75" s="589"/>
      <c r="I75" s="589"/>
      <c r="K75" s="589"/>
      <c r="L75" s="589"/>
      <c r="M75" s="589"/>
    </row>
    <row r="76" spans="1:13">
      <c r="D76" s="200" t="str">
        <f>IF(Content!$E$1=1,E76,F76)</f>
        <v>Jan</v>
      </c>
      <c r="E76" s="636" t="s">
        <v>1359</v>
      </c>
      <c r="F76" s="636" t="s">
        <v>1360</v>
      </c>
      <c r="G76" s="589">
        <v>6.89</v>
      </c>
      <c r="H76" s="589">
        <v>5.86</v>
      </c>
      <c r="I76" s="589">
        <v>8.65</v>
      </c>
      <c r="K76" s="589"/>
      <c r="L76" s="589"/>
      <c r="M76" s="589"/>
    </row>
    <row r="77" spans="1:13">
      <c r="D77" s="200" t="str">
        <f>IF(Content!$E$1=1,E77,F77)</f>
        <v>Feb</v>
      </c>
      <c r="E77" s="636" t="s">
        <v>1361</v>
      </c>
      <c r="F77" s="636" t="s">
        <v>1362</v>
      </c>
      <c r="G77" s="589">
        <v>7.97</v>
      </c>
      <c r="H77" s="589">
        <v>6.28</v>
      </c>
      <c r="I77" s="589">
        <v>9.26</v>
      </c>
      <c r="K77" s="589"/>
      <c r="L77" s="589"/>
      <c r="M77" s="589"/>
    </row>
    <row r="78" spans="1:13">
      <c r="A78" s="200" t="str">
        <f>IF(Content!$E$1=1,B78,C78)</f>
        <v>Mexico</v>
      </c>
      <c r="B78" s="636" t="s">
        <v>623</v>
      </c>
      <c r="C78" s="636" t="s">
        <v>624</v>
      </c>
      <c r="D78" s="200" t="str">
        <f>IF(Content!$E$1=1,E78,F78)</f>
        <v>Mar</v>
      </c>
      <c r="E78" s="636" t="s">
        <v>1364</v>
      </c>
      <c r="F78" s="636" t="s">
        <v>1365</v>
      </c>
      <c r="G78" s="589">
        <v>11.49</v>
      </c>
      <c r="H78" s="589">
        <v>10.5</v>
      </c>
      <c r="I78" s="589">
        <v>13.88</v>
      </c>
      <c r="K78" s="589"/>
      <c r="L78" s="589"/>
      <c r="M78" s="589"/>
    </row>
    <row r="79" spans="1:13">
      <c r="D79" s="200" t="str">
        <f>IF(Content!$E$1=1,E79,F79)</f>
        <v>Apr</v>
      </c>
      <c r="E79" s="636" t="s">
        <v>1366</v>
      </c>
      <c r="F79" s="636" t="s">
        <v>1367</v>
      </c>
      <c r="G79" s="589">
        <v>15.4</v>
      </c>
      <c r="H79" s="589">
        <v>15.33</v>
      </c>
      <c r="I79" s="589">
        <v>16.920000000000002</v>
      </c>
      <c r="K79" s="589"/>
      <c r="L79" s="589"/>
      <c r="M79" s="589"/>
    </row>
    <row r="80" spans="1:13">
      <c r="D80" s="200" t="str">
        <f>IF(Content!$E$1=1,E80,F80)</f>
        <v>May</v>
      </c>
      <c r="E80" s="636" t="s">
        <v>1368</v>
      </c>
      <c r="F80" s="636" t="s">
        <v>1369</v>
      </c>
      <c r="G80" s="589">
        <v>12.8</v>
      </c>
      <c r="H80" s="589">
        <v>18.22</v>
      </c>
      <c r="I80" s="589">
        <v>16.05</v>
      </c>
      <c r="K80" s="589"/>
      <c r="L80" s="589"/>
      <c r="M80" s="589"/>
    </row>
    <row r="81" spans="1:13">
      <c r="D81" s="200" t="str">
        <f>IF(Content!$E$1=1,E81,F81)</f>
        <v>Jun</v>
      </c>
      <c r="E81" s="636" t="s">
        <v>1370</v>
      </c>
      <c r="F81" s="636" t="s">
        <v>1371</v>
      </c>
      <c r="G81" s="589">
        <v>12.57</v>
      </c>
      <c r="H81" s="589">
        <v>19.829999999999998</v>
      </c>
      <c r="I81" s="589">
        <v>15.35</v>
      </c>
      <c r="K81" s="589"/>
      <c r="L81" s="589"/>
      <c r="M81" s="589"/>
    </row>
    <row r="82" spans="1:13">
      <c r="D82" s="200" t="str">
        <f>IF(Content!$E$1=1,E82,F82)</f>
        <v>Jul</v>
      </c>
      <c r="E82" s="636" t="s">
        <v>1372</v>
      </c>
      <c r="F82" s="636" t="s">
        <v>1373</v>
      </c>
      <c r="G82" s="589">
        <v>13.76</v>
      </c>
      <c r="H82" s="589">
        <v>24.67</v>
      </c>
      <c r="I82" s="589">
        <v>17.29</v>
      </c>
      <c r="K82" s="589"/>
      <c r="L82" s="589"/>
      <c r="M82" s="589"/>
    </row>
    <row r="83" spans="1:13">
      <c r="D83" s="200" t="str">
        <f>IF(Content!$E$1=1,E83,F83)</f>
        <v>Aug</v>
      </c>
      <c r="E83" s="636" t="s">
        <v>1374</v>
      </c>
      <c r="F83" s="636" t="s">
        <v>1375</v>
      </c>
      <c r="G83" s="589">
        <v>13.36</v>
      </c>
      <c r="H83" s="589">
        <v>23.79</v>
      </c>
      <c r="I83" s="589">
        <v>14.33</v>
      </c>
      <c r="K83" s="589"/>
      <c r="L83" s="589"/>
      <c r="M83" s="589"/>
    </row>
    <row r="84" spans="1:13">
      <c r="A84" s="590"/>
      <c r="B84" s="637"/>
      <c r="C84" s="637"/>
      <c r="G84" s="589"/>
      <c r="H84" s="589"/>
      <c r="I84" s="589"/>
      <c r="K84" s="589"/>
      <c r="L84" s="589"/>
      <c r="M84" s="589"/>
    </row>
    <row r="85" spans="1:13">
      <c r="D85" s="200" t="str">
        <f>IF(Content!$E$1=1,E85,F85)</f>
        <v>Jan</v>
      </c>
      <c r="E85" s="636" t="s">
        <v>1359</v>
      </c>
      <c r="F85" s="636" t="s">
        <v>1360</v>
      </c>
      <c r="G85" s="589">
        <v>7.11</v>
      </c>
      <c r="H85" s="589">
        <v>5.6</v>
      </c>
      <c r="I85" s="589">
        <v>7.31</v>
      </c>
      <c r="K85" s="589"/>
      <c r="L85" s="589"/>
      <c r="M85" s="589"/>
    </row>
    <row r="86" spans="1:13">
      <c r="D86" s="200" t="str">
        <f>IF(Content!$E$1=1,E86,F86)</f>
        <v>Feb</v>
      </c>
      <c r="E86" s="636" t="s">
        <v>1361</v>
      </c>
      <c r="F86" s="636" t="s">
        <v>1362</v>
      </c>
      <c r="G86" s="589">
        <v>7.78</v>
      </c>
      <c r="H86" s="589">
        <v>7.8</v>
      </c>
      <c r="I86" s="589">
        <v>8.31</v>
      </c>
      <c r="K86" s="589"/>
      <c r="L86" s="589"/>
      <c r="M86" s="589"/>
    </row>
    <row r="87" spans="1:13" ht="25.5">
      <c r="A87" s="200" t="str">
        <f>IF(Content!$E$1=1,B87,C87)</f>
        <v>South 
Africa</v>
      </c>
      <c r="B87" s="637" t="s">
        <v>1378</v>
      </c>
      <c r="C87" s="637" t="s">
        <v>1379</v>
      </c>
      <c r="D87" s="200" t="str">
        <f>IF(Content!$E$1=1,E87,F87)</f>
        <v>Mar</v>
      </c>
      <c r="E87" s="636" t="s">
        <v>1364</v>
      </c>
      <c r="F87" s="636" t="s">
        <v>1365</v>
      </c>
      <c r="G87" s="589">
        <v>9.5</v>
      </c>
      <c r="H87" s="589">
        <v>3.36</v>
      </c>
      <c r="I87" s="589">
        <v>10.94</v>
      </c>
      <c r="K87" s="589"/>
      <c r="L87" s="589"/>
      <c r="M87" s="589"/>
    </row>
    <row r="88" spans="1:13">
      <c r="D88" s="200" t="str">
        <f>IF(Content!$E$1=1,E88,F88)</f>
        <v>Apr</v>
      </c>
      <c r="E88" s="636" t="s">
        <v>1366</v>
      </c>
      <c r="F88" s="636" t="s">
        <v>1367</v>
      </c>
      <c r="G88" s="589">
        <v>10.48</v>
      </c>
      <c r="H88" s="589">
        <v>6.32</v>
      </c>
      <c r="I88" s="589">
        <v>15.45</v>
      </c>
      <c r="K88" s="589"/>
      <c r="L88" s="589"/>
      <c r="M88" s="589"/>
    </row>
    <row r="89" spans="1:13">
      <c r="D89" s="200" t="str">
        <f>IF(Content!$E$1=1,E89,F89)</f>
        <v>May</v>
      </c>
      <c r="E89" s="636" t="s">
        <v>1368</v>
      </c>
      <c r="F89" s="636" t="s">
        <v>1369</v>
      </c>
      <c r="G89" s="589">
        <v>10.6</v>
      </c>
      <c r="H89" s="589">
        <v>13.12</v>
      </c>
      <c r="I89" s="589">
        <v>13.27</v>
      </c>
      <c r="K89" s="589"/>
      <c r="L89" s="589"/>
      <c r="M89" s="589"/>
    </row>
    <row r="90" spans="1:13">
      <c r="D90" s="200" t="str">
        <f>IF(Content!$E$1=1,E90,F90)</f>
        <v>Jun</v>
      </c>
      <c r="E90" s="636" t="s">
        <v>1370</v>
      </c>
      <c r="F90" s="636" t="s">
        <v>1371</v>
      </c>
      <c r="G90" s="589">
        <v>11.07</v>
      </c>
      <c r="H90" s="589">
        <v>13.29</v>
      </c>
      <c r="I90" s="589">
        <v>12.8</v>
      </c>
      <c r="K90" s="589"/>
      <c r="L90" s="589"/>
      <c r="M90" s="589"/>
    </row>
    <row r="91" spans="1:13">
      <c r="D91" s="200" t="str">
        <f>IF(Content!$E$1=1,E91,F91)</f>
        <v>Jul</v>
      </c>
      <c r="E91" s="636" t="s">
        <v>1372</v>
      </c>
      <c r="F91" s="636" t="s">
        <v>1373</v>
      </c>
      <c r="G91" s="589">
        <v>10.54</v>
      </c>
      <c r="H91" s="589">
        <v>21.27</v>
      </c>
      <c r="I91" s="589">
        <v>14.37</v>
      </c>
      <c r="K91" s="589"/>
      <c r="L91" s="589"/>
      <c r="M91" s="589"/>
    </row>
    <row r="92" spans="1:13">
      <c r="D92" s="200" t="str">
        <f>IF(Content!$E$1=1,E92,F92)</f>
        <v>Aug</v>
      </c>
      <c r="E92" s="636" t="s">
        <v>1374</v>
      </c>
      <c r="F92" s="636" t="s">
        <v>1375</v>
      </c>
      <c r="G92" s="589">
        <v>10.86</v>
      </c>
      <c r="H92" s="589">
        <v>13.27</v>
      </c>
      <c r="I92" s="589">
        <v>19.420000000000002</v>
      </c>
      <c r="K92" s="589"/>
      <c r="L92" s="589"/>
      <c r="M92" s="589"/>
    </row>
    <row r="93" spans="1:13">
      <c r="G93" s="589"/>
      <c r="H93" s="589"/>
      <c r="I93" s="589"/>
      <c r="K93" s="589"/>
      <c r="L93" s="589"/>
      <c r="M93" s="589"/>
    </row>
    <row r="94" spans="1:13">
      <c r="D94" s="200" t="str">
        <f>IF(Content!$E$1=1,E94,F94)</f>
        <v>Jan</v>
      </c>
      <c r="E94" s="636" t="s">
        <v>1359</v>
      </c>
      <c r="F94" s="636" t="s">
        <v>1360</v>
      </c>
      <c r="G94" s="589">
        <v>5.28</v>
      </c>
      <c r="H94" s="589">
        <v>10.78</v>
      </c>
      <c r="I94" s="589">
        <v>17.18</v>
      </c>
      <c r="K94" s="589"/>
      <c r="L94" s="589"/>
      <c r="M94" s="589"/>
    </row>
    <row r="95" spans="1:13">
      <c r="D95" s="200" t="str">
        <f>IF(Content!$E$1=1,E95,F95)</f>
        <v>Feb</v>
      </c>
      <c r="E95" s="636" t="s">
        <v>1361</v>
      </c>
      <c r="F95" s="636" t="s">
        <v>1362</v>
      </c>
      <c r="G95" s="589">
        <v>7.37</v>
      </c>
      <c r="H95" s="589">
        <v>10.69</v>
      </c>
      <c r="I95" s="589">
        <v>19.52</v>
      </c>
      <c r="K95" s="589"/>
      <c r="L95" s="589"/>
      <c r="M95" s="589"/>
    </row>
    <row r="96" spans="1:13">
      <c r="A96" s="200" t="str">
        <f>IF(Content!$E$1=1,B96,C96)</f>
        <v>Croatia</v>
      </c>
      <c r="B96" s="636" t="s">
        <v>1380</v>
      </c>
      <c r="C96" s="636" t="s">
        <v>1381</v>
      </c>
      <c r="D96" s="200" t="str">
        <f>IF(Content!$E$1=1,E96,F96)</f>
        <v>Mar</v>
      </c>
      <c r="E96" s="636" t="s">
        <v>1364</v>
      </c>
      <c r="F96" s="636" t="s">
        <v>1365</v>
      </c>
      <c r="G96" s="589">
        <v>11.2</v>
      </c>
      <c r="H96" s="589">
        <v>12.98</v>
      </c>
      <c r="I96" s="589">
        <v>23.64</v>
      </c>
      <c r="K96" s="589"/>
      <c r="L96" s="589"/>
      <c r="M96" s="589"/>
    </row>
    <row r="97" spans="1:13">
      <c r="D97" s="200" t="str">
        <f>IF(Content!$E$1=1,E97,F97)</f>
        <v>Apr</v>
      </c>
      <c r="E97" s="636" t="s">
        <v>1366</v>
      </c>
      <c r="F97" s="636" t="s">
        <v>1367</v>
      </c>
      <c r="G97" s="589">
        <v>11.46</v>
      </c>
      <c r="H97" s="589">
        <v>12.91</v>
      </c>
      <c r="I97" s="589">
        <v>23.85</v>
      </c>
      <c r="K97" s="589"/>
      <c r="L97" s="589"/>
      <c r="M97" s="589"/>
    </row>
    <row r="98" spans="1:13">
      <c r="D98" s="200" t="str">
        <f>IF(Content!$E$1=1,E98,F98)</f>
        <v>May</v>
      </c>
      <c r="E98" s="636" t="s">
        <v>1368</v>
      </c>
      <c r="F98" s="636" t="s">
        <v>1369</v>
      </c>
      <c r="G98" s="589">
        <v>12.04</v>
      </c>
      <c r="H98" s="589">
        <v>12.15</v>
      </c>
      <c r="I98" s="589">
        <v>24.18</v>
      </c>
      <c r="K98" s="589"/>
      <c r="L98" s="589"/>
      <c r="M98" s="589"/>
    </row>
    <row r="99" spans="1:13">
      <c r="D99" s="200" t="str">
        <f>IF(Content!$E$1=1,E99,F99)</f>
        <v>Jun</v>
      </c>
      <c r="E99" s="636" t="s">
        <v>1370</v>
      </c>
      <c r="F99" s="636" t="s">
        <v>1371</v>
      </c>
      <c r="G99" s="589">
        <v>11.13</v>
      </c>
      <c r="H99" s="589">
        <v>9.56</v>
      </c>
      <c r="I99" s="589">
        <v>23.33</v>
      </c>
      <c r="K99" s="589"/>
      <c r="L99" s="589"/>
      <c r="M99" s="589"/>
    </row>
    <row r="100" spans="1:13">
      <c r="D100" s="200" t="str">
        <f>IF(Content!$E$1=1,E100,F100)</f>
        <v>Jul</v>
      </c>
      <c r="E100" s="636" t="s">
        <v>1372</v>
      </c>
      <c r="F100" s="636" t="s">
        <v>1373</v>
      </c>
      <c r="G100" s="589">
        <v>9.9</v>
      </c>
      <c r="H100" s="589">
        <v>9.6199999999999992</v>
      </c>
      <c r="I100" s="589">
        <v>20.16</v>
      </c>
      <c r="K100" s="589"/>
      <c r="L100" s="589"/>
      <c r="M100" s="589"/>
    </row>
    <row r="101" spans="1:13">
      <c r="D101" s="200" t="str">
        <f>IF(Content!$E$1=1,E101,F101)</f>
        <v>Aug</v>
      </c>
      <c r="E101" s="636" t="s">
        <v>1374</v>
      </c>
      <c r="F101" s="636" t="s">
        <v>1375</v>
      </c>
      <c r="G101" s="589">
        <v>8.51</v>
      </c>
      <c r="H101" s="589">
        <v>7.52</v>
      </c>
      <c r="I101" s="589">
        <v>18.350000000000001</v>
      </c>
      <c r="K101" s="589"/>
      <c r="L101" s="589"/>
      <c r="M101" s="589"/>
    </row>
    <row r="102" spans="1:13">
      <c r="G102" s="589"/>
      <c r="H102" s="589"/>
      <c r="I102" s="589"/>
      <c r="K102" s="589"/>
      <c r="L102" s="589"/>
      <c r="M102" s="589"/>
    </row>
    <row r="103" spans="1:13">
      <c r="D103" s="200" t="str">
        <f>IF(Content!$E$1=1,E103,F103)</f>
        <v>Jan</v>
      </c>
      <c r="E103" s="636" t="s">
        <v>1359</v>
      </c>
      <c r="F103" s="636" t="s">
        <v>1360</v>
      </c>
      <c r="G103" s="589">
        <v>5.0199999999999996</v>
      </c>
      <c r="H103" s="589">
        <v>7.97</v>
      </c>
      <c r="I103" s="589">
        <v>15.3</v>
      </c>
      <c r="K103" s="589"/>
      <c r="L103" s="589"/>
      <c r="M103" s="589"/>
    </row>
    <row r="104" spans="1:13">
      <c r="D104" s="200" t="str">
        <f>IF(Content!$E$1=1,E104,F104)</f>
        <v>Feb</v>
      </c>
      <c r="E104" s="636" t="s">
        <v>1361</v>
      </c>
      <c r="F104" s="636" t="s">
        <v>1362</v>
      </c>
      <c r="G104" s="589">
        <v>5.62</v>
      </c>
      <c r="H104" s="589">
        <v>9.2799999999999994</v>
      </c>
      <c r="I104" s="589">
        <v>16.899999999999999</v>
      </c>
      <c r="K104" s="589"/>
      <c r="L104" s="589"/>
      <c r="M104" s="589"/>
    </row>
    <row r="105" spans="1:13" ht="25.5">
      <c r="A105" s="200" t="str">
        <f>IF(Content!$E$1=1,B105,C105)</f>
        <v>New 
Zeland</v>
      </c>
      <c r="B105" s="637" t="s">
        <v>1382</v>
      </c>
      <c r="C105" s="637" t="s">
        <v>1383</v>
      </c>
      <c r="D105" s="200" t="str">
        <f>IF(Content!$E$1=1,E105,F105)</f>
        <v>Mar</v>
      </c>
      <c r="E105" s="636" t="s">
        <v>1364</v>
      </c>
      <c r="F105" s="636" t="s">
        <v>1365</v>
      </c>
      <c r="G105" s="589">
        <v>8.27</v>
      </c>
      <c r="H105" s="589">
        <v>9.7200000000000006</v>
      </c>
      <c r="I105" s="589">
        <v>30.1</v>
      </c>
      <c r="K105" s="589"/>
      <c r="L105" s="589"/>
      <c r="M105" s="589"/>
    </row>
    <row r="106" spans="1:13">
      <c r="A106" s="590"/>
      <c r="B106" s="637"/>
      <c r="C106" s="637"/>
      <c r="D106" s="200" t="str">
        <f>IF(Content!$E$1=1,E106,F106)</f>
        <v>Apr</v>
      </c>
      <c r="E106" s="636" t="s">
        <v>1366</v>
      </c>
      <c r="F106" s="636" t="s">
        <v>1367</v>
      </c>
      <c r="G106" s="589">
        <v>9.9</v>
      </c>
      <c r="H106" s="589">
        <v>14.86</v>
      </c>
      <c r="I106" s="589">
        <v>34.31</v>
      </c>
      <c r="K106" s="589"/>
      <c r="L106" s="589"/>
      <c r="M106" s="589"/>
    </row>
    <row r="107" spans="1:13">
      <c r="D107" s="200" t="str">
        <f>IF(Content!$E$1=1,E107,F107)</f>
        <v>May</v>
      </c>
      <c r="E107" s="636" t="s">
        <v>1368</v>
      </c>
      <c r="F107" s="636" t="s">
        <v>1369</v>
      </c>
      <c r="G107" s="589">
        <v>9.8000000000000007</v>
      </c>
      <c r="H107" s="589">
        <v>19.920000000000002</v>
      </c>
      <c r="I107" s="589">
        <v>34.42</v>
      </c>
      <c r="K107" s="589"/>
      <c r="L107" s="589"/>
      <c r="M107" s="589"/>
    </row>
    <row r="108" spans="1:13">
      <c r="D108" s="200" t="str">
        <f>IF(Content!$E$1=1,E108,F108)</f>
        <v>Jun</v>
      </c>
      <c r="E108" s="636" t="s">
        <v>1370</v>
      </c>
      <c r="F108" s="636" t="s">
        <v>1371</v>
      </c>
      <c r="G108" s="589">
        <v>9.6199999999999992</v>
      </c>
      <c r="H108" s="589">
        <v>16.02</v>
      </c>
      <c r="I108" s="589">
        <v>33.5</v>
      </c>
      <c r="K108" s="589"/>
      <c r="L108" s="589"/>
      <c r="M108" s="589"/>
    </row>
    <row r="109" spans="1:13">
      <c r="D109" s="200" t="str">
        <f>IF(Content!$E$1=1,E109,F109)</f>
        <v>Jul</v>
      </c>
      <c r="E109" s="636" t="s">
        <v>1372</v>
      </c>
      <c r="F109" s="636" t="s">
        <v>1373</v>
      </c>
      <c r="G109" s="589">
        <v>9.86</v>
      </c>
      <c r="H109" s="589">
        <v>18.07</v>
      </c>
      <c r="I109" s="589">
        <v>33.83</v>
      </c>
      <c r="K109" s="589"/>
      <c r="L109" s="589"/>
      <c r="M109" s="589"/>
    </row>
    <row r="110" spans="1:13">
      <c r="D110" s="200" t="str">
        <f>IF(Content!$E$1=1,E110,F110)</f>
        <v>Aug</v>
      </c>
      <c r="E110" s="636" t="s">
        <v>1374</v>
      </c>
      <c r="F110" s="636" t="s">
        <v>1375</v>
      </c>
      <c r="G110" s="589">
        <v>11.88</v>
      </c>
      <c r="H110" s="589">
        <v>17.489999999999998</v>
      </c>
      <c r="I110" s="589">
        <v>44.69</v>
      </c>
      <c r="K110" s="589"/>
      <c r="L110" s="589"/>
      <c r="M110" s="589"/>
    </row>
    <row r="111" spans="1:13">
      <c r="G111" s="589"/>
      <c r="H111" s="589"/>
      <c r="I111" s="589"/>
      <c r="K111" s="589"/>
      <c r="L111" s="589"/>
      <c r="M111" s="589"/>
    </row>
    <row r="112" spans="1:13">
      <c r="D112" s="200" t="str">
        <f>IF(Content!$E$1=1,E112,F112)</f>
        <v>Jan</v>
      </c>
      <c r="E112" s="636" t="s">
        <v>1359</v>
      </c>
      <c r="F112" s="636" t="s">
        <v>1360</v>
      </c>
      <c r="G112" s="589">
        <v>5.36</v>
      </c>
      <c r="H112" s="589">
        <v>5.32</v>
      </c>
      <c r="I112" s="589">
        <v>8.57</v>
      </c>
      <c r="K112" s="589"/>
      <c r="L112" s="589"/>
      <c r="M112" s="589"/>
    </row>
    <row r="113" spans="1:13">
      <c r="D113" s="200" t="str">
        <f>IF(Content!$E$1=1,E113,F113)</f>
        <v>Feb</v>
      </c>
      <c r="E113" s="636" t="s">
        <v>1361</v>
      </c>
      <c r="F113" s="636" t="s">
        <v>1362</v>
      </c>
      <c r="G113" s="589">
        <v>5.79</v>
      </c>
      <c r="H113" s="589">
        <v>5.47</v>
      </c>
      <c r="I113" s="589">
        <v>9.08</v>
      </c>
      <c r="K113" s="589"/>
      <c r="L113" s="589"/>
      <c r="M113" s="589"/>
    </row>
    <row r="114" spans="1:13" ht="25.5">
      <c r="A114" s="200" t="str">
        <f>IF(Content!$E$1=1,B114,C114)</f>
        <v>Euro 
area</v>
      </c>
      <c r="B114" s="636" t="s">
        <v>116</v>
      </c>
      <c r="C114" s="637" t="s">
        <v>1384</v>
      </c>
      <c r="D114" s="200" t="str">
        <f>IF(Content!$E$1=1,E114,F114)</f>
        <v>Mar</v>
      </c>
      <c r="E114" s="636" t="s">
        <v>1364</v>
      </c>
      <c r="F114" s="636" t="s">
        <v>1365</v>
      </c>
      <c r="G114" s="589">
        <v>7.57</v>
      </c>
      <c r="H114" s="589">
        <v>6.94</v>
      </c>
      <c r="I114" s="589">
        <v>11.02</v>
      </c>
      <c r="K114" s="589"/>
      <c r="L114" s="589"/>
      <c r="M114" s="589"/>
    </row>
    <row r="115" spans="1:13">
      <c r="D115" s="200" t="str">
        <f>IF(Content!$E$1=1,E115,F115)</f>
        <v>Apr</v>
      </c>
      <c r="E115" s="636" t="s">
        <v>1366</v>
      </c>
      <c r="F115" s="636" t="s">
        <v>1367</v>
      </c>
      <c r="G115" s="589">
        <v>8.35</v>
      </c>
      <c r="H115" s="589">
        <v>8.01</v>
      </c>
      <c r="I115" s="589">
        <v>12.57</v>
      </c>
      <c r="K115" s="589"/>
      <c r="L115" s="589"/>
      <c r="M115" s="589"/>
    </row>
    <row r="116" spans="1:13">
      <c r="D116" s="200" t="str">
        <f>IF(Content!$E$1=1,E116,F116)</f>
        <v>May</v>
      </c>
      <c r="E116" s="636" t="s">
        <v>1368</v>
      </c>
      <c r="F116" s="636" t="s">
        <v>1369</v>
      </c>
      <c r="G116" s="589">
        <v>9.33</v>
      </c>
      <c r="H116" s="589">
        <v>9.23</v>
      </c>
      <c r="I116" s="589">
        <v>13.6</v>
      </c>
      <c r="K116" s="589"/>
      <c r="L116" s="589"/>
      <c r="M116" s="589"/>
    </row>
    <row r="117" spans="1:13">
      <c r="D117" s="200" t="str">
        <f>IF(Content!$E$1=1,E117,F117)</f>
        <v>Jun</v>
      </c>
      <c r="E117" s="636" t="s">
        <v>1370</v>
      </c>
      <c r="F117" s="636" t="s">
        <v>1371</v>
      </c>
      <c r="G117" s="589">
        <v>9.43</v>
      </c>
      <c r="H117" s="589">
        <v>9.64</v>
      </c>
      <c r="I117" s="589">
        <v>13.32</v>
      </c>
      <c r="K117" s="589"/>
      <c r="L117" s="589"/>
      <c r="M117" s="589"/>
    </row>
    <row r="118" spans="1:13">
      <c r="D118" s="200" t="str">
        <f>IF(Content!$E$1=1,E118,F118)</f>
        <v>Jul</v>
      </c>
      <c r="E118" s="636" t="s">
        <v>1372</v>
      </c>
      <c r="F118" s="636" t="s">
        <v>1373</v>
      </c>
      <c r="G118" s="589">
        <v>9.65</v>
      </c>
      <c r="H118" s="589">
        <v>10.01</v>
      </c>
      <c r="I118" s="589">
        <v>13.36</v>
      </c>
      <c r="K118" s="589"/>
      <c r="L118" s="589"/>
      <c r="M118" s="589"/>
    </row>
    <row r="119" spans="1:13">
      <c r="D119" s="200" t="str">
        <f>IF(Content!$E$1=1,E119,F119)</f>
        <v>Aug</v>
      </c>
      <c r="E119" s="636" t="s">
        <v>1374</v>
      </c>
      <c r="F119" s="636" t="s">
        <v>1375</v>
      </c>
      <c r="G119" s="589">
        <v>8.7799999999999994</v>
      </c>
      <c r="H119" s="589">
        <v>10.38</v>
      </c>
      <c r="I119" s="589">
        <v>12.54</v>
      </c>
      <c r="K119" s="589"/>
      <c r="L119" s="589"/>
      <c r="M119" s="589"/>
    </row>
    <row r="120" spans="1:13">
      <c r="G120" s="589"/>
      <c r="H120" s="589"/>
      <c r="I120" s="589"/>
      <c r="K120" s="589"/>
      <c r="L120" s="589"/>
      <c r="M120" s="589"/>
    </row>
    <row r="121" spans="1:13">
      <c r="D121" s="200" t="str">
        <f>IF(Content!$E$1=1,E121,F121)</f>
        <v>Jan</v>
      </c>
      <c r="E121" s="636" t="s">
        <v>1359</v>
      </c>
      <c r="F121" s="636" t="s">
        <v>1360</v>
      </c>
      <c r="G121" s="589">
        <v>8.0500000000000007</v>
      </c>
      <c r="H121" s="589">
        <v>4.25</v>
      </c>
      <c r="I121" s="589">
        <v>5.56</v>
      </c>
      <c r="K121" s="589"/>
      <c r="L121" s="589"/>
      <c r="M121" s="589"/>
    </row>
    <row r="122" spans="1:13">
      <c r="D122" s="200" t="str">
        <f>IF(Content!$E$1=1,E122,F122)</f>
        <v>Feb</v>
      </c>
      <c r="E122" s="636" t="s">
        <v>1361</v>
      </c>
      <c r="F122" s="636" t="s">
        <v>1362</v>
      </c>
      <c r="G122" s="589">
        <v>8.25</v>
      </c>
      <c r="H122" s="589">
        <v>4.21</v>
      </c>
      <c r="I122" s="589">
        <v>5.8</v>
      </c>
      <c r="K122" s="589"/>
      <c r="L122" s="589"/>
      <c r="M122" s="589"/>
    </row>
    <row r="123" spans="1:13" ht="25.5">
      <c r="A123" s="200" t="str">
        <f>IF(Content!$E$1=1,B123,C123)</f>
        <v>Czech 
Republic</v>
      </c>
      <c r="B123" s="636" t="s">
        <v>530</v>
      </c>
      <c r="C123" s="637" t="s">
        <v>1385</v>
      </c>
      <c r="D123" s="200" t="str">
        <f>IF(Content!$E$1=1,E123,F123)</f>
        <v>Mar</v>
      </c>
      <c r="E123" s="636" t="s">
        <v>1364</v>
      </c>
      <c r="F123" s="636" t="s">
        <v>1365</v>
      </c>
      <c r="G123" s="589">
        <v>9.9600000000000009</v>
      </c>
      <c r="H123" s="589">
        <v>6.41</v>
      </c>
      <c r="I123" s="589">
        <v>9.4499999999999993</v>
      </c>
      <c r="K123" s="589"/>
      <c r="L123" s="589"/>
      <c r="M123" s="589"/>
    </row>
    <row r="124" spans="1:13">
      <c r="D124" s="200" t="str">
        <f>IF(Content!$E$1=1,E124,F124)</f>
        <v>Apr</v>
      </c>
      <c r="E124" s="636" t="s">
        <v>1366</v>
      </c>
      <c r="F124" s="636" t="s">
        <v>1367</v>
      </c>
      <c r="G124" s="589">
        <v>8.7899999999999991</v>
      </c>
      <c r="H124" s="589">
        <v>8.98</v>
      </c>
      <c r="I124" s="589">
        <v>9.9600000000000009</v>
      </c>
      <c r="K124" s="589"/>
      <c r="L124" s="589"/>
      <c r="M124" s="589"/>
    </row>
    <row r="125" spans="1:13">
      <c r="D125" s="200" t="str">
        <f>IF(Content!$E$1=1,E125,F125)</f>
        <v>May</v>
      </c>
      <c r="E125" s="636" t="s">
        <v>1368</v>
      </c>
      <c r="F125" s="636" t="s">
        <v>1369</v>
      </c>
      <c r="G125" s="589">
        <v>8.18</v>
      </c>
      <c r="H125" s="589">
        <v>9.9700000000000006</v>
      </c>
      <c r="I125" s="589">
        <v>11.01</v>
      </c>
      <c r="K125" s="589"/>
      <c r="L125" s="589"/>
      <c r="M125" s="589"/>
    </row>
    <row r="126" spans="1:13">
      <c r="D126" s="200" t="str">
        <f>IF(Content!$E$1=1,E126,F126)</f>
        <v>Jun</v>
      </c>
      <c r="E126" s="636" t="s">
        <v>1370</v>
      </c>
      <c r="F126" s="636" t="s">
        <v>1371</v>
      </c>
      <c r="G126" s="589">
        <v>8.6999999999999993</v>
      </c>
      <c r="H126" s="589">
        <v>9.6199999999999992</v>
      </c>
      <c r="I126" s="589">
        <v>13.52</v>
      </c>
      <c r="K126" s="589"/>
      <c r="L126" s="589"/>
      <c r="M126" s="589"/>
    </row>
    <row r="127" spans="1:13">
      <c r="D127" s="200" t="str">
        <f>IF(Content!$E$1=1,E127,F127)</f>
        <v>Jul</v>
      </c>
      <c r="E127" s="636" t="s">
        <v>1372</v>
      </c>
      <c r="F127" s="636" t="s">
        <v>1373</v>
      </c>
      <c r="G127" s="589">
        <v>9.18</v>
      </c>
      <c r="H127" s="589">
        <v>9.94</v>
      </c>
      <c r="I127" s="589">
        <v>14.64</v>
      </c>
      <c r="K127" s="589"/>
      <c r="L127" s="589"/>
      <c r="M127" s="589"/>
    </row>
    <row r="128" spans="1:13">
      <c r="D128" s="200" t="str">
        <f>IF(Content!$E$1=1,E128,F128)</f>
        <v>Aug</v>
      </c>
      <c r="E128" s="636" t="s">
        <v>1374</v>
      </c>
      <c r="F128" s="636" t="s">
        <v>1375</v>
      </c>
      <c r="G128" s="589">
        <v>9.0299999999999994</v>
      </c>
      <c r="H128" s="589">
        <v>9.6999999999999993</v>
      </c>
      <c r="I128" s="589">
        <v>15.6</v>
      </c>
      <c r="K128" s="589"/>
      <c r="L128" s="589"/>
      <c r="M128" s="589"/>
    </row>
    <row r="129" spans="1:13">
      <c r="G129" s="589"/>
      <c r="H129" s="589"/>
      <c r="I129" s="589"/>
      <c r="K129" s="589"/>
      <c r="L129" s="589"/>
      <c r="M129" s="589"/>
    </row>
    <row r="130" spans="1:13">
      <c r="D130" s="200" t="str">
        <f>IF(Content!$E$1=1,E130,F130)</f>
        <v>Jan</v>
      </c>
      <c r="E130" s="636" t="s">
        <v>1359</v>
      </c>
      <c r="F130" s="636" t="s">
        <v>1360</v>
      </c>
      <c r="G130" s="589">
        <v>2.57</v>
      </c>
      <c r="H130" s="589">
        <v>3.82</v>
      </c>
      <c r="I130" s="589">
        <v>5.76</v>
      </c>
      <c r="K130" s="589"/>
      <c r="L130" s="589"/>
      <c r="M130" s="589"/>
    </row>
    <row r="131" spans="1:13">
      <c r="D131" s="200" t="str">
        <f>IF(Content!$E$1=1,E131,F131)</f>
        <v>Feb</v>
      </c>
      <c r="E131" s="636" t="s">
        <v>1361</v>
      </c>
      <c r="F131" s="636" t="s">
        <v>1362</v>
      </c>
      <c r="G131" s="589">
        <v>2.54</v>
      </c>
      <c r="H131" s="589">
        <v>5.35</v>
      </c>
      <c r="I131" s="589">
        <v>5.65</v>
      </c>
      <c r="K131" s="589"/>
      <c r="L131" s="589"/>
      <c r="M131" s="589"/>
    </row>
    <row r="132" spans="1:13">
      <c r="A132" s="200" t="str">
        <f>IF(Content!$E$1=1,B132,C132)</f>
        <v>Malaysia</v>
      </c>
      <c r="B132" s="636" t="s">
        <v>860</v>
      </c>
      <c r="C132" s="636" t="s">
        <v>1290</v>
      </c>
      <c r="D132" s="200" t="str">
        <f>IF(Content!$E$1=1,E132,F132)</f>
        <v>Mar</v>
      </c>
      <c r="E132" s="636" t="s">
        <v>1364</v>
      </c>
      <c r="F132" s="636" t="s">
        <v>1365</v>
      </c>
      <c r="G132" s="589">
        <v>2.14</v>
      </c>
      <c r="H132" s="589">
        <v>5.93</v>
      </c>
      <c r="I132" s="589">
        <v>8.86</v>
      </c>
      <c r="K132" s="589"/>
      <c r="L132" s="589"/>
      <c r="M132" s="589"/>
    </row>
    <row r="133" spans="1:13">
      <c r="D133" s="200" t="str">
        <f>IF(Content!$E$1=1,E133,F133)</f>
        <v>Apr</v>
      </c>
      <c r="E133" s="636" t="s">
        <v>1366</v>
      </c>
      <c r="F133" s="636" t="s">
        <v>1367</v>
      </c>
      <c r="G133" s="589">
        <v>3.26</v>
      </c>
      <c r="H133" s="589">
        <v>11.24</v>
      </c>
      <c r="I133" s="589">
        <v>9</v>
      </c>
      <c r="K133" s="589"/>
      <c r="L133" s="589"/>
      <c r="M133" s="589"/>
    </row>
    <row r="134" spans="1:13">
      <c r="D134" s="200" t="str">
        <f>IF(Content!$E$1=1,E134,F134)</f>
        <v>May</v>
      </c>
      <c r="E134" s="636" t="s">
        <v>1368</v>
      </c>
      <c r="F134" s="636" t="s">
        <v>1369</v>
      </c>
      <c r="G134" s="589">
        <v>3.67</v>
      </c>
      <c r="H134" s="589">
        <v>11.72</v>
      </c>
      <c r="I134" s="589">
        <v>10.3</v>
      </c>
      <c r="K134" s="589"/>
      <c r="L134" s="589"/>
      <c r="M134" s="589"/>
    </row>
    <row r="135" spans="1:13">
      <c r="D135" s="200" t="str">
        <f>IF(Content!$E$1=1,E135,F135)</f>
        <v>Jun</v>
      </c>
      <c r="E135" s="636" t="s">
        <v>1370</v>
      </c>
      <c r="F135" s="636" t="s">
        <v>1371</v>
      </c>
      <c r="G135" s="589">
        <v>5</v>
      </c>
      <c r="H135" s="589">
        <v>13.62</v>
      </c>
      <c r="I135" s="589">
        <v>12.01</v>
      </c>
      <c r="K135" s="589"/>
      <c r="L135" s="589"/>
      <c r="M135" s="589"/>
    </row>
    <row r="136" spans="1:13">
      <c r="D136" s="200" t="str">
        <f>IF(Content!$E$1=1,E136,F136)</f>
        <v>Jul</v>
      </c>
      <c r="E136" s="636" t="s">
        <v>1372</v>
      </c>
      <c r="F136" s="636" t="s">
        <v>1373</v>
      </c>
      <c r="G136" s="589">
        <v>5.89</v>
      </c>
      <c r="H136" s="589">
        <v>18.18</v>
      </c>
      <c r="I136" s="589">
        <v>13.25</v>
      </c>
      <c r="K136" s="589"/>
      <c r="L136" s="589"/>
      <c r="M136" s="589"/>
    </row>
    <row r="137" spans="1:13">
      <c r="D137" s="200" t="str">
        <f>IF(Content!$E$1=1,E137,F137)</f>
        <v>Aug</v>
      </c>
      <c r="E137" s="636" t="s">
        <v>1374</v>
      </c>
      <c r="F137" s="636" t="s">
        <v>1375</v>
      </c>
      <c r="G137" s="589">
        <v>6.58</v>
      </c>
      <c r="H137" s="589">
        <v>16.88</v>
      </c>
      <c r="I137" s="589">
        <v>20.6</v>
      </c>
      <c r="K137" s="589"/>
      <c r="L137" s="589"/>
      <c r="M137" s="589"/>
    </row>
    <row r="138" spans="1:13">
      <c r="G138" s="589"/>
      <c r="H138" s="589"/>
      <c r="I138" s="589"/>
    </row>
    <row r="139" spans="1:13">
      <c r="G139" s="589"/>
      <c r="H139" s="589"/>
      <c r="I139" s="589"/>
    </row>
    <row r="140" spans="1:13">
      <c r="G140" s="589"/>
      <c r="H140" s="589"/>
      <c r="I140" s="589"/>
    </row>
    <row r="141" spans="1:13">
      <c r="G141" s="589"/>
      <c r="H141" s="589"/>
      <c r="I141" s="589"/>
    </row>
    <row r="142" spans="1:13">
      <c r="G142" s="589"/>
      <c r="H142" s="589"/>
      <c r="I142" s="589"/>
    </row>
    <row r="143" spans="1:13">
      <c r="G143" s="589"/>
      <c r="H143" s="589"/>
      <c r="I143" s="589"/>
    </row>
    <row r="144" spans="1:13">
      <c r="G144" s="589"/>
      <c r="H144" s="589"/>
      <c r="I144" s="589"/>
    </row>
    <row r="145" spans="7:9">
      <c r="G145" s="589"/>
      <c r="H145" s="589"/>
      <c r="I145" s="589"/>
    </row>
    <row r="146" spans="7:9">
      <c r="G146" s="589"/>
      <c r="H146" s="589"/>
      <c r="I146" s="589"/>
    </row>
    <row r="147" spans="7:9">
      <c r="G147" s="589"/>
      <c r="H147" s="589"/>
      <c r="I147" s="589"/>
    </row>
    <row r="148" spans="7:9">
      <c r="G148" s="589"/>
      <c r="H148" s="589"/>
      <c r="I148" s="589"/>
    </row>
    <row r="149" spans="7:9">
      <c r="G149" s="589"/>
      <c r="H149" s="589"/>
      <c r="I149" s="589"/>
    </row>
    <row r="150" spans="7:9">
      <c r="G150" s="589"/>
      <c r="H150" s="589"/>
      <c r="I150" s="589"/>
    </row>
    <row r="151" spans="7:9">
      <c r="G151" s="589"/>
      <c r="H151" s="589"/>
      <c r="I151" s="589"/>
    </row>
    <row r="152" spans="7:9">
      <c r="G152" s="589"/>
      <c r="H152" s="589"/>
      <c r="I152" s="589"/>
    </row>
    <row r="153" spans="7:9">
      <c r="G153" s="589"/>
      <c r="H153" s="589"/>
      <c r="I153" s="589"/>
    </row>
    <row r="154" spans="7:9">
      <c r="G154" s="589"/>
      <c r="H154" s="589"/>
      <c r="I154" s="589"/>
    </row>
    <row r="155" spans="7:9">
      <c r="G155" s="589"/>
      <c r="H155" s="589"/>
      <c r="I155" s="589"/>
    </row>
    <row r="156" spans="7:9">
      <c r="G156" s="589"/>
      <c r="H156" s="589"/>
      <c r="I156" s="589"/>
    </row>
    <row r="157" spans="7:9">
      <c r="G157" s="589"/>
      <c r="H157" s="589"/>
      <c r="I157" s="589"/>
    </row>
    <row r="158" spans="7:9">
      <c r="G158" s="589"/>
      <c r="H158" s="589"/>
      <c r="I158" s="589"/>
    </row>
    <row r="159" spans="7:9">
      <c r="G159" s="589"/>
      <c r="H159" s="589"/>
      <c r="I159" s="589"/>
    </row>
    <row r="160" spans="7:9">
      <c r="G160" s="589"/>
      <c r="H160" s="589"/>
      <c r="I160" s="589"/>
    </row>
    <row r="161" spans="7:9">
      <c r="G161" s="589"/>
      <c r="H161" s="589"/>
      <c r="I161" s="589"/>
    </row>
    <row r="162" spans="7:9">
      <c r="G162" s="589"/>
      <c r="H162" s="589"/>
      <c r="I162" s="589"/>
    </row>
    <row r="163" spans="7:9">
      <c r="G163" s="589"/>
      <c r="H163" s="589"/>
      <c r="I163" s="589"/>
    </row>
    <row r="164" spans="7:9">
      <c r="G164" s="589"/>
      <c r="H164" s="589"/>
      <c r="I164" s="589"/>
    </row>
    <row r="165" spans="7:9">
      <c r="G165" s="589"/>
      <c r="H165" s="589"/>
      <c r="I165" s="589"/>
    </row>
    <row r="166" spans="7:9">
      <c r="G166" s="589"/>
      <c r="H166" s="589"/>
      <c r="I166" s="589"/>
    </row>
    <row r="167" spans="7:9">
      <c r="G167" s="589"/>
      <c r="H167" s="589"/>
      <c r="I167" s="589"/>
    </row>
    <row r="168" spans="7:9">
      <c r="G168" s="589"/>
      <c r="H168" s="589"/>
      <c r="I168" s="589"/>
    </row>
    <row r="169" spans="7:9">
      <c r="G169" s="589"/>
      <c r="H169" s="589"/>
      <c r="I169" s="589"/>
    </row>
    <row r="170" spans="7:9">
      <c r="G170" s="589"/>
      <c r="H170" s="589"/>
      <c r="I170" s="589"/>
    </row>
    <row r="171" spans="7:9">
      <c r="G171" s="589"/>
      <c r="H171" s="589"/>
      <c r="I171" s="589"/>
    </row>
    <row r="172" spans="7:9">
      <c r="G172" s="589"/>
      <c r="H172" s="589"/>
      <c r="I172" s="589"/>
    </row>
    <row r="173" spans="7:9">
      <c r="G173" s="589"/>
      <c r="H173" s="589"/>
      <c r="I173" s="589"/>
    </row>
    <row r="174" spans="7:9">
      <c r="G174" s="589"/>
      <c r="H174" s="589"/>
      <c r="I174" s="589"/>
    </row>
    <row r="175" spans="7:9">
      <c r="G175" s="589"/>
      <c r="H175" s="589"/>
      <c r="I175" s="589"/>
    </row>
    <row r="176" spans="7:9">
      <c r="G176" s="589"/>
      <c r="H176" s="589"/>
      <c r="I176" s="589"/>
    </row>
  </sheetData>
  <hyperlinks>
    <hyperlink ref="A1" location="Content!A1" display="&lt;&lt;"/>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2"/>
  </sheetPr>
  <dimension ref="A1:Z63"/>
  <sheetViews>
    <sheetView showGridLines="0" workbookViewId="0"/>
  </sheetViews>
  <sheetFormatPr defaultColWidth="9.28515625" defaultRowHeight="12.75"/>
  <cols>
    <col min="1" max="1" width="9.28515625" style="121"/>
    <col min="2" max="2" width="8.28515625" style="121" customWidth="1"/>
    <col min="3" max="3" width="13.28515625" style="121" bestFit="1" customWidth="1"/>
    <col min="4" max="4" width="15.28515625" style="121" bestFit="1" customWidth="1"/>
    <col min="5" max="5" width="30" style="121" bestFit="1" customWidth="1"/>
    <col min="6" max="6" width="3.28515625" style="121" bestFit="1" customWidth="1"/>
    <col min="7" max="7" width="4" style="121" customWidth="1"/>
    <col min="8" max="8" width="4.28515625" style="121" bestFit="1" customWidth="1"/>
    <col min="9" max="9" width="6.28515625" style="121" customWidth="1"/>
    <col min="10" max="10" width="2" style="121" bestFit="1" customWidth="1"/>
    <col min="11" max="11" width="10.28515625" style="121" customWidth="1"/>
    <col min="12" max="12" width="3.28515625" style="121" bestFit="1" customWidth="1"/>
    <col min="13" max="13" width="5" style="121" bestFit="1" customWidth="1"/>
    <col min="14" max="14" width="3.28515625" style="121" bestFit="1" customWidth="1"/>
    <col min="15" max="15" width="20.28515625" style="121" bestFit="1" customWidth="1"/>
    <col min="16" max="16" width="20.28515625" style="121" customWidth="1"/>
    <col min="17" max="16384" width="9.28515625" style="121"/>
  </cols>
  <sheetData>
    <row r="1" spans="1:25">
      <c r="A1" s="12" t="s">
        <v>60</v>
      </c>
      <c r="C1" s="121" t="str">
        <f>IF(Content!$E$1=1,C2,C3)</f>
        <v>Annual changes</v>
      </c>
      <c r="D1" s="121" t="str">
        <f>IF(Content!$E$1=1,D2,D3)</f>
        <v>Quarterly changes</v>
      </c>
      <c r="E1" s="121" t="str">
        <f>IF(Content!$E$1=1,E2,E3)</f>
        <v>Annual changes (previous)</v>
      </c>
      <c r="I1" s="121" t="str">
        <f>IF(Content!$E$1=1,I2,I3)</f>
        <v>CPI target band</v>
      </c>
      <c r="L1" s="121" t="str">
        <f>IF(Content!$E$1=1,L2,L3)</f>
        <v>CPI,%</v>
      </c>
    </row>
    <row r="2" spans="1:25" hidden="1">
      <c r="B2" s="122"/>
      <c r="C2" s="121" t="s">
        <v>192</v>
      </c>
      <c r="D2" s="121" t="s">
        <v>190</v>
      </c>
      <c r="E2" s="121" t="s">
        <v>194</v>
      </c>
      <c r="I2" s="123" t="s">
        <v>4</v>
      </c>
      <c r="L2" s="188" t="s">
        <v>201</v>
      </c>
    </row>
    <row r="3" spans="1:25" hidden="1">
      <c r="B3" s="122"/>
      <c r="C3" s="121" t="s">
        <v>389</v>
      </c>
      <c r="D3" s="121" t="s">
        <v>390</v>
      </c>
      <c r="E3" s="121" t="s">
        <v>391</v>
      </c>
      <c r="I3" s="121" t="s">
        <v>245</v>
      </c>
      <c r="L3" s="121" t="s">
        <v>291</v>
      </c>
    </row>
    <row r="4" spans="1:25">
      <c r="B4" s="36"/>
      <c r="C4" s="36"/>
      <c r="D4" s="36"/>
      <c r="E4" s="36"/>
      <c r="F4" s="36"/>
      <c r="G4" s="36"/>
      <c r="H4" s="36"/>
      <c r="I4" s="36"/>
    </row>
    <row r="5" spans="1:25">
      <c r="B5" s="36"/>
      <c r="C5" s="36"/>
      <c r="D5" s="36"/>
      <c r="E5" s="36"/>
      <c r="F5" s="36"/>
      <c r="G5" s="36"/>
      <c r="H5" s="36"/>
      <c r="I5" s="36"/>
      <c r="L5" s="187"/>
      <c r="M5" s="187"/>
      <c r="N5" s="187"/>
      <c r="O5" s="187"/>
      <c r="P5" s="187"/>
    </row>
    <row r="6" spans="1:25">
      <c r="B6" s="36"/>
      <c r="C6" s="36"/>
      <c r="D6" s="36"/>
      <c r="E6" s="36"/>
      <c r="F6" s="36"/>
      <c r="G6" s="36"/>
      <c r="H6" s="36"/>
      <c r="I6" s="36"/>
      <c r="L6" s="187"/>
      <c r="M6" s="187"/>
      <c r="N6" s="187"/>
      <c r="O6" s="187"/>
      <c r="P6" s="187"/>
    </row>
    <row r="7" spans="1:25">
      <c r="B7" s="36"/>
      <c r="C7" s="36"/>
      <c r="D7" s="191"/>
      <c r="E7" s="36"/>
      <c r="F7" s="36"/>
      <c r="G7" s="145"/>
      <c r="H7" s="145"/>
      <c r="I7" s="145"/>
      <c r="L7" s="187"/>
      <c r="M7" s="187"/>
      <c r="N7" s="187"/>
      <c r="O7" s="187"/>
      <c r="P7" s="187"/>
    </row>
    <row r="8" spans="1:25">
      <c r="B8" s="36"/>
      <c r="C8" s="36">
        <v>8.6</v>
      </c>
      <c r="D8" s="192">
        <v>2.4</v>
      </c>
      <c r="E8" s="36"/>
      <c r="F8" s="36">
        <v>3.75</v>
      </c>
      <c r="G8" s="36">
        <v>5.75</v>
      </c>
      <c r="H8" s="36">
        <v>7.75</v>
      </c>
      <c r="I8" s="36">
        <v>4</v>
      </c>
      <c r="L8" s="187"/>
      <c r="M8" s="187"/>
      <c r="N8" s="187"/>
      <c r="O8" s="187"/>
      <c r="P8" s="187"/>
      <c r="R8" s="36"/>
      <c r="S8" s="36"/>
      <c r="T8" s="192"/>
      <c r="U8" s="36"/>
      <c r="V8" s="36"/>
      <c r="W8" s="36"/>
      <c r="X8" s="36"/>
      <c r="Y8" s="36"/>
    </row>
    <row r="9" spans="1:25">
      <c r="A9" s="121" t="s">
        <v>130</v>
      </c>
      <c r="B9" s="36"/>
      <c r="C9" s="36">
        <v>9</v>
      </c>
      <c r="D9" s="192">
        <v>1.2</v>
      </c>
      <c r="E9" s="36"/>
      <c r="F9" s="36">
        <v>3.5</v>
      </c>
      <c r="G9" s="36">
        <v>5.5</v>
      </c>
      <c r="H9" s="36">
        <v>7.5</v>
      </c>
      <c r="I9" s="36">
        <v>4</v>
      </c>
      <c r="L9" s="187"/>
      <c r="M9" s="187"/>
      <c r="N9" s="187"/>
      <c r="O9" s="187"/>
      <c r="P9" s="187"/>
      <c r="R9" s="36"/>
      <c r="S9" s="36"/>
      <c r="T9" s="192"/>
      <c r="U9" s="36"/>
      <c r="V9" s="36"/>
      <c r="W9" s="36"/>
      <c r="X9" s="36"/>
      <c r="Y9" s="36"/>
    </row>
    <row r="10" spans="1:25">
      <c r="B10" s="36"/>
      <c r="C10" s="36">
        <v>7.5</v>
      </c>
      <c r="D10" s="192">
        <v>-0.1</v>
      </c>
      <c r="E10" s="36"/>
      <c r="F10" s="36">
        <v>3.25</v>
      </c>
      <c r="G10" s="36">
        <v>5.25</v>
      </c>
      <c r="H10" s="36">
        <v>7.25</v>
      </c>
      <c r="I10" s="36">
        <v>4</v>
      </c>
      <c r="L10" s="187"/>
      <c r="M10" s="187"/>
      <c r="N10" s="187"/>
      <c r="O10" s="187"/>
      <c r="P10" s="187"/>
      <c r="R10" s="36"/>
      <c r="S10" s="36"/>
      <c r="T10" s="192"/>
      <c r="U10" s="36"/>
      <c r="V10" s="36"/>
      <c r="W10" s="36"/>
      <c r="X10" s="36"/>
      <c r="Y10" s="36"/>
    </row>
    <row r="11" spans="1:25">
      <c r="A11" s="121" t="s">
        <v>108</v>
      </c>
      <c r="B11" s="36"/>
      <c r="C11" s="36">
        <v>4.0999999999999996</v>
      </c>
      <c r="D11" s="191">
        <v>0.6</v>
      </c>
      <c r="E11" s="36"/>
      <c r="F11" s="36">
        <v>4</v>
      </c>
      <c r="G11" s="145">
        <v>5</v>
      </c>
      <c r="H11" s="145">
        <v>6</v>
      </c>
      <c r="I11" s="145">
        <v>2</v>
      </c>
      <c r="L11" s="187"/>
      <c r="M11" s="187"/>
      <c r="N11" s="187"/>
      <c r="O11" s="187"/>
      <c r="P11" s="187"/>
      <c r="R11" s="36"/>
      <c r="S11" s="36"/>
      <c r="T11" s="191"/>
      <c r="U11" s="36"/>
      <c r="V11" s="36"/>
      <c r="W11" s="145"/>
      <c r="X11" s="145"/>
      <c r="Y11" s="145"/>
    </row>
    <row r="12" spans="1:25">
      <c r="B12" s="36"/>
      <c r="C12" s="36">
        <v>2.2999999999999998</v>
      </c>
      <c r="D12" s="192">
        <v>0.7</v>
      </c>
      <c r="E12" s="36"/>
      <c r="F12" s="36">
        <v>4</v>
      </c>
      <c r="G12" s="36">
        <v>5</v>
      </c>
      <c r="H12" s="36">
        <v>6</v>
      </c>
      <c r="I12" s="36">
        <v>2</v>
      </c>
      <c r="L12" s="187"/>
      <c r="M12" s="187"/>
      <c r="N12" s="187"/>
      <c r="O12" s="187"/>
      <c r="P12" s="187"/>
      <c r="R12" s="36"/>
      <c r="S12" s="36"/>
      <c r="T12" s="192"/>
      <c r="U12" s="36"/>
      <c r="V12" s="36"/>
      <c r="W12" s="36"/>
      <c r="X12" s="36"/>
      <c r="Y12" s="36"/>
    </row>
    <row r="13" spans="1:25">
      <c r="A13" s="121" t="s">
        <v>133</v>
      </c>
      <c r="B13" s="36"/>
      <c r="C13" s="36">
        <v>2.4</v>
      </c>
      <c r="D13" s="192">
        <v>1.3</v>
      </c>
      <c r="E13" s="36">
        <v>2.4</v>
      </c>
      <c r="F13" s="36">
        <v>4</v>
      </c>
      <c r="G13" s="36">
        <v>5</v>
      </c>
      <c r="H13" s="36">
        <v>6</v>
      </c>
      <c r="I13" s="36">
        <v>2</v>
      </c>
      <c r="L13" s="187"/>
      <c r="M13" s="187"/>
      <c r="N13" s="187"/>
      <c r="O13" s="187"/>
      <c r="P13" s="187"/>
      <c r="R13" s="36"/>
      <c r="S13" s="36"/>
      <c r="T13" s="192"/>
      <c r="U13" s="36"/>
      <c r="V13" s="36"/>
      <c r="W13" s="36"/>
      <c r="X13" s="36"/>
      <c r="Y13" s="36"/>
    </row>
    <row r="14" spans="1:25">
      <c r="B14" s="36"/>
      <c r="C14" s="36">
        <v>2.2999999999999998</v>
      </c>
      <c r="D14" s="192">
        <v>-0.3</v>
      </c>
      <c r="E14" s="36">
        <v>3.1</v>
      </c>
      <c r="F14" s="36">
        <v>4</v>
      </c>
      <c r="G14" s="36">
        <v>5</v>
      </c>
      <c r="H14" s="36">
        <v>6</v>
      </c>
      <c r="I14" s="36">
        <v>2</v>
      </c>
      <c r="L14" s="187"/>
      <c r="M14" s="187"/>
      <c r="N14" s="187"/>
      <c r="O14" s="187"/>
      <c r="P14" s="187"/>
      <c r="R14" s="36"/>
      <c r="S14" s="36"/>
      <c r="T14" s="192"/>
      <c r="U14" s="36"/>
      <c r="V14" s="36"/>
      <c r="W14" s="36"/>
      <c r="X14" s="36"/>
      <c r="Y14" s="36"/>
    </row>
    <row r="15" spans="1:25">
      <c r="A15" s="121" t="s">
        <v>112</v>
      </c>
      <c r="B15" s="36"/>
      <c r="C15" s="36">
        <v>4.0999999999999996</v>
      </c>
      <c r="D15" s="191">
        <v>2.4</v>
      </c>
      <c r="E15" s="36">
        <v>4.7</v>
      </c>
      <c r="F15" s="36">
        <v>4</v>
      </c>
      <c r="G15" s="145">
        <v>5</v>
      </c>
      <c r="H15" s="145">
        <v>6</v>
      </c>
      <c r="I15" s="145">
        <v>2</v>
      </c>
      <c r="L15" s="187"/>
      <c r="M15" s="187"/>
      <c r="N15" s="187"/>
      <c r="O15" s="187"/>
      <c r="P15" s="187"/>
      <c r="R15" s="36"/>
      <c r="S15" s="36"/>
      <c r="T15" s="191"/>
      <c r="U15" s="36"/>
      <c r="V15" s="36"/>
      <c r="W15" s="145"/>
      <c r="X15" s="145"/>
      <c r="Y15" s="145"/>
    </row>
    <row r="16" spans="1:25">
      <c r="B16" s="36"/>
      <c r="C16" s="36">
        <v>5.6</v>
      </c>
      <c r="D16" s="192">
        <v>2.2000000000000002</v>
      </c>
      <c r="E16" s="36">
        <v>6</v>
      </c>
      <c r="F16" s="36">
        <v>4</v>
      </c>
      <c r="G16" s="36">
        <v>5</v>
      </c>
      <c r="H16" s="36">
        <v>6</v>
      </c>
      <c r="I16" s="36">
        <v>2</v>
      </c>
      <c r="L16" s="187"/>
      <c r="M16" s="187"/>
      <c r="N16" s="187"/>
      <c r="O16" s="187"/>
      <c r="P16" s="187"/>
      <c r="R16" s="36"/>
      <c r="S16" s="36"/>
      <c r="T16" s="192"/>
      <c r="U16" s="36"/>
      <c r="V16" s="36"/>
      <c r="W16" s="36"/>
      <c r="X16" s="36"/>
      <c r="Y16" s="36"/>
    </row>
    <row r="17" spans="1:26">
      <c r="A17" s="121" t="s">
        <v>223</v>
      </c>
      <c r="B17" s="36"/>
      <c r="C17" s="36">
        <v>6.2</v>
      </c>
      <c r="D17" s="192">
        <v>1.9</v>
      </c>
      <c r="E17" s="36">
        <v>5.9</v>
      </c>
      <c r="F17" s="36">
        <v>4</v>
      </c>
      <c r="G17" s="36">
        <v>5</v>
      </c>
      <c r="H17" s="36">
        <v>6</v>
      </c>
      <c r="I17" s="36">
        <v>2</v>
      </c>
      <c r="L17" s="187"/>
      <c r="M17" s="187"/>
      <c r="N17" s="187"/>
      <c r="O17" s="187"/>
      <c r="P17" s="187"/>
      <c r="R17" s="36"/>
      <c r="S17" s="36"/>
      <c r="T17" s="192"/>
      <c r="U17" s="36"/>
      <c r="V17" s="36"/>
      <c r="W17" s="36"/>
      <c r="X17" s="36"/>
      <c r="Y17" s="36"/>
      <c r="Z17" s="36"/>
    </row>
    <row r="18" spans="1:26">
      <c r="B18" s="36"/>
      <c r="C18" s="36">
        <v>6.9</v>
      </c>
      <c r="D18" s="192">
        <v>0.3</v>
      </c>
      <c r="E18" s="36">
        <v>5.7</v>
      </c>
      <c r="F18" s="36">
        <v>4</v>
      </c>
      <c r="G18" s="36">
        <v>5</v>
      </c>
      <c r="H18" s="36">
        <v>6</v>
      </c>
      <c r="I18" s="36">
        <v>2</v>
      </c>
      <c r="L18" s="187"/>
      <c r="M18" s="187"/>
      <c r="N18" s="187"/>
      <c r="O18" s="187"/>
      <c r="P18" s="187"/>
      <c r="R18" s="36"/>
      <c r="S18" s="36"/>
      <c r="T18" s="192"/>
      <c r="U18" s="36"/>
      <c r="V18" s="36"/>
      <c r="W18" s="36"/>
      <c r="X18" s="36"/>
      <c r="Y18" s="36"/>
      <c r="Z18" s="36"/>
    </row>
    <row r="19" spans="1:26">
      <c r="A19" s="121" t="s">
        <v>225</v>
      </c>
      <c r="B19" s="36"/>
      <c r="C19" s="36">
        <v>6.5</v>
      </c>
      <c r="D19" s="191">
        <v>1.9</v>
      </c>
      <c r="E19" s="36">
        <v>5.5</v>
      </c>
      <c r="F19" s="36">
        <v>4</v>
      </c>
      <c r="G19" s="145">
        <v>5</v>
      </c>
      <c r="H19" s="145">
        <v>6</v>
      </c>
      <c r="I19" s="145">
        <v>2</v>
      </c>
      <c r="L19" s="187"/>
      <c r="M19" s="187"/>
      <c r="N19" s="187"/>
      <c r="O19" s="187"/>
      <c r="P19" s="187"/>
      <c r="R19" s="36"/>
      <c r="S19" s="36"/>
      <c r="T19" s="191"/>
      <c r="U19" s="36"/>
      <c r="V19" s="36"/>
      <c r="W19" s="145"/>
      <c r="X19" s="145"/>
      <c r="Y19" s="145"/>
      <c r="Z19" s="36"/>
    </row>
    <row r="20" spans="1:26">
      <c r="B20" s="36"/>
      <c r="C20" s="36">
        <v>6.1</v>
      </c>
      <c r="D20" s="192">
        <v>1.8</v>
      </c>
      <c r="E20" s="36">
        <v>5.3</v>
      </c>
      <c r="F20" s="36">
        <v>4</v>
      </c>
      <c r="G20" s="36">
        <v>5</v>
      </c>
      <c r="H20" s="36">
        <v>6</v>
      </c>
      <c r="I20" s="36">
        <v>2</v>
      </c>
      <c r="L20" s="69" t="str">
        <f>IF(Content!$E$1=1,L21,L22)</f>
        <v>Source:  SSSU, NBU staff estimates.</v>
      </c>
      <c r="R20" s="36"/>
      <c r="S20" s="36"/>
      <c r="T20" s="192"/>
      <c r="U20" s="36"/>
      <c r="V20" s="36"/>
      <c r="W20" s="36"/>
      <c r="X20" s="36"/>
      <c r="Y20" s="36"/>
      <c r="Z20" s="145"/>
    </row>
    <row r="21" spans="1:26">
      <c r="A21" s="121" t="s">
        <v>499</v>
      </c>
      <c r="B21" s="36"/>
      <c r="C21" s="36">
        <v>5.8</v>
      </c>
      <c r="D21" s="192">
        <v>1.6</v>
      </c>
      <c r="E21" s="36">
        <v>5.2</v>
      </c>
      <c r="F21" s="36">
        <v>4</v>
      </c>
      <c r="G21" s="36">
        <v>5</v>
      </c>
      <c r="H21" s="36">
        <v>6</v>
      </c>
      <c r="I21" s="36">
        <v>2</v>
      </c>
      <c r="L21" s="2" t="s">
        <v>28</v>
      </c>
      <c r="R21" s="36"/>
      <c r="S21" s="36"/>
      <c r="T21" s="192"/>
      <c r="U21" s="36"/>
      <c r="V21" s="36"/>
      <c r="W21" s="36"/>
      <c r="X21" s="36"/>
      <c r="Y21" s="36"/>
      <c r="Z21" s="36"/>
    </row>
    <row r="22" spans="1:26">
      <c r="B22" s="36"/>
      <c r="C22" s="36">
        <v>5.6</v>
      </c>
      <c r="D22" s="192">
        <v>0.1</v>
      </c>
      <c r="E22" s="36">
        <v>5.0999999999999996</v>
      </c>
      <c r="F22" s="36">
        <v>4</v>
      </c>
      <c r="G22" s="36">
        <v>5</v>
      </c>
      <c r="H22" s="36">
        <v>6</v>
      </c>
      <c r="I22" s="36">
        <v>2</v>
      </c>
      <c r="L22" s="2" t="s">
        <v>320</v>
      </c>
      <c r="R22" s="36"/>
      <c r="S22" s="36"/>
      <c r="T22" s="192"/>
      <c r="U22" s="36"/>
      <c r="V22" s="36"/>
      <c r="W22" s="36"/>
      <c r="X22" s="36"/>
      <c r="Y22" s="36"/>
      <c r="Z22" s="36"/>
    </row>
    <row r="23" spans="1:26">
      <c r="A23" s="121" t="s">
        <v>501</v>
      </c>
      <c r="B23" s="36"/>
      <c r="C23" s="36">
        <v>5</v>
      </c>
      <c r="D23" s="191">
        <v>1.4</v>
      </c>
      <c r="E23" s="36">
        <v>5</v>
      </c>
      <c r="F23" s="36">
        <v>4</v>
      </c>
      <c r="G23" s="145">
        <v>5</v>
      </c>
      <c r="H23" s="145">
        <v>6</v>
      </c>
      <c r="I23" s="145">
        <v>2</v>
      </c>
      <c r="R23" s="36"/>
      <c r="S23" s="36"/>
      <c r="T23" s="191"/>
      <c r="U23" s="36"/>
      <c r="V23" s="36"/>
      <c r="W23" s="145"/>
      <c r="X23" s="145"/>
      <c r="Y23" s="145"/>
      <c r="Z23" s="36"/>
    </row>
    <row r="24" spans="1:26">
      <c r="C24" s="89"/>
      <c r="D24" s="89"/>
      <c r="E24" s="89"/>
      <c r="I24" s="123"/>
      <c r="T24" s="36"/>
      <c r="U24" s="145"/>
      <c r="V24" s="36"/>
      <c r="W24" s="36"/>
      <c r="X24" s="145"/>
      <c r="Y24" s="145"/>
      <c r="Z24" s="145"/>
    </row>
    <row r="25" spans="1:26">
      <c r="B25" s="122"/>
      <c r="C25" s="89"/>
      <c r="D25" s="89"/>
      <c r="E25" s="89"/>
      <c r="I25" s="123"/>
      <c r="T25" s="36"/>
      <c r="U25" s="36"/>
      <c r="V25" s="36"/>
      <c r="W25" s="36"/>
      <c r="X25" s="36"/>
      <c r="Y25" s="36"/>
      <c r="Z25" s="36"/>
    </row>
    <row r="26" spans="1:26">
      <c r="B26" s="122"/>
      <c r="C26" s="123"/>
      <c r="D26" s="123"/>
      <c r="T26" s="36"/>
      <c r="U26" s="36"/>
      <c r="V26" s="36"/>
      <c r="W26" s="36"/>
      <c r="X26" s="36"/>
      <c r="Y26" s="36"/>
      <c r="Z26" s="36"/>
    </row>
    <row r="27" spans="1:26">
      <c r="C27" s="123"/>
      <c r="D27" s="123"/>
      <c r="E27" s="36"/>
      <c r="I27" s="123"/>
      <c r="T27" s="36"/>
      <c r="U27" s="36"/>
      <c r="V27" s="36"/>
      <c r="W27" s="36"/>
      <c r="X27" s="36"/>
      <c r="Y27" s="36"/>
      <c r="Z27" s="36"/>
    </row>
    <row r="28" spans="1:26">
      <c r="B28" s="122"/>
      <c r="C28" s="123"/>
      <c r="D28" s="123"/>
      <c r="E28" s="36"/>
      <c r="I28" s="123"/>
      <c r="T28" s="36"/>
      <c r="U28" s="145"/>
      <c r="V28" s="36"/>
      <c r="W28" s="36"/>
      <c r="X28" s="145"/>
      <c r="Y28" s="145"/>
      <c r="Z28" s="145"/>
    </row>
    <row r="29" spans="1:26">
      <c r="B29" s="122"/>
      <c r="C29" s="123"/>
      <c r="D29" s="123"/>
      <c r="E29" s="90"/>
      <c r="T29" s="36"/>
      <c r="U29" s="36"/>
      <c r="V29" s="36"/>
      <c r="W29" s="36"/>
      <c r="X29" s="36"/>
      <c r="Y29" s="36"/>
      <c r="Z29" s="36"/>
    </row>
    <row r="30" spans="1:26">
      <c r="C30" s="123"/>
      <c r="D30" s="123"/>
      <c r="E30" s="90"/>
      <c r="I30" s="123"/>
      <c r="T30" s="36"/>
      <c r="U30" s="36"/>
      <c r="V30" s="36"/>
      <c r="W30" s="36"/>
      <c r="X30" s="36"/>
      <c r="Y30" s="36"/>
      <c r="Z30" s="36"/>
    </row>
    <row r="31" spans="1:26">
      <c r="B31" s="122"/>
      <c r="C31" s="123"/>
      <c r="D31" s="123"/>
      <c r="E31" s="90"/>
      <c r="I31" s="123"/>
      <c r="T31" s="36"/>
      <c r="U31" s="36"/>
      <c r="V31" s="36"/>
      <c r="W31" s="36"/>
      <c r="X31" s="36"/>
      <c r="Y31" s="36"/>
      <c r="Z31" s="36"/>
    </row>
    <row r="32" spans="1:26">
      <c r="B32" s="122"/>
      <c r="C32" s="123"/>
      <c r="D32" s="123"/>
      <c r="E32" s="90"/>
      <c r="T32" s="36"/>
      <c r="U32" s="145"/>
      <c r="V32" s="36"/>
      <c r="W32" s="36"/>
      <c r="X32" s="145"/>
      <c r="Y32" s="145"/>
      <c r="Z32" s="145"/>
    </row>
    <row r="33" spans="2:26">
      <c r="C33" s="123"/>
      <c r="D33" s="123"/>
      <c r="E33" s="90"/>
      <c r="I33" s="123"/>
      <c r="T33" s="36"/>
      <c r="U33" s="36"/>
      <c r="V33" s="36"/>
      <c r="W33" s="36"/>
      <c r="X33" s="36"/>
      <c r="Y33" s="36"/>
      <c r="Z33" s="36"/>
    </row>
    <row r="34" spans="2:26">
      <c r="B34" s="122"/>
      <c r="C34" s="123"/>
      <c r="D34" s="123"/>
      <c r="E34" s="90"/>
      <c r="I34" s="123"/>
      <c r="T34" s="36"/>
      <c r="U34" s="36"/>
      <c r="V34" s="36"/>
      <c r="W34" s="36"/>
      <c r="X34" s="36"/>
      <c r="Y34" s="36"/>
      <c r="Z34" s="36"/>
    </row>
    <row r="35" spans="2:26">
      <c r="B35" s="122"/>
      <c r="C35" s="123"/>
      <c r="D35" s="123"/>
      <c r="E35" s="90"/>
      <c r="T35" s="36"/>
      <c r="U35" s="36"/>
      <c r="V35" s="36"/>
      <c r="W35" s="36"/>
      <c r="X35" s="36"/>
      <c r="Y35" s="36"/>
      <c r="Z35" s="36"/>
    </row>
    <row r="36" spans="2:26">
      <c r="C36" s="123"/>
      <c r="D36" s="123"/>
      <c r="E36" s="90"/>
      <c r="I36" s="123"/>
      <c r="T36" s="36"/>
      <c r="U36" s="145"/>
      <c r="V36" s="36"/>
      <c r="W36" s="36"/>
      <c r="X36" s="145"/>
      <c r="Y36" s="145"/>
      <c r="Z36" s="145"/>
    </row>
    <row r="37" spans="2:26">
      <c r="B37" s="122"/>
      <c r="C37" s="123"/>
      <c r="D37" s="123"/>
      <c r="E37" s="90"/>
      <c r="I37" s="123"/>
    </row>
    <row r="38" spans="2:26">
      <c r="B38" s="122"/>
      <c r="C38" s="123"/>
      <c r="D38" s="123"/>
      <c r="E38" s="90"/>
    </row>
    <row r="39" spans="2:26">
      <c r="C39" s="123"/>
      <c r="D39" s="123"/>
      <c r="E39" s="90"/>
      <c r="I39" s="123"/>
    </row>
    <row r="40" spans="2:26">
      <c r="B40" s="122"/>
      <c r="C40" s="123"/>
      <c r="D40" s="123"/>
      <c r="E40" s="90"/>
      <c r="I40" s="123"/>
    </row>
    <row r="41" spans="2:26">
      <c r="B41" s="122"/>
      <c r="C41" s="123"/>
      <c r="D41" s="123"/>
    </row>
    <row r="42" spans="2:26">
      <c r="C42" s="123"/>
      <c r="D42" s="123"/>
      <c r="E42" s="89"/>
      <c r="I42" s="123"/>
    </row>
    <row r="43" spans="2:26">
      <c r="B43" s="122"/>
      <c r="C43" s="123"/>
      <c r="D43" s="123"/>
      <c r="E43" s="89"/>
      <c r="I43" s="123"/>
    </row>
    <row r="44" spans="2:26">
      <c r="B44" s="122"/>
      <c r="C44" s="123"/>
      <c r="D44" s="123"/>
    </row>
    <row r="45" spans="2:26">
      <c r="C45" s="90"/>
      <c r="D45" s="90"/>
      <c r="E45" s="89"/>
      <c r="I45" s="123"/>
    </row>
    <row r="46" spans="2:26">
      <c r="B46" s="122"/>
      <c r="C46" s="90"/>
      <c r="D46" s="90"/>
      <c r="E46" s="89"/>
      <c r="I46" s="123"/>
    </row>
    <row r="47" spans="2:26">
      <c r="B47" s="122"/>
      <c r="C47" s="90"/>
      <c r="D47" s="90"/>
    </row>
    <row r="48" spans="2:26">
      <c r="C48" s="90"/>
      <c r="D48" s="90"/>
      <c r="E48" s="89"/>
      <c r="I48" s="123"/>
    </row>
    <row r="49" spans="2:9">
      <c r="B49" s="122"/>
      <c r="C49" s="90"/>
      <c r="D49" s="90"/>
      <c r="E49" s="89"/>
      <c r="I49" s="123"/>
    </row>
    <row r="50" spans="2:9">
      <c r="C50" s="90"/>
      <c r="D50" s="90"/>
    </row>
    <row r="51" spans="2:9">
      <c r="C51" s="90"/>
      <c r="D51" s="90"/>
      <c r="E51" s="90"/>
    </row>
    <row r="52" spans="2:9">
      <c r="B52" s="122"/>
      <c r="C52" s="90"/>
      <c r="D52" s="90"/>
      <c r="E52" s="90"/>
      <c r="I52" s="123"/>
    </row>
    <row r="53" spans="2:9">
      <c r="B53" s="122"/>
    </row>
    <row r="54" spans="2:9">
      <c r="C54" s="89"/>
      <c r="D54" s="89"/>
      <c r="E54" s="89"/>
      <c r="I54" s="123"/>
    </row>
    <row r="55" spans="2:9">
      <c r="B55" s="122"/>
      <c r="C55" s="89"/>
      <c r="D55" s="89"/>
      <c r="E55" s="89"/>
      <c r="I55" s="123"/>
    </row>
    <row r="56" spans="2:9">
      <c r="B56" s="122"/>
    </row>
    <row r="57" spans="2:9">
      <c r="C57" s="89"/>
      <c r="D57" s="89"/>
      <c r="E57" s="89"/>
      <c r="I57" s="123"/>
    </row>
    <row r="58" spans="2:9">
      <c r="B58" s="122"/>
      <c r="C58" s="89"/>
      <c r="D58" s="89"/>
      <c r="E58" s="89"/>
      <c r="I58" s="123"/>
    </row>
    <row r="59" spans="2:9">
      <c r="B59" s="122"/>
    </row>
    <row r="60" spans="2:9">
      <c r="C60" s="89"/>
      <c r="D60" s="89"/>
      <c r="E60" s="89"/>
      <c r="I60" s="123"/>
    </row>
    <row r="61" spans="2:9">
      <c r="B61" s="122"/>
      <c r="C61" s="89"/>
      <c r="D61" s="89"/>
      <c r="E61" s="89"/>
      <c r="I61" s="123"/>
    </row>
    <row r="63" spans="2:9">
      <c r="C63" s="90"/>
      <c r="D63" s="90"/>
      <c r="E63" s="90"/>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2"/>
  </sheetPr>
  <dimension ref="A1:M54"/>
  <sheetViews>
    <sheetView showGridLines="0" workbookViewId="0"/>
  </sheetViews>
  <sheetFormatPr defaultColWidth="8.28515625" defaultRowHeight="12.75"/>
  <cols>
    <col min="1" max="16384" width="8.28515625" style="56"/>
  </cols>
  <sheetData>
    <row r="1" spans="1:13">
      <c r="A1" s="12" t="s">
        <v>60</v>
      </c>
      <c r="B1" s="69" t="str">
        <f>IF(Content!$E$1=1,B2,B3)</f>
        <v>CPI, %</v>
      </c>
      <c r="C1" s="69" t="str">
        <f>IF(Content!$E$1=1,C2,C3)</f>
        <v>Core</v>
      </c>
      <c r="D1" s="69" t="str">
        <f>IF(Content!$E$1=1,D2,D3)</f>
        <v>Foods</v>
      </c>
      <c r="E1" s="69" t="str">
        <f>IF(Content!$E$1=1,E2,E3)</f>
        <v>Administrative tariffs</v>
      </c>
      <c r="F1" s="69" t="str">
        <f>IF(Content!$E$1=1,F2,F3)</f>
        <v>Fuel</v>
      </c>
      <c r="G1" s="79"/>
      <c r="H1" s="69" t="str">
        <f>IF(Content!$E$1=1,H2,H3)</f>
        <v>Contributions to annual CPI growth by main components, pp</v>
      </c>
    </row>
    <row r="2" spans="1:13" hidden="1">
      <c r="A2" s="58"/>
      <c r="B2" s="62" t="s">
        <v>201</v>
      </c>
      <c r="C2" s="62" t="s">
        <v>202</v>
      </c>
      <c r="D2" s="79" t="s">
        <v>203</v>
      </c>
      <c r="E2" s="79" t="s">
        <v>204</v>
      </c>
      <c r="F2" s="79" t="s">
        <v>205</v>
      </c>
      <c r="G2" s="79"/>
      <c r="H2" s="80" t="s">
        <v>206</v>
      </c>
    </row>
    <row r="3" spans="1:13" hidden="1">
      <c r="A3" s="58"/>
      <c r="B3" s="62" t="s">
        <v>200</v>
      </c>
      <c r="C3" s="62" t="s">
        <v>198</v>
      </c>
      <c r="D3" s="79" t="s">
        <v>69</v>
      </c>
      <c r="E3" s="79" t="s">
        <v>895</v>
      </c>
      <c r="F3" s="79" t="s">
        <v>199</v>
      </c>
      <c r="G3" s="79"/>
      <c r="H3" s="80" t="s">
        <v>492</v>
      </c>
    </row>
    <row r="4" spans="1:13">
      <c r="A4" s="59"/>
      <c r="B4" s="60">
        <v>13.2</v>
      </c>
      <c r="C4" s="259">
        <v>5.05</v>
      </c>
      <c r="D4" s="259">
        <v>4.3499999999999996</v>
      </c>
      <c r="E4" s="259">
        <v>2.95</v>
      </c>
      <c r="F4" s="259">
        <v>0.87</v>
      </c>
      <c r="G4" s="82"/>
      <c r="H4" s="95"/>
      <c r="I4" s="95"/>
      <c r="J4" s="95"/>
      <c r="K4" s="95"/>
      <c r="L4" s="95"/>
      <c r="M4" s="95"/>
    </row>
    <row r="5" spans="1:13">
      <c r="A5" s="59" t="s">
        <v>26</v>
      </c>
      <c r="B5" s="60">
        <v>9.9</v>
      </c>
      <c r="C5" s="259">
        <v>4.6500000000000004</v>
      </c>
      <c r="D5" s="259">
        <v>1.85</v>
      </c>
      <c r="E5" s="259">
        <v>2.63</v>
      </c>
      <c r="F5" s="259">
        <v>0.77</v>
      </c>
      <c r="G5" s="82"/>
      <c r="H5" s="95"/>
      <c r="I5" s="95"/>
      <c r="J5" s="95"/>
      <c r="K5" s="95"/>
      <c r="L5" s="95"/>
      <c r="M5" s="95"/>
    </row>
    <row r="6" spans="1:13">
      <c r="A6" s="59"/>
      <c r="B6" s="60">
        <v>8.9</v>
      </c>
      <c r="C6" s="259">
        <v>4.5599999999999996</v>
      </c>
      <c r="D6" s="259">
        <v>0.81</v>
      </c>
      <c r="E6" s="259">
        <v>2.62</v>
      </c>
      <c r="F6" s="259">
        <v>0.93</v>
      </c>
      <c r="G6" s="82"/>
      <c r="H6" s="95"/>
      <c r="I6" s="95"/>
      <c r="J6" s="95"/>
      <c r="K6" s="95"/>
      <c r="L6" s="95"/>
      <c r="M6" s="95"/>
    </row>
    <row r="7" spans="1:13">
      <c r="A7" s="58" t="s">
        <v>104</v>
      </c>
      <c r="B7" s="60">
        <v>9.8000000000000007</v>
      </c>
      <c r="C7" s="259">
        <v>4.79</v>
      </c>
      <c r="D7" s="259">
        <v>0.89</v>
      </c>
      <c r="E7" s="259">
        <v>3.72</v>
      </c>
      <c r="F7" s="259">
        <v>0.39</v>
      </c>
      <c r="G7" s="82"/>
      <c r="H7" s="95"/>
      <c r="I7" s="95"/>
      <c r="J7" s="95"/>
      <c r="K7" s="95"/>
      <c r="L7" s="95"/>
      <c r="M7" s="95"/>
    </row>
    <row r="8" spans="1:13">
      <c r="A8" s="58"/>
      <c r="B8" s="60">
        <v>8.6</v>
      </c>
      <c r="C8" s="259">
        <v>4.09</v>
      </c>
      <c r="D8" s="259">
        <v>0.99</v>
      </c>
      <c r="E8" s="259">
        <v>3.64</v>
      </c>
      <c r="F8" s="259">
        <v>-0.14000000000000001</v>
      </c>
      <c r="G8" s="82"/>
      <c r="H8" s="95"/>
      <c r="I8" s="95"/>
      <c r="J8" s="95"/>
      <c r="K8" s="95"/>
      <c r="L8" s="95"/>
      <c r="M8" s="95"/>
    </row>
    <row r="9" spans="1:13">
      <c r="A9" s="59" t="s">
        <v>130</v>
      </c>
      <c r="B9" s="60">
        <v>9</v>
      </c>
      <c r="C9" s="259">
        <v>3.91</v>
      </c>
      <c r="D9" s="259">
        <v>1.86</v>
      </c>
      <c r="E9" s="259">
        <v>3.15</v>
      </c>
      <c r="F9" s="259">
        <v>0.1</v>
      </c>
      <c r="G9" s="82"/>
      <c r="H9" s="95"/>
      <c r="I9" s="95"/>
      <c r="J9" s="95"/>
      <c r="K9" s="95"/>
      <c r="L9" s="95"/>
      <c r="M9" s="95"/>
    </row>
    <row r="10" spans="1:13">
      <c r="A10" s="59"/>
      <c r="B10" s="60">
        <v>7.5</v>
      </c>
      <c r="C10" s="259">
        <v>3.59</v>
      </c>
      <c r="D10" s="259">
        <v>1.7</v>
      </c>
      <c r="E10" s="259">
        <v>2.56</v>
      </c>
      <c r="F10" s="259">
        <v>-0.32</v>
      </c>
      <c r="G10" s="82"/>
      <c r="H10" s="95"/>
      <c r="I10" s="95"/>
      <c r="J10" s="95"/>
      <c r="K10" s="95"/>
      <c r="L10" s="95"/>
      <c r="M10" s="95"/>
    </row>
    <row r="11" spans="1:13">
      <c r="A11" s="59" t="s">
        <v>108</v>
      </c>
      <c r="B11" s="61">
        <v>4.0999999999999996</v>
      </c>
      <c r="C11" s="259">
        <v>2.14</v>
      </c>
      <c r="D11" s="259">
        <v>0.73</v>
      </c>
      <c r="E11" s="259">
        <v>1.5</v>
      </c>
      <c r="F11" s="259">
        <v>-0.32</v>
      </c>
      <c r="G11" s="82"/>
      <c r="H11" s="95"/>
      <c r="I11" s="95"/>
      <c r="J11" s="95"/>
      <c r="K11" s="95"/>
      <c r="L11" s="95"/>
      <c r="M11" s="95"/>
    </row>
    <row r="12" spans="1:13">
      <c r="A12" s="59"/>
      <c r="B12" s="61">
        <v>2.2999999999999998</v>
      </c>
      <c r="C12" s="259">
        <v>1.84</v>
      </c>
      <c r="D12" s="259">
        <v>-0.19</v>
      </c>
      <c r="E12" s="259">
        <v>0.9</v>
      </c>
      <c r="F12" s="259">
        <v>-0.25</v>
      </c>
      <c r="G12" s="82"/>
      <c r="H12" s="95"/>
      <c r="I12" s="95"/>
      <c r="J12" s="95"/>
      <c r="K12" s="95"/>
      <c r="L12" s="95"/>
      <c r="M12" s="95"/>
    </row>
    <row r="13" spans="1:13">
      <c r="A13" s="59" t="s">
        <v>133</v>
      </c>
      <c r="B13" s="60">
        <v>2.4</v>
      </c>
      <c r="C13" s="259">
        <v>1.78</v>
      </c>
      <c r="D13" s="259">
        <v>0.98</v>
      </c>
      <c r="E13" s="259">
        <v>0.49</v>
      </c>
      <c r="F13" s="259">
        <v>-0.85</v>
      </c>
      <c r="G13" s="82"/>
      <c r="H13" s="95"/>
      <c r="I13" s="95"/>
      <c r="J13" s="95"/>
      <c r="K13" s="95"/>
      <c r="L13" s="95"/>
      <c r="M13" s="95"/>
    </row>
    <row r="14" spans="1:13">
      <c r="A14" s="59"/>
      <c r="B14" s="60">
        <v>2.2999999999999998</v>
      </c>
      <c r="C14" s="259">
        <v>1.84</v>
      </c>
      <c r="D14" s="259">
        <v>-0.22</v>
      </c>
      <c r="E14" s="259">
        <v>1.24</v>
      </c>
      <c r="F14" s="259">
        <v>-0.55000000000000004</v>
      </c>
      <c r="G14" s="82"/>
      <c r="H14" s="95"/>
      <c r="I14" s="95"/>
      <c r="J14" s="95"/>
      <c r="K14" s="95"/>
      <c r="L14" s="95"/>
      <c r="M14" s="95"/>
    </row>
    <row r="15" spans="1:13">
      <c r="A15" s="59" t="s">
        <v>112</v>
      </c>
      <c r="B15" s="60">
        <v>4.0999999999999996</v>
      </c>
      <c r="C15" s="259">
        <v>2.48</v>
      </c>
      <c r="D15" s="259">
        <v>0.46</v>
      </c>
      <c r="E15" s="259">
        <v>1.65</v>
      </c>
      <c r="F15" s="259">
        <v>-0.44</v>
      </c>
      <c r="G15" s="82"/>
      <c r="H15" s="95"/>
      <c r="I15" s="95"/>
      <c r="J15" s="95"/>
      <c r="K15" s="95"/>
      <c r="L15" s="95"/>
      <c r="M15" s="95"/>
    </row>
    <row r="16" spans="1:13">
      <c r="A16" s="58"/>
      <c r="B16" s="60">
        <v>5.6</v>
      </c>
      <c r="C16" s="259">
        <v>2.89</v>
      </c>
      <c r="D16" s="259">
        <v>1.04</v>
      </c>
      <c r="E16" s="259">
        <v>1.9</v>
      </c>
      <c r="F16" s="259">
        <v>-0.19</v>
      </c>
      <c r="G16" s="82"/>
      <c r="H16" s="95"/>
      <c r="I16" s="95"/>
      <c r="J16" s="95"/>
      <c r="K16" s="95"/>
      <c r="L16" s="95"/>
      <c r="M16" s="95"/>
    </row>
    <row r="17" spans="1:13">
      <c r="A17" s="58" t="s">
        <v>223</v>
      </c>
      <c r="B17" s="60">
        <v>6.2</v>
      </c>
      <c r="C17" s="259">
        <v>3.04</v>
      </c>
      <c r="D17" s="261">
        <v>0.62</v>
      </c>
      <c r="E17" s="261">
        <v>2.16</v>
      </c>
      <c r="F17" s="261">
        <v>0.42</v>
      </c>
      <c r="G17" s="82"/>
      <c r="H17" s="95"/>
      <c r="I17" s="95"/>
      <c r="J17" s="95"/>
      <c r="K17" s="95"/>
      <c r="L17" s="95"/>
      <c r="M17" s="95"/>
    </row>
    <row r="18" spans="1:13">
      <c r="A18" s="59"/>
      <c r="B18" s="60">
        <v>6.9</v>
      </c>
      <c r="C18" s="259">
        <v>3.17</v>
      </c>
      <c r="D18" s="261">
        <v>1.49</v>
      </c>
      <c r="E18" s="261">
        <v>1.98</v>
      </c>
      <c r="F18" s="261">
        <v>0.28999999999999998</v>
      </c>
      <c r="G18" s="82"/>
      <c r="H18" s="95"/>
      <c r="I18" s="95"/>
      <c r="J18" s="95"/>
      <c r="K18" s="95"/>
      <c r="L18" s="95"/>
      <c r="M18" s="95"/>
    </row>
    <row r="19" spans="1:13">
      <c r="A19" s="59" t="s">
        <v>225</v>
      </c>
      <c r="B19" s="60">
        <v>6.5</v>
      </c>
      <c r="C19" s="259">
        <v>3.23</v>
      </c>
      <c r="D19" s="261">
        <v>1.03</v>
      </c>
      <c r="E19" s="261">
        <v>1.89</v>
      </c>
      <c r="F19" s="261">
        <v>0.31</v>
      </c>
      <c r="G19" s="82"/>
      <c r="H19" s="69" t="str">
        <f>IF(Content!$E$1=1,H20,H21)</f>
        <v>Source: SSSU, NBU staff estimates.</v>
      </c>
    </row>
    <row r="20" spans="1:13">
      <c r="A20" s="58"/>
      <c r="B20" s="61">
        <v>6.1</v>
      </c>
      <c r="C20" s="260">
        <v>2.88</v>
      </c>
      <c r="D20" s="261">
        <v>0.98</v>
      </c>
      <c r="E20" s="261">
        <v>1.89</v>
      </c>
      <c r="F20" s="261">
        <v>0.35</v>
      </c>
      <c r="G20" s="82"/>
      <c r="H20" s="64" t="s">
        <v>28</v>
      </c>
    </row>
    <row r="21" spans="1:13">
      <c r="A21" s="58" t="s">
        <v>499</v>
      </c>
      <c r="B21" s="61">
        <v>5.8</v>
      </c>
      <c r="C21" s="260">
        <v>2.67</v>
      </c>
      <c r="D21" s="261">
        <v>0.92</v>
      </c>
      <c r="E21" s="261">
        <v>1.91</v>
      </c>
      <c r="F21" s="261">
        <v>0.31</v>
      </c>
      <c r="G21" s="82"/>
      <c r="H21" s="64" t="s">
        <v>29</v>
      </c>
    </row>
    <row r="22" spans="1:13">
      <c r="A22" s="59"/>
      <c r="B22" s="60">
        <v>5.6</v>
      </c>
      <c r="C22" s="259">
        <v>2.48</v>
      </c>
      <c r="D22" s="261">
        <v>0.9</v>
      </c>
      <c r="E22" s="261">
        <v>1.86</v>
      </c>
      <c r="F22" s="261">
        <v>0.31</v>
      </c>
      <c r="G22" s="82"/>
    </row>
    <row r="23" spans="1:13">
      <c r="A23" s="59" t="s">
        <v>501</v>
      </c>
      <c r="B23" s="60">
        <v>5</v>
      </c>
      <c r="C23" s="259">
        <v>2.27</v>
      </c>
      <c r="D23" s="261">
        <v>0.64</v>
      </c>
      <c r="E23" s="261">
        <v>1.71</v>
      </c>
      <c r="F23" s="261">
        <v>0.35</v>
      </c>
      <c r="G23" s="82"/>
    </row>
    <row r="25" spans="1:13">
      <c r="B25" s="82"/>
      <c r="C25" s="82"/>
      <c r="D25" s="82"/>
      <c r="E25" s="82"/>
      <c r="F25" s="82"/>
    </row>
    <row r="26" spans="1:13">
      <c r="B26" s="123"/>
      <c r="C26" s="123"/>
      <c r="D26" s="123"/>
      <c r="E26" s="123"/>
      <c r="F26" s="123"/>
      <c r="G26" s="215"/>
    </row>
    <row r="27" spans="1:13">
      <c r="B27" s="123"/>
      <c r="C27" s="123"/>
      <c r="D27" s="123"/>
      <c r="E27" s="123"/>
      <c r="F27" s="123"/>
      <c r="G27" s="215"/>
      <c r="H27" s="80"/>
    </row>
    <row r="28" spans="1:13">
      <c r="B28" s="123"/>
      <c r="C28" s="123"/>
      <c r="D28" s="123"/>
      <c r="E28" s="123"/>
      <c r="F28" s="123"/>
      <c r="G28" s="215"/>
      <c r="H28" s="80"/>
    </row>
    <row r="29" spans="1:13">
      <c r="B29" s="123"/>
      <c r="C29" s="123"/>
      <c r="D29" s="123"/>
      <c r="E29" s="123"/>
      <c r="F29" s="123"/>
      <c r="G29" s="215"/>
      <c r="H29" s="80"/>
    </row>
    <row r="30" spans="1:13">
      <c r="B30" s="123"/>
      <c r="C30" s="123"/>
      <c r="D30" s="123"/>
      <c r="E30" s="123"/>
      <c r="F30" s="123"/>
      <c r="G30" s="215"/>
      <c r="H30" s="80"/>
    </row>
    <row r="31" spans="1:13">
      <c r="B31" s="123"/>
      <c r="C31" s="123"/>
      <c r="D31" s="123"/>
      <c r="E31" s="123"/>
      <c r="F31" s="123"/>
      <c r="G31" s="215"/>
      <c r="H31" s="80"/>
    </row>
    <row r="32" spans="1:13">
      <c r="B32" s="123"/>
      <c r="C32" s="123"/>
      <c r="D32" s="123"/>
      <c r="E32" s="123"/>
      <c r="F32" s="123"/>
      <c r="G32" s="215"/>
      <c r="H32" s="80"/>
    </row>
    <row r="33" spans="2:7">
      <c r="B33" s="123"/>
      <c r="C33" s="123"/>
      <c r="D33" s="123"/>
      <c r="E33" s="123"/>
      <c r="F33" s="123"/>
      <c r="G33" s="215"/>
    </row>
    <row r="34" spans="2:7">
      <c r="B34" s="123"/>
      <c r="C34" s="123"/>
      <c r="D34" s="123"/>
      <c r="E34" s="123"/>
      <c r="F34" s="123"/>
      <c r="G34" s="215"/>
    </row>
    <row r="35" spans="2:7">
      <c r="B35" s="123"/>
      <c r="C35" s="123"/>
      <c r="D35" s="123"/>
      <c r="E35" s="123"/>
      <c r="F35" s="123"/>
      <c r="G35" s="215"/>
    </row>
    <row r="36" spans="2:7">
      <c r="B36" s="123"/>
      <c r="C36" s="123"/>
      <c r="D36" s="123"/>
      <c r="E36" s="123"/>
      <c r="F36" s="123"/>
      <c r="G36" s="215"/>
    </row>
    <row r="37" spans="2:7">
      <c r="B37" s="123"/>
      <c r="C37" s="123"/>
      <c r="D37" s="123"/>
      <c r="E37" s="123"/>
      <c r="F37" s="123"/>
      <c r="G37" s="215"/>
    </row>
    <row r="38" spans="2:7">
      <c r="B38" s="123"/>
      <c r="C38" s="123"/>
      <c r="D38" s="123"/>
      <c r="E38" s="123"/>
      <c r="F38" s="123"/>
      <c r="G38" s="215"/>
    </row>
    <row r="39" spans="2:7">
      <c r="B39" s="123"/>
      <c r="C39" s="123"/>
      <c r="D39" s="123"/>
      <c r="E39" s="123"/>
      <c r="F39" s="123"/>
      <c r="G39" s="126"/>
    </row>
    <row r="40" spans="2:7">
      <c r="B40" s="123"/>
      <c r="C40" s="123"/>
      <c r="D40" s="123"/>
      <c r="E40" s="123"/>
      <c r="F40" s="123"/>
      <c r="G40" s="126"/>
    </row>
    <row r="41" spans="2:7">
      <c r="B41" s="123"/>
      <c r="C41" s="123"/>
      <c r="D41" s="123"/>
      <c r="E41" s="123"/>
      <c r="F41" s="123"/>
      <c r="G41" s="126"/>
    </row>
    <row r="42" spans="2:7">
      <c r="B42" s="123"/>
      <c r="C42" s="123"/>
      <c r="D42" s="123"/>
      <c r="E42" s="123"/>
      <c r="F42" s="123"/>
      <c r="G42" s="126"/>
    </row>
    <row r="43" spans="2:7">
      <c r="B43" s="123"/>
      <c r="C43" s="123"/>
      <c r="D43" s="123"/>
      <c r="E43" s="123"/>
      <c r="F43" s="123"/>
      <c r="G43" s="126"/>
    </row>
    <row r="44" spans="2:7">
      <c r="B44" s="123"/>
      <c r="C44" s="123"/>
      <c r="D44" s="123"/>
      <c r="E44" s="123"/>
      <c r="F44" s="123"/>
      <c r="G44" s="126"/>
    </row>
    <row r="45" spans="2:7">
      <c r="B45" s="123"/>
      <c r="C45" s="123"/>
      <c r="D45" s="123"/>
      <c r="E45" s="123"/>
      <c r="F45" s="123"/>
      <c r="G45" s="126"/>
    </row>
    <row r="46" spans="2:7">
      <c r="B46" s="82"/>
      <c r="C46" s="82"/>
      <c r="D46" s="82"/>
      <c r="E46" s="82"/>
      <c r="F46" s="82"/>
      <c r="G46" s="126"/>
    </row>
    <row r="47" spans="2:7">
      <c r="B47" s="82"/>
      <c r="C47" s="82"/>
      <c r="D47" s="82"/>
    </row>
    <row r="48" spans="2:7">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2"/>
  </sheetPr>
  <dimension ref="A1:O54"/>
  <sheetViews>
    <sheetView showGridLines="0" workbookViewId="0"/>
  </sheetViews>
  <sheetFormatPr defaultColWidth="8.28515625" defaultRowHeight="12.75"/>
  <cols>
    <col min="1" max="16384" width="8.28515625" style="56"/>
  </cols>
  <sheetData>
    <row r="1" spans="1:15">
      <c r="A1" s="12" t="s">
        <v>60</v>
      </c>
      <c r="B1" s="69" t="str">
        <f>IF(Content!$E$1=1,B2,B3)</f>
        <v>Annual change</v>
      </c>
      <c r="C1" s="69" t="str">
        <f>IF(Content!$E$1=1,C2,C3)</f>
        <v>Annual change (previous)</v>
      </c>
      <c r="D1" s="69" t="str">
        <f>IF(Content!$E$1=1,D2,D3)</f>
        <v>Quarterly change</v>
      </c>
      <c r="E1" s="79"/>
      <c r="F1" s="69" t="str">
        <f>IF(Content!$E$1=1,F2,F3)</f>
        <v>Core inflation, %</v>
      </c>
    </row>
    <row r="2" spans="1:15" hidden="1">
      <c r="A2" s="58"/>
      <c r="B2" s="62" t="s">
        <v>192</v>
      </c>
      <c r="C2" s="62" t="s">
        <v>194</v>
      </c>
      <c r="D2" s="79" t="s">
        <v>190</v>
      </c>
      <c r="E2" s="79"/>
      <c r="F2" s="80" t="s">
        <v>195</v>
      </c>
    </row>
    <row r="3" spans="1:15" hidden="1">
      <c r="A3" s="58"/>
      <c r="B3" s="62" t="s">
        <v>191</v>
      </c>
      <c r="C3" s="62" t="s">
        <v>193</v>
      </c>
      <c r="D3" s="79" t="s">
        <v>189</v>
      </c>
      <c r="E3" s="79"/>
      <c r="F3" s="80" t="s">
        <v>487</v>
      </c>
    </row>
    <row r="4" spans="1:15">
      <c r="A4" s="59"/>
      <c r="B4" s="60">
        <v>9.4</v>
      </c>
      <c r="C4" s="60"/>
      <c r="D4" s="82">
        <v>2.7</v>
      </c>
      <c r="F4" s="95"/>
      <c r="G4" s="95"/>
      <c r="H4" s="95"/>
      <c r="I4" s="95"/>
      <c r="J4" s="95"/>
      <c r="K4" s="95"/>
      <c r="L4" s="59"/>
      <c r="M4" s="60"/>
      <c r="N4" s="60"/>
      <c r="O4" s="82"/>
    </row>
    <row r="5" spans="1:15">
      <c r="A5" s="59" t="s">
        <v>26</v>
      </c>
      <c r="B5" s="60">
        <v>9</v>
      </c>
      <c r="C5" s="60"/>
      <c r="D5" s="82">
        <v>0.7</v>
      </c>
      <c r="F5" s="95"/>
      <c r="G5" s="95"/>
      <c r="H5" s="95"/>
      <c r="I5" s="95"/>
      <c r="J5" s="95"/>
      <c r="K5" s="95"/>
      <c r="L5" s="59"/>
      <c r="M5" s="60"/>
      <c r="N5" s="60"/>
      <c r="O5" s="82"/>
    </row>
    <row r="6" spans="1:15">
      <c r="A6" s="59"/>
      <c r="B6" s="60">
        <v>8.6999999999999993</v>
      </c>
      <c r="C6" s="60"/>
      <c r="D6" s="82">
        <v>2</v>
      </c>
      <c r="F6" s="95"/>
      <c r="G6" s="95"/>
      <c r="H6" s="95"/>
      <c r="I6" s="95"/>
      <c r="J6" s="95"/>
      <c r="K6" s="95"/>
      <c r="L6" s="59"/>
      <c r="M6" s="60"/>
      <c r="N6" s="60"/>
      <c r="O6" s="82"/>
    </row>
    <row r="7" spans="1:15">
      <c r="A7" s="58" t="s">
        <v>104</v>
      </c>
      <c r="B7" s="60">
        <v>8.6999999999999993</v>
      </c>
      <c r="C7" s="60"/>
      <c r="D7" s="82">
        <v>2.9</v>
      </c>
      <c r="F7" s="95"/>
      <c r="G7" s="95"/>
      <c r="H7" s="95"/>
      <c r="I7" s="95"/>
      <c r="J7" s="95"/>
      <c r="K7" s="95"/>
      <c r="L7" s="59"/>
      <c r="M7" s="60"/>
      <c r="N7" s="60"/>
      <c r="O7" s="82"/>
    </row>
    <row r="8" spans="1:15">
      <c r="A8" s="58"/>
      <c r="B8" s="60">
        <v>7.6</v>
      </c>
      <c r="C8" s="60"/>
      <c r="D8" s="82">
        <v>1.7</v>
      </c>
      <c r="F8" s="95"/>
      <c r="G8" s="95"/>
      <c r="H8" s="95"/>
      <c r="I8" s="95"/>
      <c r="J8" s="95"/>
      <c r="K8" s="95"/>
      <c r="L8" s="59"/>
      <c r="M8" s="60"/>
      <c r="N8" s="60"/>
      <c r="O8" s="82"/>
    </row>
    <row r="9" spans="1:15">
      <c r="A9" s="59" t="s">
        <v>130</v>
      </c>
      <c r="B9" s="60">
        <v>7.4</v>
      </c>
      <c r="C9" s="60"/>
      <c r="D9" s="82">
        <v>0.6</v>
      </c>
      <c r="F9" s="95"/>
      <c r="G9" s="95"/>
      <c r="H9" s="95"/>
      <c r="I9" s="95"/>
      <c r="J9" s="95"/>
      <c r="K9" s="95"/>
      <c r="L9" s="59"/>
      <c r="M9" s="60"/>
      <c r="N9" s="60"/>
      <c r="O9" s="82"/>
    </row>
    <row r="10" spans="1:15">
      <c r="A10" s="59"/>
      <c r="B10" s="60">
        <v>6.5</v>
      </c>
      <c r="C10" s="60"/>
      <c r="D10" s="82">
        <v>1</v>
      </c>
      <c r="F10" s="95"/>
      <c r="G10" s="95"/>
      <c r="H10" s="95"/>
      <c r="I10" s="95"/>
      <c r="J10" s="95"/>
      <c r="K10" s="95"/>
      <c r="L10" s="59"/>
      <c r="M10" s="60"/>
      <c r="N10" s="60"/>
      <c r="O10" s="82"/>
    </row>
    <row r="11" spans="1:15">
      <c r="A11" s="59" t="s">
        <v>108</v>
      </c>
      <c r="B11" s="61">
        <v>3.9</v>
      </c>
      <c r="C11" s="60"/>
      <c r="D11" s="281">
        <v>0.4</v>
      </c>
      <c r="F11" s="95"/>
      <c r="G11" s="95"/>
      <c r="H11" s="95"/>
      <c r="I11" s="95"/>
      <c r="J11" s="95"/>
      <c r="K11" s="95"/>
      <c r="L11" s="58"/>
      <c r="M11" s="61"/>
      <c r="N11" s="61"/>
      <c r="O11" s="82"/>
    </row>
    <row r="12" spans="1:15">
      <c r="A12" s="59"/>
      <c r="B12" s="61">
        <v>3.1</v>
      </c>
      <c r="C12" s="60"/>
      <c r="D12" s="82">
        <v>1</v>
      </c>
      <c r="F12" s="95"/>
      <c r="G12" s="95"/>
      <c r="H12" s="95"/>
      <c r="I12" s="95"/>
      <c r="J12" s="95"/>
      <c r="K12" s="95"/>
      <c r="L12" s="58"/>
      <c r="M12" s="61"/>
      <c r="N12" s="61"/>
      <c r="O12" s="82"/>
    </row>
    <row r="13" spans="1:15">
      <c r="A13" s="59" t="s">
        <v>133</v>
      </c>
      <c r="B13" s="60">
        <v>3</v>
      </c>
      <c r="C13" s="60">
        <v>3</v>
      </c>
      <c r="D13" s="82">
        <v>0.4</v>
      </c>
      <c r="F13" s="95"/>
      <c r="G13" s="95"/>
      <c r="H13" s="95"/>
      <c r="I13" s="95"/>
      <c r="J13" s="95"/>
      <c r="K13" s="95"/>
      <c r="L13" s="59"/>
      <c r="M13" s="60"/>
      <c r="N13" s="60"/>
      <c r="O13" s="82"/>
    </row>
    <row r="14" spans="1:15">
      <c r="A14" s="59"/>
      <c r="B14" s="60">
        <v>3.1</v>
      </c>
      <c r="C14" s="60">
        <v>2.9</v>
      </c>
      <c r="D14" s="82">
        <v>1.1000000000000001</v>
      </c>
      <c r="F14" s="95"/>
      <c r="G14" s="95"/>
      <c r="H14" s="95"/>
      <c r="I14" s="95"/>
      <c r="J14" s="95"/>
      <c r="K14" s="95"/>
      <c r="L14" s="59"/>
      <c r="M14" s="60"/>
      <c r="N14" s="60"/>
      <c r="O14" s="82"/>
    </row>
    <row r="15" spans="1:15">
      <c r="A15" s="59" t="s">
        <v>112</v>
      </c>
      <c r="B15" s="60">
        <v>4.2</v>
      </c>
      <c r="C15" s="60">
        <v>4</v>
      </c>
      <c r="D15" s="82">
        <v>1.6</v>
      </c>
      <c r="F15" s="95"/>
      <c r="G15" s="95"/>
      <c r="H15" s="95"/>
      <c r="I15" s="95"/>
      <c r="J15" s="95"/>
      <c r="K15" s="95"/>
      <c r="L15" s="59"/>
      <c r="M15" s="60"/>
      <c r="N15" s="60"/>
      <c r="O15" s="82"/>
    </row>
    <row r="16" spans="1:15">
      <c r="A16" s="58"/>
      <c r="B16" s="60">
        <v>4.9000000000000004</v>
      </c>
      <c r="C16" s="61">
        <v>4.5999999999999996</v>
      </c>
      <c r="D16" s="82">
        <v>1.7</v>
      </c>
      <c r="F16" s="95"/>
      <c r="G16" s="95"/>
      <c r="H16" s="95"/>
      <c r="I16" s="95"/>
      <c r="J16" s="95"/>
      <c r="K16" s="95"/>
      <c r="L16" s="59"/>
      <c r="M16" s="60"/>
      <c r="N16" s="60"/>
      <c r="O16" s="82"/>
    </row>
    <row r="17" spans="1:15">
      <c r="A17" s="58" t="s">
        <v>223</v>
      </c>
      <c r="B17" s="60">
        <v>5.0999999999999996</v>
      </c>
      <c r="C17" s="61">
        <v>4.4000000000000004</v>
      </c>
      <c r="D17" s="82">
        <v>0.7</v>
      </c>
      <c r="F17" s="95"/>
      <c r="G17" s="95"/>
      <c r="H17" s="95"/>
      <c r="I17" s="95"/>
      <c r="J17" s="95"/>
      <c r="K17" s="95"/>
      <c r="L17" s="59"/>
      <c r="M17" s="60"/>
      <c r="N17" s="60"/>
      <c r="O17" s="82"/>
    </row>
    <row r="18" spans="1:15">
      <c r="A18" s="59"/>
      <c r="B18" s="60">
        <v>5.3</v>
      </c>
      <c r="C18" s="60">
        <v>4.3</v>
      </c>
      <c r="D18" s="82">
        <v>1.3</v>
      </c>
      <c r="F18" s="95"/>
      <c r="G18" s="95"/>
      <c r="H18" s="95"/>
      <c r="I18" s="95"/>
      <c r="J18" s="95"/>
      <c r="K18" s="95"/>
      <c r="L18" s="59"/>
      <c r="M18" s="60"/>
      <c r="N18" s="60"/>
      <c r="O18" s="82"/>
    </row>
    <row r="19" spans="1:15">
      <c r="A19" s="59" t="s">
        <v>225</v>
      </c>
      <c r="B19" s="60">
        <v>5.4</v>
      </c>
      <c r="C19" s="60">
        <v>4.2</v>
      </c>
      <c r="D19" s="82">
        <v>1.7</v>
      </c>
      <c r="F19" s="69" t="str">
        <f>IF(Content!$E$1=1,F20,F21)</f>
        <v>Source: SSSU, NBU staff estimates.</v>
      </c>
      <c r="L19" s="59"/>
      <c r="M19" s="60"/>
      <c r="N19" s="60"/>
      <c r="O19" s="82"/>
    </row>
    <row r="20" spans="1:15">
      <c r="A20" s="58"/>
      <c r="B20" s="61">
        <v>4.8</v>
      </c>
      <c r="C20" s="61">
        <v>3.7</v>
      </c>
      <c r="D20" s="82">
        <v>1.1000000000000001</v>
      </c>
      <c r="F20" s="64" t="s">
        <v>28</v>
      </c>
      <c r="L20" s="58"/>
      <c r="M20" s="61"/>
      <c r="N20" s="61"/>
      <c r="O20" s="82"/>
    </row>
    <row r="21" spans="1:15">
      <c r="A21" s="58" t="s">
        <v>499</v>
      </c>
      <c r="B21" s="61">
        <v>4.5</v>
      </c>
      <c r="C21" s="61">
        <v>3.8</v>
      </c>
      <c r="D21" s="82">
        <v>0.3</v>
      </c>
      <c r="F21" s="64" t="s">
        <v>29</v>
      </c>
      <c r="L21" s="58"/>
      <c r="M21" s="61"/>
      <c r="N21" s="61"/>
      <c r="O21" s="82"/>
    </row>
    <row r="22" spans="1:15">
      <c r="A22" s="59"/>
      <c r="B22" s="60">
        <v>4.2</v>
      </c>
      <c r="C22" s="60">
        <v>3.9</v>
      </c>
      <c r="D22" s="82">
        <v>1</v>
      </c>
      <c r="L22" s="59"/>
      <c r="M22" s="60"/>
      <c r="N22" s="60"/>
      <c r="O22" s="82"/>
    </row>
    <row r="23" spans="1:15">
      <c r="A23" s="59" t="s">
        <v>501</v>
      </c>
      <c r="B23" s="60">
        <v>3.8</v>
      </c>
      <c r="C23" s="60">
        <v>3.9</v>
      </c>
      <c r="D23" s="82">
        <v>1.3</v>
      </c>
      <c r="L23" s="59"/>
      <c r="M23" s="60"/>
      <c r="N23" s="60"/>
      <c r="O23" s="82"/>
    </row>
    <row r="26" spans="1:15">
      <c r="B26" s="123"/>
      <c r="C26" s="123"/>
      <c r="D26" s="123"/>
    </row>
    <row r="27" spans="1:15">
      <c r="B27" s="123"/>
      <c r="C27" s="123"/>
      <c r="D27" s="123"/>
      <c r="E27" s="79"/>
      <c r="F27" s="80"/>
    </row>
    <row r="28" spans="1:15">
      <c r="B28" s="123"/>
      <c r="C28" s="123"/>
      <c r="D28" s="123"/>
      <c r="E28" s="79"/>
      <c r="F28" s="80"/>
    </row>
    <row r="29" spans="1:15">
      <c r="B29" s="123"/>
      <c r="C29" s="123"/>
      <c r="D29" s="123"/>
      <c r="F29" s="80"/>
    </row>
    <row r="30" spans="1:15">
      <c r="B30" s="123"/>
      <c r="C30" s="123"/>
      <c r="D30" s="123"/>
      <c r="F30" s="80"/>
    </row>
    <row r="31" spans="1:15">
      <c r="B31" s="123"/>
      <c r="C31" s="123"/>
      <c r="D31" s="123"/>
    </row>
    <row r="32" spans="1:15">
      <c r="B32" s="123"/>
      <c r="C32" s="123"/>
      <c r="D32" s="123"/>
    </row>
    <row r="33" spans="2:4">
      <c r="B33" s="123"/>
      <c r="C33" s="123"/>
      <c r="D33" s="123"/>
    </row>
    <row r="34" spans="2:4">
      <c r="B34" s="123"/>
      <c r="C34" s="123"/>
      <c r="D34" s="123"/>
    </row>
    <row r="35" spans="2:4">
      <c r="B35" s="123"/>
      <c r="C35" s="123"/>
      <c r="D35" s="123"/>
    </row>
    <row r="36" spans="2:4">
      <c r="B36" s="123"/>
      <c r="C36" s="123"/>
      <c r="D36" s="123"/>
    </row>
    <row r="37" spans="2:4">
      <c r="B37" s="123"/>
      <c r="C37" s="123"/>
      <c r="D37" s="123"/>
    </row>
    <row r="38" spans="2:4">
      <c r="B38" s="123"/>
      <c r="C38" s="123"/>
      <c r="D38" s="123"/>
    </row>
    <row r="39" spans="2:4">
      <c r="B39" s="123"/>
      <c r="C39" s="123"/>
      <c r="D39" s="123"/>
    </row>
    <row r="40" spans="2:4">
      <c r="B40" s="123"/>
      <c r="C40" s="123"/>
      <c r="D40" s="123"/>
    </row>
    <row r="41" spans="2:4">
      <c r="B41" s="123"/>
      <c r="C41" s="123"/>
      <c r="D41" s="123"/>
    </row>
    <row r="42" spans="2:4">
      <c r="B42" s="123"/>
      <c r="C42" s="123"/>
      <c r="D42" s="123"/>
    </row>
    <row r="43" spans="2:4">
      <c r="B43" s="123"/>
      <c r="C43" s="123"/>
      <c r="D43" s="123"/>
    </row>
    <row r="44" spans="2:4">
      <c r="B44" s="123"/>
      <c r="C44" s="123"/>
      <c r="D44" s="123"/>
    </row>
    <row r="45" spans="2:4">
      <c r="B45" s="123"/>
      <c r="C45" s="123"/>
      <c r="D45" s="123"/>
    </row>
    <row r="46" spans="2:4">
      <c r="B46" s="82"/>
      <c r="C46" s="82"/>
      <c r="D46" s="123"/>
    </row>
    <row r="47" spans="2:4">
      <c r="B47" s="82"/>
      <c r="C47" s="82"/>
      <c r="D47" s="82"/>
    </row>
    <row r="48" spans="2:4">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700"/>
  <sheetViews>
    <sheetView showGridLines="0" workbookViewId="0"/>
  </sheetViews>
  <sheetFormatPr defaultColWidth="8.7109375" defaultRowHeight="12.75"/>
  <cols>
    <col min="1" max="1" width="12.28515625" style="542" customWidth="1"/>
    <col min="2" max="16384" width="8.7109375" style="542"/>
  </cols>
  <sheetData>
    <row r="1" spans="1:7">
      <c r="A1" s="12" t="s">
        <v>60</v>
      </c>
      <c r="B1" s="661" t="str">
        <f>IF(Content!$E$1=1,B2,B3)</f>
        <v>Steel billet (current forecast)</v>
      </c>
      <c r="C1" s="661" t="str">
        <f>IF(Content!$E$1=1,C2,C3)</f>
        <v>Steel billet (previous forecast)</v>
      </c>
      <c r="D1" s="661" t="str">
        <f>IF(Content!$E$1=1,D2,D3)</f>
        <v>Iron ore  (current forecast, RHS)</v>
      </c>
      <c r="E1" s="661" t="str">
        <f>IF(Content!$E$1=1,E2,E3)</f>
        <v>Iron ore  (previous forecast, RHS)</v>
      </c>
      <c r="G1" s="661" t="str">
        <f>IF(Content!$E$1=1,G2,G3)</f>
        <v>World price of ferrous metals and iron ore*, USD/MT, quarterly average</v>
      </c>
    </row>
    <row r="2" spans="1:7" hidden="1">
      <c r="A2" s="12"/>
      <c r="B2" s="543" t="s">
        <v>413</v>
      </c>
      <c r="C2" s="543" t="s">
        <v>414</v>
      </c>
      <c r="D2" s="542" t="s">
        <v>415</v>
      </c>
      <c r="E2" s="542" t="s">
        <v>416</v>
      </c>
      <c r="G2" s="543" t="s">
        <v>417</v>
      </c>
    </row>
    <row r="3" spans="1:7" hidden="1">
      <c r="B3" s="543" t="s">
        <v>418</v>
      </c>
      <c r="C3" s="543" t="s">
        <v>419</v>
      </c>
      <c r="D3" s="542" t="s">
        <v>420</v>
      </c>
      <c r="E3" s="542" t="s">
        <v>421</v>
      </c>
      <c r="G3" s="543" t="s">
        <v>485</v>
      </c>
    </row>
    <row r="4" spans="1:7">
      <c r="A4" s="703" t="s">
        <v>25</v>
      </c>
      <c r="B4" s="544"/>
      <c r="C4" s="544"/>
      <c r="D4" s="544"/>
      <c r="E4" s="544"/>
    </row>
    <row r="5" spans="1:7">
      <c r="A5" s="703" t="s">
        <v>26</v>
      </c>
      <c r="B5" s="544"/>
      <c r="C5" s="544"/>
      <c r="D5" s="544"/>
      <c r="E5" s="544"/>
    </row>
    <row r="6" spans="1:7">
      <c r="A6" s="703" t="s">
        <v>27</v>
      </c>
      <c r="B6" s="544"/>
      <c r="C6" s="544"/>
      <c r="D6" s="544"/>
      <c r="E6" s="544"/>
    </row>
    <row r="7" spans="1:7">
      <c r="A7" s="703" t="s">
        <v>104</v>
      </c>
      <c r="B7" s="544"/>
      <c r="C7" s="544"/>
      <c r="D7" s="544"/>
      <c r="E7" s="544"/>
    </row>
    <row r="8" spans="1:7">
      <c r="A8" s="703" t="s">
        <v>129</v>
      </c>
      <c r="B8" s="544"/>
      <c r="C8" s="544"/>
      <c r="D8" s="544"/>
      <c r="E8" s="544"/>
    </row>
    <row r="9" spans="1:7">
      <c r="A9" s="703" t="s">
        <v>130</v>
      </c>
      <c r="B9" s="544"/>
      <c r="C9" s="544"/>
      <c r="D9" s="544"/>
      <c r="E9" s="544"/>
    </row>
    <row r="10" spans="1:7">
      <c r="A10" s="703" t="s">
        <v>131</v>
      </c>
      <c r="B10" s="544"/>
      <c r="C10" s="544"/>
      <c r="D10" s="544"/>
      <c r="E10" s="544"/>
    </row>
    <row r="11" spans="1:7">
      <c r="A11" s="703" t="s">
        <v>108</v>
      </c>
      <c r="B11" s="544"/>
      <c r="C11" s="544"/>
      <c r="D11" s="544"/>
      <c r="E11" s="544"/>
    </row>
    <row r="12" spans="1:7">
      <c r="A12" s="703" t="s">
        <v>132</v>
      </c>
      <c r="B12" s="544"/>
      <c r="C12" s="544"/>
      <c r="D12" s="544"/>
      <c r="E12" s="544"/>
    </row>
    <row r="13" spans="1:7">
      <c r="A13" s="703" t="s">
        <v>133</v>
      </c>
      <c r="B13" s="544"/>
      <c r="C13" s="544"/>
      <c r="D13" s="544"/>
      <c r="E13" s="544"/>
    </row>
    <row r="14" spans="1:7">
      <c r="A14" s="703" t="s">
        <v>134</v>
      </c>
      <c r="B14" s="544"/>
      <c r="C14" s="544"/>
      <c r="D14" s="544"/>
      <c r="E14" s="544"/>
    </row>
    <row r="15" spans="1:7">
      <c r="A15" s="703" t="s">
        <v>112</v>
      </c>
      <c r="B15" s="544">
        <v>406</v>
      </c>
      <c r="C15" s="544">
        <v>360</v>
      </c>
      <c r="D15" s="544">
        <v>86</v>
      </c>
      <c r="E15" s="544">
        <v>74</v>
      </c>
    </row>
    <row r="16" spans="1:7">
      <c r="A16" s="704" t="s">
        <v>222</v>
      </c>
      <c r="B16" s="544">
        <v>408.4</v>
      </c>
      <c r="C16" s="544">
        <v>380</v>
      </c>
      <c r="D16" s="544">
        <v>72</v>
      </c>
      <c r="E16" s="544">
        <v>68</v>
      </c>
    </row>
    <row r="17" spans="1:9">
      <c r="A17" s="704" t="s">
        <v>223</v>
      </c>
      <c r="B17" s="544">
        <v>410.8</v>
      </c>
      <c r="C17" s="544">
        <v>402</v>
      </c>
      <c r="D17" s="544">
        <v>72</v>
      </c>
      <c r="E17" s="544">
        <v>68</v>
      </c>
    </row>
    <row r="18" spans="1:9">
      <c r="A18" s="704" t="s">
        <v>224</v>
      </c>
      <c r="B18" s="544">
        <v>413.2</v>
      </c>
      <c r="C18" s="544">
        <v>404</v>
      </c>
      <c r="D18" s="544">
        <v>70</v>
      </c>
      <c r="E18" s="544">
        <v>67</v>
      </c>
      <c r="G18" s="661" t="str">
        <f>IF(Content!$E$1=1,G20,G22)</f>
        <v>*Steel Billet Exp FOB Ukraine and China import Iron Ore Fines 62% FE spot (CFR Tianjin port).</v>
      </c>
    </row>
    <row r="19" spans="1:9">
      <c r="A19" s="704" t="s">
        <v>225</v>
      </c>
      <c r="B19" s="544">
        <v>415.6</v>
      </c>
      <c r="C19" s="544">
        <v>408</v>
      </c>
      <c r="D19" s="544">
        <v>70</v>
      </c>
      <c r="E19" s="544">
        <v>67</v>
      </c>
      <c r="G19" s="661" t="str">
        <f>IF(Content!$E$1=1,G21,G23)</f>
        <v>Source: Refinitiv Datastream, NBU staff estimates.</v>
      </c>
    </row>
    <row r="20" spans="1:9">
      <c r="A20" s="704" t="s">
        <v>498</v>
      </c>
      <c r="B20" s="544">
        <v>413.2</v>
      </c>
      <c r="C20" s="544">
        <v>410.2</v>
      </c>
      <c r="D20" s="544">
        <v>68</v>
      </c>
      <c r="E20" s="544">
        <v>68</v>
      </c>
      <c r="G20" s="444" t="s">
        <v>422</v>
      </c>
    </row>
    <row r="21" spans="1:9">
      <c r="A21" s="704" t="s">
        <v>499</v>
      </c>
      <c r="B21" s="544">
        <v>410.8</v>
      </c>
      <c r="C21" s="544">
        <v>409.8</v>
      </c>
      <c r="D21" s="544">
        <v>68</v>
      </c>
      <c r="E21" s="544">
        <v>68</v>
      </c>
      <c r="G21" s="444" t="s">
        <v>462</v>
      </c>
    </row>
    <row r="22" spans="1:9">
      <c r="A22" s="704" t="s">
        <v>500</v>
      </c>
      <c r="B22" s="544">
        <v>413.2</v>
      </c>
      <c r="C22" s="544">
        <v>412.2</v>
      </c>
      <c r="D22" s="544">
        <v>67</v>
      </c>
      <c r="E22" s="544">
        <v>67</v>
      </c>
      <c r="G22" s="444" t="s">
        <v>423</v>
      </c>
    </row>
    <row r="23" spans="1:9">
      <c r="A23" s="704" t="s">
        <v>501</v>
      </c>
      <c r="B23" s="544">
        <v>415.6</v>
      </c>
      <c r="C23" s="544">
        <v>415.6</v>
      </c>
      <c r="D23" s="544">
        <v>67</v>
      </c>
      <c r="E23" s="544">
        <v>67</v>
      </c>
      <c r="G23" s="444" t="s">
        <v>461</v>
      </c>
    </row>
    <row r="24" spans="1:9">
      <c r="A24" s="701"/>
      <c r="C24" s="705"/>
    </row>
    <row r="25" spans="1:9">
      <c r="A25" s="701"/>
    </row>
    <row r="26" spans="1:9">
      <c r="A26" s="701"/>
    </row>
    <row r="27" spans="1:9">
      <c r="A27" s="701"/>
    </row>
    <row r="28" spans="1:9">
      <c r="A28" s="701"/>
      <c r="H28" s="544"/>
      <c r="I28" s="544"/>
    </row>
    <row r="29" spans="1:9">
      <c r="A29" s="701"/>
      <c r="H29" s="544"/>
      <c r="I29" s="544"/>
    </row>
    <row r="30" spans="1:9">
      <c r="A30" s="701"/>
      <c r="H30" s="544"/>
      <c r="I30" s="544"/>
    </row>
    <row r="31" spans="1:9">
      <c r="A31" s="701"/>
      <c r="H31" s="544"/>
      <c r="I31" s="544"/>
    </row>
    <row r="32" spans="1:9">
      <c r="A32" s="701"/>
      <c r="H32" s="544"/>
      <c r="I32" s="544"/>
    </row>
    <row r="33" spans="1:9">
      <c r="A33" s="701"/>
      <c r="H33" s="544"/>
      <c r="I33" s="544"/>
    </row>
    <row r="34" spans="1:9">
      <c r="A34" s="701"/>
      <c r="H34" s="544"/>
      <c r="I34" s="544"/>
    </row>
    <row r="35" spans="1:9">
      <c r="A35" s="701"/>
      <c r="H35" s="544"/>
      <c r="I35" s="544"/>
    </row>
    <row r="36" spans="1:9">
      <c r="A36" s="701"/>
      <c r="H36" s="544"/>
      <c r="I36" s="544"/>
    </row>
    <row r="37" spans="1:9">
      <c r="A37" s="701"/>
      <c r="H37" s="544"/>
      <c r="I37" s="544"/>
    </row>
    <row r="38" spans="1:9">
      <c r="A38" s="701"/>
      <c r="H38" s="544"/>
      <c r="I38" s="544"/>
    </row>
    <row r="39" spans="1:9">
      <c r="A39" s="701"/>
      <c r="H39" s="544"/>
      <c r="I39" s="544"/>
    </row>
    <row r="40" spans="1:9">
      <c r="A40" s="701"/>
      <c r="H40" s="544"/>
      <c r="I40" s="544"/>
    </row>
    <row r="41" spans="1:9">
      <c r="A41" s="701"/>
      <c r="H41" s="544"/>
      <c r="I41" s="544"/>
    </row>
    <row r="42" spans="1:9">
      <c r="A42" s="701"/>
      <c r="H42" s="544"/>
      <c r="I42" s="544"/>
    </row>
    <row r="43" spans="1:9">
      <c r="A43" s="701"/>
      <c r="H43" s="544"/>
      <c r="I43" s="544"/>
    </row>
    <row r="44" spans="1:9">
      <c r="A44" s="701"/>
      <c r="H44" s="544"/>
      <c r="I44" s="544"/>
    </row>
    <row r="45" spans="1:9">
      <c r="A45" s="701"/>
      <c r="H45" s="544"/>
      <c r="I45" s="544"/>
    </row>
    <row r="46" spans="1:9">
      <c r="A46" s="701"/>
      <c r="H46" s="544"/>
      <c r="I46" s="544"/>
    </row>
    <row r="47" spans="1:9">
      <c r="A47" s="701"/>
      <c r="H47" s="544"/>
      <c r="I47" s="544"/>
    </row>
    <row r="48" spans="1:9">
      <c r="A48" s="701"/>
      <c r="H48" s="544"/>
      <c r="I48" s="544"/>
    </row>
    <row r="49" spans="1:9">
      <c r="A49" s="701"/>
      <c r="H49" s="544"/>
      <c r="I49" s="544"/>
    </row>
    <row r="50" spans="1:9">
      <c r="A50" s="701"/>
      <c r="H50" s="544"/>
      <c r="I50" s="544"/>
    </row>
    <row r="51" spans="1:9">
      <c r="A51" s="701"/>
      <c r="H51" s="544"/>
      <c r="I51" s="544"/>
    </row>
    <row r="52" spans="1:9">
      <c r="A52" s="701"/>
      <c r="H52" s="544"/>
      <c r="I52" s="544"/>
    </row>
    <row r="53" spans="1:9">
      <c r="A53" s="701"/>
      <c r="H53" s="544"/>
      <c r="I53" s="544"/>
    </row>
    <row r="54" spans="1:9">
      <c r="A54" s="701"/>
      <c r="H54" s="544"/>
      <c r="I54" s="544"/>
    </row>
    <row r="55" spans="1:9">
      <c r="A55" s="701"/>
      <c r="H55" s="544"/>
      <c r="I55" s="544"/>
    </row>
    <row r="56" spans="1:9">
      <c r="A56" s="701"/>
      <c r="H56" s="544"/>
      <c r="I56" s="544"/>
    </row>
    <row r="57" spans="1:9">
      <c r="A57" s="701"/>
      <c r="H57" s="544"/>
      <c r="I57" s="544"/>
    </row>
    <row r="58" spans="1:9">
      <c r="A58" s="701"/>
      <c r="H58" s="544"/>
      <c r="I58" s="544"/>
    </row>
    <row r="59" spans="1:9">
      <c r="A59" s="701"/>
      <c r="H59" s="544"/>
      <c r="I59" s="544"/>
    </row>
    <row r="60" spans="1:9">
      <c r="A60" s="701"/>
      <c r="H60" s="544"/>
      <c r="I60" s="544"/>
    </row>
    <row r="61" spans="1:9">
      <c r="A61" s="701"/>
      <c r="H61" s="544"/>
      <c r="I61" s="544"/>
    </row>
    <row r="62" spans="1:9">
      <c r="A62" s="701"/>
      <c r="H62" s="544"/>
      <c r="I62" s="544"/>
    </row>
    <row r="63" spans="1:9">
      <c r="A63" s="701"/>
      <c r="H63" s="544"/>
      <c r="I63" s="544"/>
    </row>
    <row r="64" spans="1:9">
      <c r="A64" s="701"/>
      <c r="H64" s="544"/>
      <c r="I64" s="544"/>
    </row>
    <row r="65" spans="1:9">
      <c r="A65" s="701"/>
      <c r="H65" s="544"/>
      <c r="I65" s="544"/>
    </row>
    <row r="66" spans="1:9">
      <c r="A66" s="701"/>
      <c r="H66" s="544"/>
      <c r="I66" s="544"/>
    </row>
    <row r="67" spans="1:9">
      <c r="A67" s="701"/>
      <c r="H67" s="544"/>
      <c r="I67" s="544"/>
    </row>
    <row r="68" spans="1:9">
      <c r="A68" s="701"/>
      <c r="H68" s="544"/>
      <c r="I68" s="544"/>
    </row>
    <row r="69" spans="1:9">
      <c r="A69" s="701"/>
      <c r="H69" s="544"/>
      <c r="I69" s="544"/>
    </row>
    <row r="70" spans="1:9">
      <c r="A70" s="701"/>
      <c r="H70" s="544"/>
      <c r="I70" s="544"/>
    </row>
    <row r="71" spans="1:9">
      <c r="A71" s="701"/>
      <c r="H71" s="544"/>
      <c r="I71" s="544"/>
    </row>
    <row r="72" spans="1:9">
      <c r="A72" s="701"/>
      <c r="H72" s="544"/>
      <c r="I72" s="544"/>
    </row>
    <row r="73" spans="1:9">
      <c r="A73" s="701"/>
      <c r="H73" s="544"/>
      <c r="I73" s="544"/>
    </row>
    <row r="74" spans="1:9">
      <c r="A74" s="701"/>
      <c r="H74" s="544"/>
      <c r="I74" s="544"/>
    </row>
    <row r="75" spans="1:9">
      <c r="A75" s="701"/>
      <c r="H75" s="544"/>
      <c r="I75" s="544"/>
    </row>
    <row r="76" spans="1:9">
      <c r="A76" s="701"/>
      <c r="H76" s="544"/>
      <c r="I76" s="544"/>
    </row>
    <row r="77" spans="1:9">
      <c r="A77" s="701"/>
      <c r="H77" s="544"/>
      <c r="I77" s="544"/>
    </row>
    <row r="78" spans="1:9">
      <c r="A78" s="701"/>
      <c r="H78" s="544"/>
      <c r="I78" s="544"/>
    </row>
    <row r="79" spans="1:9">
      <c r="A79" s="701"/>
      <c r="H79" s="544"/>
      <c r="I79" s="544"/>
    </row>
    <row r="80" spans="1:9">
      <c r="A80" s="701"/>
      <c r="H80" s="544"/>
      <c r="I80" s="544"/>
    </row>
    <row r="81" spans="1:9">
      <c r="A81" s="701"/>
      <c r="H81" s="544"/>
      <c r="I81" s="544"/>
    </row>
    <row r="82" spans="1:9">
      <c r="A82" s="701"/>
      <c r="H82" s="544"/>
      <c r="I82" s="544"/>
    </row>
    <row r="83" spans="1:9">
      <c r="A83" s="701"/>
      <c r="H83" s="544"/>
      <c r="I83" s="544"/>
    </row>
    <row r="84" spans="1:9">
      <c r="A84" s="701"/>
      <c r="H84" s="544"/>
      <c r="I84" s="544"/>
    </row>
    <row r="85" spans="1:9">
      <c r="A85" s="701"/>
      <c r="H85" s="544"/>
      <c r="I85" s="544"/>
    </row>
    <row r="86" spans="1:9">
      <c r="A86" s="701"/>
      <c r="H86" s="544"/>
      <c r="I86" s="544"/>
    </row>
    <row r="87" spans="1:9">
      <c r="A87" s="701"/>
      <c r="H87" s="544"/>
      <c r="I87" s="544"/>
    </row>
    <row r="88" spans="1:9">
      <c r="A88" s="701"/>
      <c r="H88" s="544"/>
      <c r="I88" s="544"/>
    </row>
    <row r="89" spans="1:9">
      <c r="A89" s="701"/>
      <c r="H89" s="544"/>
      <c r="I89" s="544"/>
    </row>
    <row r="90" spans="1:9">
      <c r="A90" s="701"/>
      <c r="H90" s="544"/>
      <c r="I90" s="544"/>
    </row>
    <row r="91" spans="1:9">
      <c r="A91" s="701"/>
      <c r="H91" s="544"/>
      <c r="I91" s="544"/>
    </row>
    <row r="92" spans="1:9">
      <c r="A92" s="701"/>
      <c r="H92" s="544"/>
      <c r="I92" s="544"/>
    </row>
    <row r="93" spans="1:9">
      <c r="A93" s="701"/>
      <c r="H93" s="544"/>
      <c r="I93" s="544"/>
    </row>
    <row r="94" spans="1:9">
      <c r="A94" s="701"/>
      <c r="H94" s="544"/>
      <c r="I94" s="544"/>
    </row>
    <row r="95" spans="1:9">
      <c r="A95" s="701"/>
      <c r="H95" s="544"/>
      <c r="I95" s="544"/>
    </row>
    <row r="96" spans="1:9">
      <c r="A96" s="701"/>
      <c r="H96" s="544"/>
      <c r="I96" s="544"/>
    </row>
    <row r="97" spans="1:9">
      <c r="A97" s="701"/>
      <c r="H97" s="544"/>
      <c r="I97" s="544"/>
    </row>
    <row r="98" spans="1:9">
      <c r="A98" s="701"/>
      <c r="H98" s="544"/>
      <c r="I98" s="544"/>
    </row>
    <row r="99" spans="1:9">
      <c r="A99" s="701"/>
      <c r="H99" s="544"/>
      <c r="I99" s="544"/>
    </row>
    <row r="100" spans="1:9">
      <c r="A100" s="701"/>
      <c r="H100" s="544"/>
      <c r="I100" s="544"/>
    </row>
    <row r="101" spans="1:9">
      <c r="A101" s="701"/>
      <c r="H101" s="544"/>
      <c r="I101" s="544"/>
    </row>
    <row r="102" spans="1:9">
      <c r="A102" s="701"/>
      <c r="H102" s="544"/>
      <c r="I102" s="544"/>
    </row>
    <row r="103" spans="1:9">
      <c r="A103" s="701"/>
      <c r="H103" s="544"/>
      <c r="I103" s="544"/>
    </row>
    <row r="104" spans="1:9">
      <c r="A104" s="701"/>
      <c r="H104" s="544"/>
      <c r="I104" s="544"/>
    </row>
    <row r="105" spans="1:9">
      <c r="A105" s="701"/>
      <c r="H105" s="544"/>
      <c r="I105" s="544"/>
    </row>
    <row r="106" spans="1:9">
      <c r="A106" s="701"/>
      <c r="H106" s="544"/>
      <c r="I106" s="544"/>
    </row>
    <row r="107" spans="1:9">
      <c r="A107" s="701"/>
      <c r="H107" s="544"/>
      <c r="I107" s="544"/>
    </row>
    <row r="108" spans="1:9">
      <c r="A108" s="701"/>
      <c r="H108" s="544"/>
      <c r="I108" s="544"/>
    </row>
    <row r="109" spans="1:9">
      <c r="A109" s="701"/>
      <c r="H109" s="544"/>
      <c r="I109" s="544"/>
    </row>
    <row r="110" spans="1:9">
      <c r="A110" s="701"/>
      <c r="H110" s="544"/>
      <c r="I110" s="544"/>
    </row>
    <row r="111" spans="1:9">
      <c r="A111" s="701"/>
      <c r="H111" s="544"/>
      <c r="I111" s="544"/>
    </row>
    <row r="112" spans="1:9">
      <c r="A112" s="701"/>
      <c r="H112" s="544"/>
      <c r="I112" s="544"/>
    </row>
    <row r="113" spans="1:9">
      <c r="A113" s="701"/>
      <c r="H113" s="544"/>
      <c r="I113" s="544"/>
    </row>
    <row r="114" spans="1:9">
      <c r="A114" s="701"/>
      <c r="H114" s="544"/>
      <c r="I114" s="544"/>
    </row>
    <row r="115" spans="1:9">
      <c r="A115" s="701"/>
      <c r="H115" s="544"/>
      <c r="I115" s="544"/>
    </row>
    <row r="116" spans="1:9">
      <c r="A116" s="701"/>
      <c r="H116" s="544"/>
      <c r="I116" s="544"/>
    </row>
    <row r="117" spans="1:9">
      <c r="A117" s="701"/>
      <c r="H117" s="544"/>
      <c r="I117" s="544"/>
    </row>
    <row r="118" spans="1:9">
      <c r="A118" s="701"/>
      <c r="H118" s="544"/>
      <c r="I118" s="544"/>
    </row>
    <row r="119" spans="1:9">
      <c r="A119" s="701"/>
      <c r="H119" s="544"/>
      <c r="I119" s="544"/>
    </row>
    <row r="120" spans="1:9">
      <c r="A120" s="701"/>
      <c r="H120" s="544"/>
      <c r="I120" s="544"/>
    </row>
    <row r="121" spans="1:9">
      <c r="A121" s="701"/>
      <c r="H121" s="544"/>
      <c r="I121" s="544"/>
    </row>
    <row r="122" spans="1:9">
      <c r="A122" s="701"/>
      <c r="H122" s="544"/>
      <c r="I122" s="544"/>
    </row>
    <row r="123" spans="1:9">
      <c r="A123" s="701"/>
      <c r="H123" s="544"/>
      <c r="I123" s="544"/>
    </row>
    <row r="124" spans="1:9">
      <c r="A124" s="701"/>
      <c r="H124" s="544"/>
      <c r="I124" s="544"/>
    </row>
    <row r="125" spans="1:9">
      <c r="A125" s="701"/>
      <c r="H125" s="544"/>
      <c r="I125" s="544"/>
    </row>
    <row r="126" spans="1:9">
      <c r="A126" s="701"/>
      <c r="H126" s="544"/>
      <c r="I126" s="544"/>
    </row>
    <row r="127" spans="1:9">
      <c r="A127" s="701"/>
      <c r="H127" s="544"/>
      <c r="I127" s="544"/>
    </row>
    <row r="128" spans="1:9">
      <c r="A128" s="701"/>
      <c r="H128" s="544"/>
      <c r="I128" s="544"/>
    </row>
    <row r="129" spans="1:9">
      <c r="A129" s="701"/>
      <c r="H129" s="544"/>
      <c r="I129" s="544"/>
    </row>
    <row r="130" spans="1:9">
      <c r="A130" s="701"/>
      <c r="H130" s="544"/>
      <c r="I130" s="544"/>
    </row>
    <row r="131" spans="1:9">
      <c r="A131" s="701"/>
      <c r="H131" s="544"/>
      <c r="I131" s="544"/>
    </row>
    <row r="132" spans="1:9">
      <c r="A132" s="701"/>
      <c r="H132" s="544"/>
      <c r="I132" s="544"/>
    </row>
    <row r="133" spans="1:9">
      <c r="A133" s="701"/>
      <c r="H133" s="544"/>
      <c r="I133" s="544"/>
    </row>
    <row r="134" spans="1:9">
      <c r="A134" s="701"/>
      <c r="H134" s="544"/>
      <c r="I134" s="544"/>
    </row>
    <row r="135" spans="1:9">
      <c r="A135" s="701"/>
      <c r="H135" s="544"/>
      <c r="I135" s="544"/>
    </row>
    <row r="136" spans="1:9">
      <c r="A136" s="701"/>
      <c r="H136" s="544"/>
      <c r="I136" s="544"/>
    </row>
    <row r="137" spans="1:9">
      <c r="A137" s="701"/>
      <c r="H137" s="544"/>
      <c r="I137" s="544"/>
    </row>
    <row r="138" spans="1:9">
      <c r="A138" s="701"/>
      <c r="H138" s="544"/>
      <c r="I138" s="544"/>
    </row>
    <row r="139" spans="1:9">
      <c r="A139" s="701"/>
      <c r="H139" s="544"/>
      <c r="I139" s="544"/>
    </row>
    <row r="140" spans="1:9">
      <c r="A140" s="701"/>
      <c r="H140" s="544"/>
      <c r="I140" s="544"/>
    </row>
    <row r="141" spans="1:9">
      <c r="A141" s="701"/>
      <c r="H141" s="544"/>
      <c r="I141" s="544"/>
    </row>
    <row r="142" spans="1:9">
      <c r="A142" s="701"/>
      <c r="H142" s="544"/>
      <c r="I142" s="544"/>
    </row>
    <row r="143" spans="1:9">
      <c r="A143" s="701"/>
      <c r="H143" s="544"/>
      <c r="I143" s="544"/>
    </row>
    <row r="144" spans="1:9">
      <c r="A144" s="701"/>
      <c r="H144" s="544"/>
      <c r="I144" s="544"/>
    </row>
    <row r="145" spans="1:9">
      <c r="A145" s="701"/>
      <c r="H145" s="544"/>
      <c r="I145" s="544"/>
    </row>
    <row r="146" spans="1:9">
      <c r="A146" s="701"/>
      <c r="H146" s="544"/>
      <c r="I146" s="544"/>
    </row>
    <row r="147" spans="1:9">
      <c r="A147" s="701"/>
      <c r="H147" s="544"/>
      <c r="I147" s="544"/>
    </row>
    <row r="148" spans="1:9">
      <c r="A148" s="701"/>
      <c r="H148" s="544"/>
      <c r="I148" s="544"/>
    </row>
    <row r="149" spans="1:9">
      <c r="A149" s="701"/>
      <c r="H149" s="544"/>
      <c r="I149" s="544"/>
    </row>
    <row r="150" spans="1:9">
      <c r="A150" s="701"/>
      <c r="H150" s="544"/>
      <c r="I150" s="544"/>
    </row>
    <row r="151" spans="1:9">
      <c r="A151" s="701"/>
      <c r="H151" s="544"/>
      <c r="I151" s="544"/>
    </row>
    <row r="152" spans="1:9">
      <c r="A152" s="701"/>
      <c r="H152" s="544"/>
      <c r="I152" s="544"/>
    </row>
    <row r="153" spans="1:9">
      <c r="A153" s="701"/>
      <c r="H153" s="544"/>
      <c r="I153" s="544"/>
    </row>
    <row r="154" spans="1:9">
      <c r="A154" s="701"/>
      <c r="H154" s="544"/>
      <c r="I154" s="544"/>
    </row>
    <row r="155" spans="1:9">
      <c r="A155" s="701"/>
      <c r="H155" s="544"/>
      <c r="I155" s="544"/>
    </row>
    <row r="156" spans="1:9">
      <c r="A156" s="701"/>
      <c r="H156" s="544"/>
      <c r="I156" s="544"/>
    </row>
    <row r="157" spans="1:9">
      <c r="A157" s="701"/>
      <c r="H157" s="544"/>
      <c r="I157" s="544"/>
    </row>
    <row r="158" spans="1:9">
      <c r="A158" s="701"/>
      <c r="H158" s="544"/>
      <c r="I158" s="544"/>
    </row>
    <row r="159" spans="1:9">
      <c r="A159" s="701"/>
      <c r="H159" s="544"/>
      <c r="I159" s="544"/>
    </row>
    <row r="160" spans="1:9">
      <c r="A160" s="701"/>
      <c r="H160" s="544"/>
      <c r="I160" s="544"/>
    </row>
    <row r="161" spans="1:9">
      <c r="A161" s="701"/>
      <c r="H161" s="544"/>
      <c r="I161" s="544"/>
    </row>
    <row r="162" spans="1:9">
      <c r="A162" s="701"/>
      <c r="H162" s="544"/>
      <c r="I162" s="544"/>
    </row>
    <row r="163" spans="1:9">
      <c r="A163" s="701"/>
      <c r="H163" s="544"/>
      <c r="I163" s="544"/>
    </row>
    <row r="164" spans="1:9">
      <c r="A164" s="701"/>
      <c r="H164" s="544"/>
      <c r="I164" s="544"/>
    </row>
    <row r="165" spans="1:9">
      <c r="A165" s="701"/>
      <c r="H165" s="544"/>
      <c r="I165" s="544"/>
    </row>
    <row r="166" spans="1:9">
      <c r="A166" s="701"/>
      <c r="H166" s="544"/>
      <c r="I166" s="544"/>
    </row>
    <row r="167" spans="1:9">
      <c r="A167" s="701"/>
      <c r="H167" s="544"/>
      <c r="I167" s="544"/>
    </row>
    <row r="168" spans="1:9">
      <c r="A168" s="701"/>
      <c r="H168" s="544"/>
      <c r="I168" s="544"/>
    </row>
    <row r="169" spans="1:9">
      <c r="A169" s="701"/>
      <c r="H169" s="544"/>
      <c r="I169" s="544"/>
    </row>
    <row r="170" spans="1:9">
      <c r="A170" s="701"/>
      <c r="H170" s="544"/>
      <c r="I170" s="544"/>
    </row>
    <row r="171" spans="1:9">
      <c r="A171" s="701"/>
      <c r="H171" s="544"/>
      <c r="I171" s="544"/>
    </row>
    <row r="172" spans="1:9">
      <c r="A172" s="701"/>
      <c r="H172" s="544"/>
      <c r="I172" s="544"/>
    </row>
    <row r="173" spans="1:9">
      <c r="A173" s="701"/>
      <c r="H173" s="544"/>
      <c r="I173" s="544"/>
    </row>
    <row r="174" spans="1:9">
      <c r="A174" s="701"/>
      <c r="H174" s="544"/>
      <c r="I174" s="544"/>
    </row>
    <row r="175" spans="1:9">
      <c r="A175" s="701"/>
      <c r="H175" s="544"/>
      <c r="I175" s="544"/>
    </row>
    <row r="176" spans="1:9">
      <c r="A176" s="701"/>
      <c r="H176" s="544"/>
      <c r="I176" s="544"/>
    </row>
    <row r="177" spans="1:9">
      <c r="A177" s="701"/>
      <c r="H177" s="544"/>
      <c r="I177" s="544"/>
    </row>
    <row r="178" spans="1:9">
      <c r="A178" s="701"/>
      <c r="H178" s="544"/>
      <c r="I178" s="544"/>
    </row>
    <row r="179" spans="1:9">
      <c r="A179" s="701"/>
      <c r="H179" s="544"/>
      <c r="I179" s="544"/>
    </row>
    <row r="180" spans="1:9">
      <c r="A180" s="701"/>
      <c r="H180" s="544"/>
      <c r="I180" s="544"/>
    </row>
    <row r="181" spans="1:9">
      <c r="A181" s="701"/>
      <c r="H181" s="544"/>
      <c r="I181" s="544"/>
    </row>
    <row r="182" spans="1:9">
      <c r="A182" s="701"/>
      <c r="H182" s="544"/>
      <c r="I182" s="544"/>
    </row>
    <row r="183" spans="1:9">
      <c r="A183" s="701"/>
      <c r="H183" s="544"/>
      <c r="I183" s="544"/>
    </row>
    <row r="184" spans="1:9">
      <c r="A184" s="701"/>
      <c r="H184" s="544"/>
      <c r="I184" s="544"/>
    </row>
    <row r="185" spans="1:9">
      <c r="A185" s="701"/>
      <c r="H185" s="544"/>
      <c r="I185" s="544"/>
    </row>
    <row r="186" spans="1:9">
      <c r="A186" s="701"/>
      <c r="H186" s="544"/>
      <c r="I186" s="544"/>
    </row>
    <row r="187" spans="1:9">
      <c r="A187" s="701"/>
      <c r="H187" s="544"/>
      <c r="I187" s="544"/>
    </row>
    <row r="188" spans="1:9">
      <c r="A188" s="701"/>
      <c r="H188" s="544"/>
      <c r="I188" s="544"/>
    </row>
    <row r="189" spans="1:9">
      <c r="A189" s="701"/>
      <c r="H189" s="544"/>
      <c r="I189" s="544"/>
    </row>
    <row r="190" spans="1:9">
      <c r="A190" s="701"/>
      <c r="H190" s="544"/>
      <c r="I190" s="544"/>
    </row>
    <row r="191" spans="1:9">
      <c r="A191" s="701"/>
      <c r="H191" s="544"/>
      <c r="I191" s="544"/>
    </row>
    <row r="192" spans="1:9">
      <c r="A192" s="701"/>
      <c r="H192" s="544"/>
      <c r="I192" s="544"/>
    </row>
    <row r="193" spans="1:9">
      <c r="A193" s="701"/>
      <c r="H193" s="544"/>
      <c r="I193" s="544"/>
    </row>
    <row r="194" spans="1:9">
      <c r="A194" s="701"/>
      <c r="H194" s="544"/>
      <c r="I194" s="544"/>
    </row>
    <row r="195" spans="1:9">
      <c r="A195" s="701"/>
      <c r="H195" s="544"/>
      <c r="I195" s="544"/>
    </row>
    <row r="196" spans="1:9">
      <c r="A196" s="701"/>
      <c r="H196" s="544"/>
      <c r="I196" s="544"/>
    </row>
    <row r="197" spans="1:9">
      <c r="A197" s="701"/>
      <c r="H197" s="544"/>
      <c r="I197" s="544"/>
    </row>
    <row r="198" spans="1:9">
      <c r="A198" s="701"/>
      <c r="H198" s="544"/>
      <c r="I198" s="544"/>
    </row>
    <row r="199" spans="1:9">
      <c r="A199" s="701"/>
      <c r="H199" s="544"/>
      <c r="I199" s="544"/>
    </row>
    <row r="200" spans="1:9">
      <c r="A200" s="701"/>
      <c r="H200" s="544"/>
      <c r="I200" s="544"/>
    </row>
    <row r="201" spans="1:9">
      <c r="A201" s="701"/>
      <c r="H201" s="544"/>
      <c r="I201" s="544"/>
    </row>
    <row r="202" spans="1:9">
      <c r="A202" s="701"/>
      <c r="H202" s="544"/>
      <c r="I202" s="544"/>
    </row>
    <row r="203" spans="1:9">
      <c r="A203" s="701"/>
      <c r="H203" s="544"/>
      <c r="I203" s="544"/>
    </row>
    <row r="204" spans="1:9">
      <c r="A204" s="701"/>
      <c r="H204" s="544"/>
      <c r="I204" s="544"/>
    </row>
    <row r="205" spans="1:9">
      <c r="A205" s="701"/>
      <c r="H205" s="544"/>
      <c r="I205" s="544"/>
    </row>
    <row r="206" spans="1:9">
      <c r="A206" s="701"/>
      <c r="H206" s="544"/>
      <c r="I206" s="544"/>
    </row>
    <row r="207" spans="1:9">
      <c r="A207" s="701"/>
      <c r="H207" s="544"/>
      <c r="I207" s="544"/>
    </row>
    <row r="208" spans="1:9">
      <c r="A208" s="701"/>
      <c r="H208" s="544"/>
      <c r="I208" s="544"/>
    </row>
    <row r="209" spans="1:9">
      <c r="A209" s="701"/>
      <c r="H209" s="544"/>
      <c r="I209" s="544"/>
    </row>
    <row r="210" spans="1:9">
      <c r="A210" s="701"/>
      <c r="H210" s="544"/>
      <c r="I210" s="544"/>
    </row>
    <row r="211" spans="1:9">
      <c r="A211" s="701"/>
      <c r="H211" s="544"/>
      <c r="I211" s="544"/>
    </row>
    <row r="212" spans="1:9">
      <c r="A212" s="701"/>
      <c r="H212" s="544"/>
      <c r="I212" s="544"/>
    </row>
    <row r="213" spans="1:9">
      <c r="A213" s="701"/>
      <c r="H213" s="544"/>
      <c r="I213" s="544"/>
    </row>
    <row r="214" spans="1:9">
      <c r="A214" s="701"/>
      <c r="H214" s="544"/>
      <c r="I214" s="544"/>
    </row>
    <row r="215" spans="1:9">
      <c r="A215" s="701"/>
      <c r="H215" s="544"/>
      <c r="I215" s="544"/>
    </row>
    <row r="216" spans="1:9">
      <c r="A216" s="701"/>
      <c r="H216" s="544"/>
      <c r="I216" s="544"/>
    </row>
    <row r="217" spans="1:9">
      <c r="A217" s="701"/>
      <c r="H217" s="544"/>
      <c r="I217" s="544"/>
    </row>
    <row r="218" spans="1:9">
      <c r="A218" s="701"/>
      <c r="H218" s="544"/>
      <c r="I218" s="544"/>
    </row>
    <row r="219" spans="1:9">
      <c r="A219" s="701"/>
      <c r="H219" s="544"/>
      <c r="I219" s="544"/>
    </row>
    <row r="220" spans="1:9">
      <c r="A220" s="701"/>
      <c r="H220" s="544"/>
      <c r="I220" s="544"/>
    </row>
    <row r="221" spans="1:9">
      <c r="A221" s="701"/>
      <c r="H221" s="544"/>
      <c r="I221" s="544"/>
    </row>
    <row r="222" spans="1:9">
      <c r="A222" s="701"/>
      <c r="H222" s="544"/>
      <c r="I222" s="544"/>
    </row>
    <row r="223" spans="1:9">
      <c r="A223" s="701"/>
      <c r="H223" s="544"/>
      <c r="I223" s="544"/>
    </row>
    <row r="224" spans="1:9">
      <c r="A224" s="701"/>
      <c r="H224" s="544"/>
      <c r="I224" s="544"/>
    </row>
    <row r="225" spans="1:9">
      <c r="A225" s="701"/>
      <c r="H225" s="544"/>
      <c r="I225" s="544"/>
    </row>
    <row r="226" spans="1:9">
      <c r="A226" s="701"/>
      <c r="H226" s="544"/>
      <c r="I226" s="544"/>
    </row>
    <row r="227" spans="1:9">
      <c r="A227" s="701"/>
      <c r="H227" s="544"/>
      <c r="I227" s="544"/>
    </row>
    <row r="228" spans="1:9">
      <c r="A228" s="701"/>
      <c r="H228" s="544"/>
      <c r="I228" s="544"/>
    </row>
    <row r="229" spans="1:9">
      <c r="A229" s="701"/>
      <c r="H229" s="544"/>
      <c r="I229" s="544"/>
    </row>
    <row r="230" spans="1:9">
      <c r="A230" s="701"/>
      <c r="H230" s="544"/>
      <c r="I230" s="544"/>
    </row>
    <row r="231" spans="1:9">
      <c r="A231" s="701"/>
      <c r="H231" s="544"/>
      <c r="I231" s="544"/>
    </row>
    <row r="232" spans="1:9">
      <c r="A232" s="701"/>
      <c r="H232" s="544"/>
      <c r="I232" s="544"/>
    </row>
    <row r="233" spans="1:9">
      <c r="A233" s="701"/>
      <c r="H233" s="544"/>
      <c r="I233" s="544"/>
    </row>
    <row r="234" spans="1:9">
      <c r="A234" s="701"/>
      <c r="H234" s="544"/>
      <c r="I234" s="544"/>
    </row>
    <row r="235" spans="1:9">
      <c r="A235" s="701"/>
      <c r="H235" s="544"/>
      <c r="I235" s="544"/>
    </row>
    <row r="236" spans="1:9">
      <c r="A236" s="701"/>
      <c r="H236" s="544"/>
      <c r="I236" s="544"/>
    </row>
    <row r="237" spans="1:9">
      <c r="A237" s="701"/>
      <c r="H237" s="544"/>
      <c r="I237" s="544"/>
    </row>
    <row r="238" spans="1:9" ht="13.5" thickBot="1">
      <c r="A238" s="702"/>
      <c r="H238" s="544"/>
      <c r="I238" s="544"/>
    </row>
    <row r="239" spans="1:9" ht="13.5" thickBot="1">
      <c r="A239" s="702"/>
      <c r="H239" s="544"/>
      <c r="I239" s="544"/>
    </row>
    <row r="240" spans="1:9" ht="13.5" thickBot="1">
      <c r="A240" s="702"/>
      <c r="H240" s="544"/>
      <c r="I240" s="544"/>
    </row>
    <row r="241" spans="1:9" ht="13.5" thickBot="1">
      <c r="A241" s="702"/>
      <c r="H241" s="544"/>
      <c r="I241" s="544"/>
    </row>
    <row r="242" spans="1:9" ht="13.5" thickBot="1">
      <c r="A242" s="702"/>
      <c r="H242" s="544"/>
      <c r="I242" s="544"/>
    </row>
    <row r="243" spans="1:9" ht="13.5" thickBot="1">
      <c r="A243" s="702"/>
      <c r="H243" s="544"/>
      <c r="I243" s="544"/>
    </row>
    <row r="244" spans="1:9" ht="13.5" thickBot="1">
      <c r="A244" s="702"/>
      <c r="H244" s="544"/>
      <c r="I244" s="544"/>
    </row>
    <row r="245" spans="1:9" ht="13.5" thickBot="1">
      <c r="A245" s="702"/>
      <c r="H245" s="544"/>
      <c r="I245" s="544"/>
    </row>
    <row r="246" spans="1:9" ht="13.5" thickBot="1">
      <c r="A246" s="702"/>
      <c r="H246" s="544"/>
      <c r="I246" s="544"/>
    </row>
    <row r="247" spans="1:9" ht="13.5" thickBot="1">
      <c r="A247" s="702"/>
      <c r="H247" s="544"/>
      <c r="I247" s="544"/>
    </row>
    <row r="248" spans="1:9" ht="13.5" thickBot="1">
      <c r="A248" s="702"/>
      <c r="H248" s="544"/>
      <c r="I248" s="544"/>
    </row>
    <row r="249" spans="1:9" ht="13.5" thickBot="1">
      <c r="A249" s="702"/>
      <c r="H249" s="544"/>
      <c r="I249" s="544"/>
    </row>
    <row r="250" spans="1:9" ht="13.5" thickBot="1">
      <c r="A250" s="702"/>
      <c r="H250" s="544"/>
      <c r="I250" s="544"/>
    </row>
    <row r="251" spans="1:9" ht="13.5" thickBot="1">
      <c r="A251" s="702"/>
      <c r="H251" s="544"/>
      <c r="I251" s="544"/>
    </row>
    <row r="252" spans="1:9" ht="13.5" thickBot="1">
      <c r="A252" s="702"/>
      <c r="H252" s="544"/>
      <c r="I252" s="544"/>
    </row>
    <row r="253" spans="1:9">
      <c r="A253" s="701"/>
      <c r="H253" s="544"/>
      <c r="I253" s="544"/>
    </row>
    <row r="254" spans="1:9">
      <c r="A254" s="701"/>
      <c r="H254" s="544"/>
      <c r="I254" s="544"/>
    </row>
    <row r="255" spans="1:9">
      <c r="A255" s="701"/>
      <c r="H255" s="544"/>
      <c r="I255" s="544"/>
    </row>
    <row r="256" spans="1:9">
      <c r="A256" s="701"/>
      <c r="H256" s="544"/>
      <c r="I256" s="544"/>
    </row>
    <row r="257" spans="1:9">
      <c r="A257" s="701"/>
      <c r="H257" s="544"/>
      <c r="I257" s="544"/>
    </row>
    <row r="258" spans="1:9">
      <c r="A258" s="701"/>
      <c r="H258" s="544"/>
      <c r="I258" s="544"/>
    </row>
    <row r="259" spans="1:9">
      <c r="A259" s="701"/>
      <c r="H259" s="544"/>
      <c r="I259" s="544"/>
    </row>
    <row r="260" spans="1:9">
      <c r="A260" s="701"/>
      <c r="H260" s="544"/>
      <c r="I260" s="544"/>
    </row>
    <row r="261" spans="1:9">
      <c r="A261" s="701"/>
      <c r="H261" s="544"/>
      <c r="I261" s="544"/>
    </row>
    <row r="262" spans="1:9">
      <c r="A262" s="701"/>
      <c r="H262" s="544"/>
      <c r="I262" s="544"/>
    </row>
    <row r="263" spans="1:9">
      <c r="A263" s="701"/>
      <c r="H263" s="544"/>
      <c r="I263" s="544"/>
    </row>
    <row r="264" spans="1:9">
      <c r="A264" s="701"/>
      <c r="H264" s="544"/>
      <c r="I264" s="544"/>
    </row>
    <row r="265" spans="1:9">
      <c r="A265" s="701"/>
      <c r="H265" s="544"/>
      <c r="I265" s="544"/>
    </row>
    <row r="266" spans="1:9">
      <c r="A266" s="701"/>
      <c r="H266" s="544"/>
      <c r="I266" s="544"/>
    </row>
    <row r="267" spans="1:9">
      <c r="A267" s="701"/>
      <c r="H267" s="544"/>
      <c r="I267" s="544"/>
    </row>
    <row r="268" spans="1:9">
      <c r="A268" s="701"/>
      <c r="H268" s="544"/>
      <c r="I268" s="544"/>
    </row>
    <row r="269" spans="1:9">
      <c r="A269" s="701"/>
      <c r="H269" s="544"/>
      <c r="I269" s="544"/>
    </row>
    <row r="270" spans="1:9">
      <c r="A270" s="701"/>
      <c r="H270" s="544"/>
      <c r="I270" s="544"/>
    </row>
    <row r="271" spans="1:9">
      <c r="A271" s="701"/>
      <c r="H271" s="544"/>
      <c r="I271" s="544"/>
    </row>
    <row r="272" spans="1:9">
      <c r="A272" s="701"/>
      <c r="H272" s="544"/>
      <c r="I272" s="544"/>
    </row>
    <row r="273" spans="1:9">
      <c r="A273" s="701"/>
      <c r="H273" s="544"/>
      <c r="I273" s="544"/>
    </row>
    <row r="274" spans="1:9">
      <c r="A274" s="701"/>
      <c r="H274" s="544"/>
      <c r="I274" s="544"/>
    </row>
    <row r="275" spans="1:9">
      <c r="A275" s="701"/>
      <c r="H275" s="544"/>
      <c r="I275" s="544"/>
    </row>
    <row r="276" spans="1:9">
      <c r="A276" s="701"/>
      <c r="H276" s="544"/>
      <c r="I276" s="544"/>
    </row>
    <row r="277" spans="1:9">
      <c r="A277" s="701"/>
      <c r="H277" s="544"/>
      <c r="I277" s="544"/>
    </row>
    <row r="278" spans="1:9">
      <c r="A278" s="701"/>
      <c r="H278" s="544"/>
      <c r="I278" s="544"/>
    </row>
    <row r="279" spans="1:9">
      <c r="A279" s="701"/>
      <c r="H279" s="544"/>
      <c r="I279" s="544"/>
    </row>
    <row r="280" spans="1:9">
      <c r="A280" s="701"/>
      <c r="H280" s="544"/>
      <c r="I280" s="544"/>
    </row>
    <row r="281" spans="1:9">
      <c r="A281" s="701"/>
      <c r="H281" s="544"/>
      <c r="I281" s="544"/>
    </row>
    <row r="282" spans="1:9">
      <c r="A282" s="701"/>
      <c r="H282" s="544"/>
      <c r="I282" s="544"/>
    </row>
    <row r="283" spans="1:9">
      <c r="A283" s="701"/>
      <c r="H283" s="544"/>
      <c r="I283" s="544"/>
    </row>
    <row r="284" spans="1:9">
      <c r="A284" s="701"/>
      <c r="H284" s="544"/>
      <c r="I284" s="544"/>
    </row>
    <row r="285" spans="1:9">
      <c r="A285" s="701"/>
      <c r="H285" s="544"/>
      <c r="I285" s="544"/>
    </row>
    <row r="286" spans="1:9">
      <c r="A286" s="701"/>
      <c r="H286" s="544"/>
      <c r="I286" s="544"/>
    </row>
    <row r="287" spans="1:9">
      <c r="A287" s="701"/>
      <c r="H287" s="544"/>
      <c r="I287" s="544"/>
    </row>
    <row r="288" spans="1:9">
      <c r="A288" s="701"/>
      <c r="H288" s="544"/>
      <c r="I288" s="544"/>
    </row>
    <row r="289" spans="1:9">
      <c r="A289" s="701"/>
      <c r="H289" s="544"/>
      <c r="I289" s="544"/>
    </row>
    <row r="290" spans="1:9">
      <c r="A290" s="701"/>
      <c r="H290" s="544"/>
      <c r="I290" s="544"/>
    </row>
    <row r="291" spans="1:9">
      <c r="A291" s="701"/>
      <c r="H291" s="544"/>
      <c r="I291" s="544"/>
    </row>
    <row r="292" spans="1:9">
      <c r="A292" s="701"/>
      <c r="H292" s="544"/>
      <c r="I292" s="544"/>
    </row>
    <row r="293" spans="1:9">
      <c r="A293" s="701"/>
      <c r="H293" s="544"/>
      <c r="I293" s="544"/>
    </row>
    <row r="294" spans="1:9">
      <c r="A294" s="701"/>
      <c r="H294" s="544"/>
      <c r="I294" s="544"/>
    </row>
    <row r="295" spans="1:9">
      <c r="A295" s="701"/>
      <c r="H295" s="544"/>
      <c r="I295" s="544"/>
    </row>
    <row r="296" spans="1:9">
      <c r="A296" s="701"/>
      <c r="H296" s="544"/>
      <c r="I296" s="544"/>
    </row>
    <row r="297" spans="1:9">
      <c r="A297" s="701"/>
      <c r="H297" s="544"/>
      <c r="I297" s="544"/>
    </row>
    <row r="298" spans="1:9">
      <c r="A298" s="701"/>
      <c r="H298" s="544"/>
      <c r="I298" s="544"/>
    </row>
    <row r="299" spans="1:9">
      <c r="A299" s="701"/>
      <c r="H299" s="544"/>
      <c r="I299" s="544"/>
    </row>
    <row r="300" spans="1:9">
      <c r="A300" s="701"/>
      <c r="H300" s="544"/>
      <c r="I300" s="544"/>
    </row>
    <row r="301" spans="1:9">
      <c r="A301" s="701"/>
      <c r="H301" s="544"/>
      <c r="I301" s="544"/>
    </row>
    <row r="302" spans="1:9">
      <c r="A302" s="701"/>
      <c r="H302" s="544"/>
      <c r="I302" s="544"/>
    </row>
    <row r="303" spans="1:9">
      <c r="A303" s="701"/>
      <c r="H303" s="544"/>
      <c r="I303" s="544"/>
    </row>
    <row r="304" spans="1:9">
      <c r="A304" s="701"/>
      <c r="H304" s="544"/>
      <c r="I304" s="544"/>
    </row>
    <row r="305" spans="1:9">
      <c r="A305" s="701"/>
      <c r="H305" s="544"/>
      <c r="I305" s="544"/>
    </row>
    <row r="306" spans="1:9">
      <c r="A306" s="701"/>
      <c r="H306" s="544"/>
      <c r="I306" s="544"/>
    </row>
    <row r="307" spans="1:9">
      <c r="A307" s="701"/>
      <c r="H307" s="544"/>
      <c r="I307" s="544"/>
    </row>
    <row r="308" spans="1:9">
      <c r="A308" s="701"/>
      <c r="H308" s="544"/>
      <c r="I308" s="544"/>
    </row>
    <row r="309" spans="1:9">
      <c r="A309" s="701"/>
      <c r="H309" s="544"/>
      <c r="I309" s="544"/>
    </row>
    <row r="310" spans="1:9">
      <c r="A310" s="701"/>
      <c r="H310" s="544"/>
      <c r="I310" s="544"/>
    </row>
    <row r="311" spans="1:9">
      <c r="A311" s="701"/>
      <c r="H311" s="544"/>
      <c r="I311" s="544"/>
    </row>
    <row r="312" spans="1:9">
      <c r="A312" s="701"/>
      <c r="H312" s="544"/>
      <c r="I312" s="544"/>
    </row>
    <row r="313" spans="1:9">
      <c r="A313" s="701"/>
      <c r="H313" s="544"/>
      <c r="I313" s="544"/>
    </row>
    <row r="314" spans="1:9">
      <c r="A314" s="701"/>
      <c r="H314" s="544"/>
      <c r="I314" s="544"/>
    </row>
    <row r="315" spans="1:9">
      <c r="A315" s="701"/>
      <c r="H315" s="544"/>
      <c r="I315" s="544"/>
    </row>
    <row r="316" spans="1:9">
      <c r="A316" s="701"/>
      <c r="H316" s="544"/>
      <c r="I316" s="544"/>
    </row>
    <row r="317" spans="1:9">
      <c r="A317" s="701"/>
      <c r="H317" s="544"/>
      <c r="I317" s="544"/>
    </row>
    <row r="318" spans="1:9">
      <c r="A318" s="701"/>
      <c r="H318" s="544"/>
      <c r="I318" s="544"/>
    </row>
    <row r="319" spans="1:9">
      <c r="A319" s="701"/>
      <c r="H319" s="544"/>
      <c r="I319" s="544"/>
    </row>
    <row r="320" spans="1:9">
      <c r="A320" s="701"/>
      <c r="H320" s="544"/>
      <c r="I320" s="544"/>
    </row>
    <row r="321" spans="1:9">
      <c r="A321" s="701"/>
      <c r="H321" s="544"/>
      <c r="I321" s="544"/>
    </row>
    <row r="322" spans="1:9">
      <c r="A322" s="701"/>
      <c r="H322" s="544"/>
      <c r="I322" s="544"/>
    </row>
    <row r="323" spans="1:9">
      <c r="A323" s="701"/>
      <c r="H323" s="544"/>
      <c r="I323" s="544"/>
    </row>
    <row r="324" spans="1:9">
      <c r="A324" s="701"/>
      <c r="H324" s="544"/>
      <c r="I324" s="544"/>
    </row>
    <row r="325" spans="1:9">
      <c r="A325" s="701"/>
      <c r="H325" s="544"/>
      <c r="I325" s="544"/>
    </row>
    <row r="326" spans="1:9">
      <c r="A326" s="701"/>
      <c r="H326" s="544"/>
      <c r="I326" s="544"/>
    </row>
    <row r="327" spans="1:9">
      <c r="A327" s="701"/>
      <c r="H327" s="544"/>
      <c r="I327" s="544"/>
    </row>
    <row r="328" spans="1:9">
      <c r="A328" s="701"/>
      <c r="H328" s="544"/>
      <c r="I328" s="544"/>
    </row>
    <row r="329" spans="1:9">
      <c r="A329" s="701"/>
      <c r="H329" s="544"/>
      <c r="I329" s="544"/>
    </row>
    <row r="330" spans="1:9">
      <c r="A330" s="701"/>
      <c r="H330" s="544"/>
      <c r="I330" s="544"/>
    </row>
    <row r="331" spans="1:9">
      <c r="A331" s="701"/>
      <c r="H331" s="544"/>
      <c r="I331" s="544"/>
    </row>
    <row r="332" spans="1:9">
      <c r="A332" s="701"/>
      <c r="H332" s="544"/>
      <c r="I332" s="544"/>
    </row>
    <row r="333" spans="1:9">
      <c r="A333" s="701"/>
      <c r="H333" s="544"/>
      <c r="I333" s="544"/>
    </row>
    <row r="334" spans="1:9">
      <c r="A334" s="701"/>
      <c r="H334" s="544"/>
      <c r="I334" s="544"/>
    </row>
    <row r="335" spans="1:9">
      <c r="A335" s="701"/>
      <c r="H335" s="544"/>
      <c r="I335" s="544"/>
    </row>
    <row r="336" spans="1:9">
      <c r="A336" s="701"/>
      <c r="H336" s="544"/>
      <c r="I336" s="544"/>
    </row>
    <row r="337" spans="1:9">
      <c r="A337" s="701"/>
      <c r="H337" s="544"/>
      <c r="I337" s="544"/>
    </row>
    <row r="338" spans="1:9">
      <c r="A338" s="701"/>
      <c r="H338" s="544"/>
      <c r="I338" s="544"/>
    </row>
    <row r="339" spans="1:9">
      <c r="A339" s="701"/>
      <c r="H339" s="544"/>
      <c r="I339" s="544"/>
    </row>
    <row r="340" spans="1:9">
      <c r="A340" s="701"/>
      <c r="H340" s="544"/>
      <c r="I340" s="544"/>
    </row>
    <row r="341" spans="1:9">
      <c r="A341" s="701"/>
      <c r="H341" s="544"/>
      <c r="I341" s="544"/>
    </row>
    <row r="342" spans="1:9">
      <c r="A342" s="701"/>
      <c r="H342" s="544"/>
      <c r="I342" s="544"/>
    </row>
    <row r="343" spans="1:9">
      <c r="A343" s="701"/>
      <c r="H343" s="544"/>
      <c r="I343" s="544"/>
    </row>
    <row r="344" spans="1:9">
      <c r="A344" s="701"/>
      <c r="H344" s="544"/>
      <c r="I344" s="544"/>
    </row>
    <row r="345" spans="1:9">
      <c r="A345" s="701"/>
      <c r="H345" s="544"/>
      <c r="I345" s="544"/>
    </row>
    <row r="346" spans="1:9">
      <c r="A346" s="701"/>
      <c r="H346" s="544"/>
      <c r="I346" s="544"/>
    </row>
    <row r="347" spans="1:9">
      <c r="A347" s="701"/>
      <c r="H347" s="544"/>
      <c r="I347" s="544"/>
    </row>
    <row r="348" spans="1:9">
      <c r="A348" s="701"/>
      <c r="H348" s="544"/>
      <c r="I348" s="544"/>
    </row>
    <row r="349" spans="1:9">
      <c r="A349" s="701"/>
      <c r="H349" s="544"/>
      <c r="I349" s="544"/>
    </row>
    <row r="350" spans="1:9">
      <c r="A350" s="701"/>
      <c r="H350" s="544"/>
      <c r="I350" s="544"/>
    </row>
    <row r="351" spans="1:9">
      <c r="A351" s="701"/>
      <c r="H351" s="544"/>
      <c r="I351" s="544"/>
    </row>
    <row r="352" spans="1:9">
      <c r="A352" s="701"/>
      <c r="H352" s="544"/>
      <c r="I352" s="544"/>
    </row>
    <row r="353" spans="1:9">
      <c r="A353" s="701"/>
      <c r="H353" s="544"/>
      <c r="I353" s="544"/>
    </row>
    <row r="354" spans="1:9">
      <c r="A354" s="701"/>
      <c r="H354" s="544"/>
      <c r="I354" s="544"/>
    </row>
    <row r="355" spans="1:9">
      <c r="A355" s="701"/>
      <c r="H355" s="544"/>
      <c r="I355" s="544"/>
    </row>
    <row r="356" spans="1:9">
      <c r="A356" s="701"/>
      <c r="H356" s="544"/>
      <c r="I356" s="544"/>
    </row>
    <row r="357" spans="1:9">
      <c r="A357" s="701"/>
      <c r="H357" s="544"/>
      <c r="I357" s="544"/>
    </row>
    <row r="358" spans="1:9">
      <c r="A358" s="701"/>
      <c r="H358" s="544"/>
      <c r="I358" s="544"/>
    </row>
    <row r="359" spans="1:9">
      <c r="A359" s="701"/>
      <c r="H359" s="544"/>
      <c r="I359" s="544"/>
    </row>
    <row r="360" spans="1:9">
      <c r="A360" s="701"/>
      <c r="H360" s="544"/>
      <c r="I360" s="544"/>
    </row>
    <row r="361" spans="1:9">
      <c r="A361" s="701"/>
      <c r="H361" s="544"/>
      <c r="I361" s="544"/>
    </row>
    <row r="362" spans="1:9">
      <c r="A362" s="701"/>
      <c r="H362" s="544"/>
      <c r="I362" s="544"/>
    </row>
    <row r="363" spans="1:9">
      <c r="A363" s="701"/>
      <c r="H363" s="544"/>
      <c r="I363" s="544"/>
    </row>
    <row r="364" spans="1:9">
      <c r="A364" s="701"/>
      <c r="H364" s="544"/>
      <c r="I364" s="544"/>
    </row>
    <row r="365" spans="1:9">
      <c r="A365" s="701"/>
      <c r="H365" s="544"/>
      <c r="I365" s="544"/>
    </row>
    <row r="366" spans="1:9">
      <c r="A366" s="701"/>
      <c r="H366" s="544"/>
      <c r="I366" s="544"/>
    </row>
    <row r="367" spans="1:9">
      <c r="A367" s="701"/>
      <c r="H367" s="544"/>
      <c r="I367" s="544"/>
    </row>
    <row r="368" spans="1:9">
      <c r="A368" s="701"/>
      <c r="H368" s="544"/>
      <c r="I368" s="544"/>
    </row>
    <row r="369" spans="1:9">
      <c r="A369" s="701"/>
      <c r="H369" s="544"/>
      <c r="I369" s="544"/>
    </row>
    <row r="370" spans="1:9">
      <c r="A370" s="701"/>
      <c r="H370" s="544"/>
      <c r="I370" s="544"/>
    </row>
    <row r="371" spans="1:9">
      <c r="A371" s="701"/>
      <c r="H371" s="544"/>
      <c r="I371" s="544"/>
    </row>
    <row r="372" spans="1:9">
      <c r="A372" s="701"/>
      <c r="H372" s="544"/>
      <c r="I372" s="544"/>
    </row>
    <row r="373" spans="1:9">
      <c r="A373" s="701"/>
      <c r="H373" s="544"/>
      <c r="I373" s="544"/>
    </row>
    <row r="374" spans="1:9">
      <c r="A374" s="701"/>
      <c r="H374" s="544"/>
      <c r="I374" s="544"/>
    </row>
    <row r="375" spans="1:9">
      <c r="A375" s="701"/>
      <c r="H375" s="544"/>
      <c r="I375" s="544"/>
    </row>
    <row r="376" spans="1:9">
      <c r="A376" s="701"/>
      <c r="H376" s="544"/>
      <c r="I376" s="544"/>
    </row>
    <row r="377" spans="1:9">
      <c r="A377" s="701"/>
      <c r="H377" s="544"/>
      <c r="I377" s="544"/>
    </row>
    <row r="378" spans="1:9">
      <c r="A378" s="701"/>
      <c r="H378" s="544"/>
      <c r="I378" s="544"/>
    </row>
    <row r="379" spans="1:9">
      <c r="A379" s="701"/>
      <c r="H379" s="544"/>
      <c r="I379" s="544"/>
    </row>
    <row r="380" spans="1:9">
      <c r="A380" s="701"/>
      <c r="H380" s="544"/>
      <c r="I380" s="544"/>
    </row>
    <row r="381" spans="1:9">
      <c r="A381" s="701"/>
      <c r="H381" s="544"/>
      <c r="I381" s="544"/>
    </row>
    <row r="382" spans="1:9">
      <c r="A382" s="701"/>
      <c r="H382" s="544"/>
      <c r="I382" s="544"/>
    </row>
    <row r="383" spans="1:9">
      <c r="A383" s="701"/>
      <c r="H383" s="544"/>
      <c r="I383" s="544"/>
    </row>
    <row r="384" spans="1:9">
      <c r="A384" s="701"/>
      <c r="H384" s="544"/>
      <c r="I384" s="544"/>
    </row>
    <row r="385" spans="1:9">
      <c r="A385" s="701"/>
      <c r="H385" s="544"/>
      <c r="I385" s="544"/>
    </row>
    <row r="386" spans="1:9">
      <c r="A386" s="701"/>
      <c r="H386" s="544"/>
      <c r="I386" s="544"/>
    </row>
    <row r="387" spans="1:9">
      <c r="A387" s="701"/>
      <c r="H387" s="544"/>
      <c r="I387" s="544"/>
    </row>
    <row r="388" spans="1:9">
      <c r="A388" s="701"/>
      <c r="H388" s="544"/>
      <c r="I388" s="544"/>
    </row>
    <row r="389" spans="1:9">
      <c r="A389" s="701"/>
      <c r="H389" s="544"/>
      <c r="I389" s="544"/>
    </row>
    <row r="390" spans="1:9">
      <c r="A390" s="701"/>
      <c r="H390" s="544"/>
      <c r="I390" s="544"/>
    </row>
    <row r="391" spans="1:9">
      <c r="A391" s="701"/>
      <c r="H391" s="544"/>
      <c r="I391" s="544"/>
    </row>
    <row r="392" spans="1:9">
      <c r="A392" s="701"/>
      <c r="H392" s="544"/>
      <c r="I392" s="544"/>
    </row>
    <row r="393" spans="1:9">
      <c r="A393" s="701"/>
      <c r="H393" s="544"/>
      <c r="I393" s="544"/>
    </row>
    <row r="394" spans="1:9">
      <c r="A394" s="701"/>
      <c r="H394" s="544"/>
      <c r="I394" s="544"/>
    </row>
    <row r="395" spans="1:9">
      <c r="A395" s="701"/>
      <c r="H395" s="544"/>
      <c r="I395" s="544"/>
    </row>
    <row r="396" spans="1:9">
      <c r="A396" s="701"/>
      <c r="H396" s="544"/>
      <c r="I396" s="544"/>
    </row>
    <row r="397" spans="1:9">
      <c r="A397" s="701"/>
      <c r="H397" s="544"/>
      <c r="I397" s="544"/>
    </row>
    <row r="398" spans="1:9">
      <c r="A398" s="701"/>
      <c r="H398" s="544"/>
      <c r="I398" s="544"/>
    </row>
    <row r="399" spans="1:9">
      <c r="A399" s="701"/>
      <c r="H399" s="544"/>
      <c r="I399" s="544"/>
    </row>
    <row r="400" spans="1:9">
      <c r="A400" s="701"/>
      <c r="H400" s="544"/>
      <c r="I400" s="544"/>
    </row>
    <row r="401" spans="1:9">
      <c r="A401" s="701"/>
      <c r="H401" s="544"/>
      <c r="I401" s="544"/>
    </row>
    <row r="402" spans="1:9">
      <c r="A402" s="701"/>
      <c r="H402" s="544"/>
      <c r="I402" s="544"/>
    </row>
    <row r="403" spans="1:9">
      <c r="A403" s="701"/>
      <c r="H403" s="544"/>
      <c r="I403" s="544"/>
    </row>
    <row r="404" spans="1:9">
      <c r="A404" s="701"/>
      <c r="H404" s="544"/>
      <c r="I404" s="544"/>
    </row>
    <row r="405" spans="1:9">
      <c r="A405" s="701"/>
      <c r="H405" s="544"/>
      <c r="I405" s="544"/>
    </row>
    <row r="406" spans="1:9">
      <c r="A406" s="701"/>
      <c r="H406" s="544"/>
      <c r="I406" s="544"/>
    </row>
    <row r="407" spans="1:9">
      <c r="A407" s="701"/>
      <c r="H407" s="544"/>
      <c r="I407" s="544"/>
    </row>
    <row r="408" spans="1:9">
      <c r="A408" s="701"/>
      <c r="H408" s="544"/>
      <c r="I408" s="544"/>
    </row>
    <row r="409" spans="1:9">
      <c r="A409" s="701"/>
      <c r="H409" s="544"/>
      <c r="I409" s="544"/>
    </row>
    <row r="410" spans="1:9">
      <c r="A410" s="701"/>
      <c r="H410" s="544"/>
      <c r="I410" s="544"/>
    </row>
    <row r="411" spans="1:9">
      <c r="A411" s="701"/>
      <c r="H411" s="544"/>
      <c r="I411" s="544"/>
    </row>
    <row r="412" spans="1:9">
      <c r="A412" s="701"/>
      <c r="H412" s="544"/>
      <c r="I412" s="544"/>
    </row>
    <row r="413" spans="1:9">
      <c r="A413" s="701"/>
      <c r="H413" s="544"/>
      <c r="I413" s="544"/>
    </row>
    <row r="414" spans="1:9">
      <c r="A414" s="701"/>
      <c r="H414" s="544"/>
      <c r="I414" s="544"/>
    </row>
    <row r="415" spans="1:9">
      <c r="A415" s="701"/>
      <c r="H415" s="544"/>
      <c r="I415" s="544"/>
    </row>
    <row r="416" spans="1:9">
      <c r="A416" s="701"/>
      <c r="H416" s="544"/>
      <c r="I416" s="544"/>
    </row>
    <row r="417" spans="1:9">
      <c r="A417" s="701"/>
      <c r="H417" s="544"/>
      <c r="I417" s="544"/>
    </row>
    <row r="418" spans="1:9">
      <c r="A418" s="701"/>
      <c r="H418" s="544"/>
      <c r="I418" s="544"/>
    </row>
    <row r="419" spans="1:9">
      <c r="A419" s="701"/>
      <c r="H419" s="544"/>
      <c r="I419" s="544"/>
    </row>
    <row r="420" spans="1:9">
      <c r="A420" s="701"/>
      <c r="H420" s="544"/>
      <c r="I420" s="544"/>
    </row>
    <row r="421" spans="1:9">
      <c r="A421" s="701"/>
      <c r="H421" s="544"/>
      <c r="I421" s="544"/>
    </row>
    <row r="422" spans="1:9">
      <c r="A422" s="701"/>
      <c r="H422" s="544"/>
      <c r="I422" s="544"/>
    </row>
    <row r="423" spans="1:9">
      <c r="A423" s="701"/>
      <c r="H423" s="544"/>
      <c r="I423" s="544"/>
    </row>
    <row r="424" spans="1:9">
      <c r="A424" s="701"/>
      <c r="H424" s="544"/>
      <c r="I424" s="544"/>
    </row>
    <row r="425" spans="1:9">
      <c r="A425" s="701"/>
      <c r="H425" s="544"/>
      <c r="I425" s="544"/>
    </row>
    <row r="426" spans="1:9">
      <c r="A426" s="701"/>
      <c r="H426" s="544"/>
      <c r="I426" s="544"/>
    </row>
    <row r="427" spans="1:9">
      <c r="A427" s="701"/>
      <c r="H427" s="544"/>
      <c r="I427" s="544"/>
    </row>
    <row r="428" spans="1:9">
      <c r="A428" s="701"/>
      <c r="H428" s="544"/>
      <c r="I428" s="544"/>
    </row>
    <row r="429" spans="1:9">
      <c r="A429" s="701"/>
      <c r="H429" s="544"/>
      <c r="I429" s="544"/>
    </row>
    <row r="430" spans="1:9">
      <c r="A430" s="701"/>
      <c r="H430" s="544"/>
      <c r="I430" s="544"/>
    </row>
    <row r="431" spans="1:9">
      <c r="A431" s="701"/>
      <c r="H431" s="544"/>
      <c r="I431" s="544"/>
    </row>
    <row r="432" spans="1:9">
      <c r="A432" s="701"/>
      <c r="H432" s="544"/>
      <c r="I432" s="544"/>
    </row>
    <row r="433" spans="1:9">
      <c r="A433" s="701"/>
      <c r="H433" s="544"/>
      <c r="I433" s="544"/>
    </row>
    <row r="434" spans="1:9">
      <c r="A434" s="701"/>
      <c r="H434" s="544"/>
      <c r="I434" s="544"/>
    </row>
    <row r="435" spans="1:9">
      <c r="A435" s="701"/>
      <c r="H435" s="544"/>
      <c r="I435" s="544"/>
    </row>
    <row r="436" spans="1:9">
      <c r="A436" s="701"/>
      <c r="H436" s="544"/>
      <c r="I436" s="544"/>
    </row>
    <row r="437" spans="1:9">
      <c r="A437" s="701"/>
      <c r="H437" s="544"/>
      <c r="I437" s="544"/>
    </row>
    <row r="438" spans="1:9">
      <c r="A438" s="701"/>
      <c r="H438" s="544"/>
      <c r="I438" s="544"/>
    </row>
    <row r="439" spans="1:9">
      <c r="A439" s="701"/>
      <c r="H439" s="544"/>
      <c r="I439" s="544"/>
    </row>
    <row r="440" spans="1:9">
      <c r="A440" s="701"/>
      <c r="H440" s="544"/>
      <c r="I440" s="544"/>
    </row>
    <row r="441" spans="1:9">
      <c r="A441" s="701"/>
      <c r="H441" s="544"/>
      <c r="I441" s="544"/>
    </row>
    <row r="442" spans="1:9">
      <c r="A442" s="701"/>
      <c r="H442" s="544"/>
      <c r="I442" s="544"/>
    </row>
    <row r="443" spans="1:9">
      <c r="A443" s="701"/>
      <c r="H443" s="544"/>
      <c r="I443" s="544"/>
    </row>
    <row r="444" spans="1:9">
      <c r="A444" s="701"/>
      <c r="H444" s="544"/>
      <c r="I444" s="544"/>
    </row>
    <row r="445" spans="1:9">
      <c r="A445" s="701"/>
      <c r="H445" s="544"/>
      <c r="I445" s="544"/>
    </row>
    <row r="446" spans="1:9">
      <c r="A446" s="701"/>
      <c r="H446" s="544"/>
      <c r="I446" s="544"/>
    </row>
    <row r="447" spans="1:9">
      <c r="A447" s="701"/>
      <c r="H447" s="544"/>
      <c r="I447" s="544"/>
    </row>
    <row r="448" spans="1:9">
      <c r="A448" s="701"/>
      <c r="H448" s="544"/>
      <c r="I448" s="544"/>
    </row>
    <row r="449" spans="1:9">
      <c r="A449" s="701"/>
      <c r="H449" s="544"/>
      <c r="I449" s="544"/>
    </row>
    <row r="450" spans="1:9">
      <c r="A450" s="701"/>
      <c r="H450" s="544"/>
      <c r="I450" s="544"/>
    </row>
    <row r="451" spans="1:9">
      <c r="A451" s="701"/>
      <c r="H451" s="544"/>
      <c r="I451" s="544"/>
    </row>
    <row r="452" spans="1:9">
      <c r="A452" s="701"/>
      <c r="H452" s="544"/>
      <c r="I452" s="544"/>
    </row>
    <row r="453" spans="1:9">
      <c r="A453" s="701"/>
      <c r="H453" s="544"/>
      <c r="I453" s="544"/>
    </row>
    <row r="454" spans="1:9">
      <c r="A454" s="701"/>
      <c r="H454" s="544"/>
      <c r="I454" s="544"/>
    </row>
    <row r="455" spans="1:9">
      <c r="A455" s="701"/>
      <c r="H455" s="544"/>
      <c r="I455" s="544"/>
    </row>
    <row r="456" spans="1:9">
      <c r="A456" s="701"/>
      <c r="H456" s="544"/>
      <c r="I456" s="544"/>
    </row>
    <row r="457" spans="1:9">
      <c r="A457" s="701"/>
      <c r="H457" s="544"/>
      <c r="I457" s="544"/>
    </row>
    <row r="458" spans="1:9">
      <c r="A458" s="701"/>
      <c r="H458" s="544"/>
      <c r="I458" s="544"/>
    </row>
    <row r="459" spans="1:9">
      <c r="A459" s="701"/>
      <c r="H459" s="544"/>
      <c r="I459" s="544"/>
    </row>
    <row r="460" spans="1:9">
      <c r="A460" s="701"/>
      <c r="H460" s="544"/>
      <c r="I460" s="544"/>
    </row>
    <row r="461" spans="1:9">
      <c r="A461" s="701"/>
      <c r="H461" s="544"/>
      <c r="I461" s="544"/>
    </row>
    <row r="462" spans="1:9">
      <c r="A462" s="701"/>
      <c r="H462" s="544"/>
      <c r="I462" s="544"/>
    </row>
    <row r="463" spans="1:9">
      <c r="A463" s="701"/>
      <c r="H463" s="544"/>
      <c r="I463" s="544"/>
    </row>
    <row r="464" spans="1:9">
      <c r="A464" s="701"/>
      <c r="H464" s="544"/>
      <c r="I464" s="544"/>
    </row>
    <row r="465" spans="1:9">
      <c r="A465" s="701"/>
      <c r="H465" s="544"/>
      <c r="I465" s="544"/>
    </row>
    <row r="466" spans="1:9">
      <c r="A466" s="701"/>
      <c r="H466" s="544"/>
      <c r="I466" s="544"/>
    </row>
    <row r="467" spans="1:9">
      <c r="A467" s="701"/>
      <c r="H467" s="544"/>
      <c r="I467" s="544"/>
    </row>
    <row r="468" spans="1:9">
      <c r="A468" s="701"/>
      <c r="H468" s="544"/>
      <c r="I468" s="544"/>
    </row>
    <row r="469" spans="1:9">
      <c r="A469" s="701"/>
      <c r="H469" s="544"/>
      <c r="I469" s="544"/>
    </row>
    <row r="470" spans="1:9">
      <c r="A470" s="701"/>
      <c r="H470" s="544"/>
      <c r="I470" s="544"/>
    </row>
    <row r="471" spans="1:9">
      <c r="A471" s="701"/>
      <c r="H471" s="544"/>
      <c r="I471" s="544"/>
    </row>
    <row r="472" spans="1:9">
      <c r="A472" s="701"/>
      <c r="H472" s="544"/>
      <c r="I472" s="544"/>
    </row>
    <row r="473" spans="1:9">
      <c r="A473" s="701"/>
      <c r="H473" s="544"/>
      <c r="I473" s="544"/>
    </row>
    <row r="474" spans="1:9">
      <c r="A474" s="701"/>
      <c r="H474" s="544"/>
      <c r="I474" s="544"/>
    </row>
    <row r="475" spans="1:9">
      <c r="A475" s="701"/>
      <c r="H475" s="544"/>
      <c r="I475" s="544"/>
    </row>
    <row r="476" spans="1:9">
      <c r="A476" s="701"/>
      <c r="H476" s="544"/>
      <c r="I476" s="544"/>
    </row>
    <row r="477" spans="1:9">
      <c r="A477" s="701"/>
      <c r="H477" s="544"/>
      <c r="I477" s="544"/>
    </row>
    <row r="478" spans="1:9">
      <c r="A478" s="701"/>
      <c r="H478" s="544"/>
      <c r="I478" s="544"/>
    </row>
    <row r="479" spans="1:9">
      <c r="A479" s="701"/>
      <c r="H479" s="544"/>
      <c r="I479" s="544"/>
    </row>
    <row r="480" spans="1:9">
      <c r="A480" s="701"/>
      <c r="H480" s="544"/>
      <c r="I480" s="544"/>
    </row>
    <row r="481" spans="1:9">
      <c r="A481" s="701"/>
      <c r="H481" s="544"/>
      <c r="I481" s="544"/>
    </row>
    <row r="482" spans="1:9">
      <c r="A482" s="701"/>
      <c r="H482" s="544"/>
      <c r="I482" s="544"/>
    </row>
    <row r="483" spans="1:9">
      <c r="A483" s="701"/>
      <c r="H483" s="544"/>
      <c r="I483" s="544"/>
    </row>
    <row r="484" spans="1:9">
      <c r="A484" s="701"/>
      <c r="H484" s="544"/>
      <c r="I484" s="544"/>
    </row>
    <row r="485" spans="1:9">
      <c r="A485" s="701"/>
      <c r="H485" s="544"/>
      <c r="I485" s="544"/>
    </row>
    <row r="486" spans="1:9">
      <c r="A486" s="701"/>
      <c r="H486" s="544"/>
      <c r="I486" s="544"/>
    </row>
    <row r="487" spans="1:9">
      <c r="A487" s="701"/>
      <c r="H487" s="544"/>
      <c r="I487" s="544"/>
    </row>
    <row r="488" spans="1:9">
      <c r="A488" s="701"/>
      <c r="H488" s="544"/>
      <c r="I488" s="544"/>
    </row>
    <row r="489" spans="1:9">
      <c r="A489" s="701"/>
      <c r="H489" s="544"/>
      <c r="I489" s="544"/>
    </row>
    <row r="490" spans="1:9">
      <c r="A490" s="701"/>
      <c r="H490" s="544"/>
      <c r="I490" s="544"/>
    </row>
    <row r="491" spans="1:9">
      <c r="A491" s="701"/>
      <c r="H491" s="544"/>
      <c r="I491" s="544"/>
    </row>
    <row r="492" spans="1:9">
      <c r="A492" s="701"/>
      <c r="H492" s="544"/>
      <c r="I492" s="544"/>
    </row>
    <row r="493" spans="1:9">
      <c r="A493" s="701"/>
      <c r="H493" s="544"/>
      <c r="I493" s="544"/>
    </row>
    <row r="494" spans="1:9">
      <c r="A494" s="701"/>
      <c r="H494" s="544"/>
      <c r="I494" s="544"/>
    </row>
    <row r="495" spans="1:9">
      <c r="A495" s="701"/>
      <c r="H495" s="544"/>
      <c r="I495" s="544"/>
    </row>
    <row r="496" spans="1:9">
      <c r="A496" s="701"/>
      <c r="H496" s="544"/>
      <c r="I496" s="544"/>
    </row>
    <row r="497" spans="1:9">
      <c r="A497" s="701"/>
      <c r="H497" s="544"/>
      <c r="I497" s="544"/>
    </row>
    <row r="498" spans="1:9">
      <c r="A498" s="701"/>
      <c r="H498" s="544"/>
      <c r="I498" s="544"/>
    </row>
    <row r="499" spans="1:9">
      <c r="A499" s="701"/>
      <c r="H499" s="544"/>
      <c r="I499" s="544"/>
    </row>
    <row r="500" spans="1:9">
      <c r="A500" s="701"/>
      <c r="H500" s="544"/>
      <c r="I500" s="544"/>
    </row>
    <row r="501" spans="1:9">
      <c r="A501" s="701"/>
      <c r="H501" s="544"/>
      <c r="I501" s="544"/>
    </row>
    <row r="502" spans="1:9">
      <c r="A502" s="701"/>
      <c r="H502" s="544"/>
      <c r="I502" s="544"/>
    </row>
    <row r="503" spans="1:9">
      <c r="A503" s="701"/>
      <c r="H503" s="544"/>
      <c r="I503" s="544"/>
    </row>
    <row r="504" spans="1:9">
      <c r="A504" s="701"/>
      <c r="H504" s="544"/>
      <c r="I504" s="544"/>
    </row>
    <row r="505" spans="1:9">
      <c r="A505" s="701"/>
      <c r="H505" s="544"/>
      <c r="I505" s="544"/>
    </row>
    <row r="506" spans="1:9">
      <c r="A506" s="701"/>
      <c r="H506" s="544"/>
      <c r="I506" s="544"/>
    </row>
    <row r="507" spans="1:9">
      <c r="A507" s="701"/>
      <c r="H507" s="544"/>
      <c r="I507" s="544"/>
    </row>
    <row r="508" spans="1:9">
      <c r="A508" s="701"/>
      <c r="H508" s="544"/>
      <c r="I508" s="544"/>
    </row>
    <row r="509" spans="1:9">
      <c r="A509" s="701"/>
      <c r="H509" s="544"/>
      <c r="I509" s="544"/>
    </row>
    <row r="510" spans="1:9">
      <c r="A510" s="701"/>
      <c r="H510" s="544"/>
      <c r="I510" s="544"/>
    </row>
    <row r="511" spans="1:9">
      <c r="A511" s="701"/>
      <c r="H511" s="544"/>
      <c r="I511" s="544"/>
    </row>
    <row r="512" spans="1:9">
      <c r="A512" s="701"/>
      <c r="H512" s="544"/>
      <c r="I512" s="544"/>
    </row>
    <row r="513" spans="1:9">
      <c r="A513" s="701"/>
      <c r="H513" s="544"/>
      <c r="I513" s="544"/>
    </row>
    <row r="514" spans="1:9">
      <c r="A514" s="701"/>
      <c r="H514" s="544"/>
      <c r="I514" s="544"/>
    </row>
    <row r="515" spans="1:9">
      <c r="A515" s="701"/>
      <c r="H515" s="544"/>
      <c r="I515" s="544"/>
    </row>
    <row r="516" spans="1:9">
      <c r="A516" s="701"/>
      <c r="H516" s="544"/>
      <c r="I516" s="544"/>
    </row>
    <row r="517" spans="1:9">
      <c r="A517" s="701"/>
      <c r="H517" s="544"/>
      <c r="I517" s="544"/>
    </row>
    <row r="518" spans="1:9">
      <c r="A518" s="701"/>
      <c r="H518" s="544"/>
      <c r="I518" s="544"/>
    </row>
    <row r="519" spans="1:9">
      <c r="A519" s="701"/>
      <c r="H519" s="544"/>
      <c r="I519" s="544"/>
    </row>
    <row r="520" spans="1:9">
      <c r="A520" s="701"/>
      <c r="H520" s="544"/>
      <c r="I520" s="544"/>
    </row>
    <row r="521" spans="1:9">
      <c r="A521" s="701"/>
      <c r="H521" s="544"/>
      <c r="I521" s="544"/>
    </row>
    <row r="522" spans="1:9">
      <c r="A522" s="701"/>
      <c r="H522" s="544"/>
      <c r="I522" s="544"/>
    </row>
    <row r="523" spans="1:9">
      <c r="A523" s="701"/>
      <c r="H523" s="544"/>
      <c r="I523" s="544"/>
    </row>
    <row r="524" spans="1:9">
      <c r="A524" s="701"/>
      <c r="H524" s="544"/>
      <c r="I524" s="544"/>
    </row>
    <row r="525" spans="1:9">
      <c r="A525" s="701"/>
      <c r="H525" s="544"/>
      <c r="I525" s="544"/>
    </row>
    <row r="526" spans="1:9">
      <c r="A526" s="701"/>
      <c r="H526" s="544"/>
      <c r="I526" s="544"/>
    </row>
    <row r="527" spans="1:9">
      <c r="A527" s="701"/>
      <c r="H527" s="544"/>
      <c r="I527" s="544"/>
    </row>
    <row r="528" spans="1:9">
      <c r="A528" s="701"/>
      <c r="H528" s="544"/>
      <c r="I528" s="544"/>
    </row>
    <row r="529" spans="1:9">
      <c r="A529" s="701"/>
      <c r="H529" s="544"/>
      <c r="I529" s="544"/>
    </row>
    <row r="530" spans="1:9">
      <c r="A530" s="701"/>
      <c r="H530" s="544"/>
      <c r="I530" s="544"/>
    </row>
    <row r="531" spans="1:9">
      <c r="A531" s="701"/>
      <c r="H531" s="544"/>
      <c r="I531" s="544"/>
    </row>
    <row r="532" spans="1:9">
      <c r="A532" s="701"/>
      <c r="H532" s="544"/>
      <c r="I532" s="544"/>
    </row>
    <row r="533" spans="1:9">
      <c r="A533" s="701"/>
      <c r="H533" s="544"/>
      <c r="I533" s="544"/>
    </row>
    <row r="534" spans="1:9">
      <c r="A534" s="701"/>
      <c r="H534" s="544"/>
      <c r="I534" s="544"/>
    </row>
    <row r="535" spans="1:9">
      <c r="A535" s="701"/>
      <c r="H535" s="544"/>
      <c r="I535" s="544"/>
    </row>
    <row r="536" spans="1:9">
      <c r="A536" s="701"/>
      <c r="H536" s="544"/>
      <c r="I536" s="544"/>
    </row>
    <row r="537" spans="1:9">
      <c r="A537" s="701"/>
      <c r="H537" s="544"/>
      <c r="I537" s="544"/>
    </row>
    <row r="538" spans="1:9">
      <c r="A538" s="701"/>
      <c r="H538" s="544"/>
      <c r="I538" s="544"/>
    </row>
    <row r="539" spans="1:9">
      <c r="A539" s="701"/>
      <c r="H539" s="544"/>
      <c r="I539" s="544"/>
    </row>
    <row r="540" spans="1:9">
      <c r="A540" s="701"/>
      <c r="H540" s="544"/>
      <c r="I540" s="544"/>
    </row>
    <row r="541" spans="1:9">
      <c r="A541" s="701"/>
      <c r="H541" s="544"/>
      <c r="I541" s="544"/>
    </row>
    <row r="542" spans="1:9">
      <c r="A542" s="701"/>
      <c r="H542" s="544"/>
      <c r="I542" s="544"/>
    </row>
    <row r="543" spans="1:9">
      <c r="A543" s="701"/>
      <c r="H543" s="544"/>
      <c r="I543" s="544"/>
    </row>
    <row r="544" spans="1:9">
      <c r="A544" s="701"/>
      <c r="H544" s="544"/>
      <c r="I544" s="544"/>
    </row>
    <row r="545" spans="1:9">
      <c r="A545" s="701"/>
      <c r="H545" s="544"/>
      <c r="I545" s="544"/>
    </row>
    <row r="546" spans="1:9">
      <c r="A546" s="701"/>
      <c r="H546" s="544"/>
      <c r="I546" s="544"/>
    </row>
    <row r="547" spans="1:9">
      <c r="A547" s="701"/>
      <c r="H547" s="544"/>
      <c r="I547" s="544"/>
    </row>
    <row r="548" spans="1:9">
      <c r="A548" s="701"/>
      <c r="H548" s="544"/>
      <c r="I548" s="544"/>
    </row>
    <row r="549" spans="1:9">
      <c r="A549" s="701"/>
      <c r="H549" s="544"/>
      <c r="I549" s="544"/>
    </row>
    <row r="550" spans="1:9">
      <c r="A550" s="701"/>
      <c r="H550" s="544"/>
      <c r="I550" s="544"/>
    </row>
    <row r="551" spans="1:9">
      <c r="A551" s="701"/>
      <c r="H551" s="544"/>
      <c r="I551" s="544"/>
    </row>
    <row r="552" spans="1:9">
      <c r="A552" s="701"/>
      <c r="H552" s="544"/>
      <c r="I552" s="544"/>
    </row>
    <row r="553" spans="1:9">
      <c r="A553" s="701"/>
      <c r="H553" s="544"/>
      <c r="I553" s="544"/>
    </row>
    <row r="554" spans="1:9">
      <c r="A554" s="701"/>
      <c r="H554" s="544"/>
      <c r="I554" s="544"/>
    </row>
    <row r="555" spans="1:9">
      <c r="A555" s="701"/>
      <c r="H555" s="544"/>
      <c r="I555" s="544"/>
    </row>
    <row r="556" spans="1:9">
      <c r="A556" s="701"/>
      <c r="H556" s="544"/>
      <c r="I556" s="544"/>
    </row>
    <row r="557" spans="1:9">
      <c r="A557" s="701"/>
      <c r="H557" s="544"/>
      <c r="I557" s="544"/>
    </row>
    <row r="558" spans="1:9">
      <c r="A558" s="701"/>
      <c r="H558" s="544"/>
      <c r="I558" s="544"/>
    </row>
    <row r="559" spans="1:9">
      <c r="A559" s="701"/>
      <c r="H559" s="544"/>
      <c r="I559" s="544"/>
    </row>
    <row r="560" spans="1:9">
      <c r="A560" s="701"/>
      <c r="H560" s="544"/>
      <c r="I560" s="544"/>
    </row>
    <row r="561" spans="1:9">
      <c r="A561" s="701"/>
      <c r="H561" s="544"/>
      <c r="I561" s="544"/>
    </row>
    <row r="562" spans="1:9">
      <c r="A562" s="701"/>
      <c r="H562" s="544"/>
      <c r="I562" s="544"/>
    </row>
    <row r="563" spans="1:9">
      <c r="A563" s="701"/>
      <c r="H563" s="544"/>
      <c r="I563" s="544"/>
    </row>
    <row r="564" spans="1:9">
      <c r="A564" s="701"/>
      <c r="H564" s="544"/>
      <c r="I564" s="544"/>
    </row>
    <row r="565" spans="1:9">
      <c r="A565" s="701"/>
      <c r="H565" s="544"/>
      <c r="I565" s="544"/>
    </row>
    <row r="566" spans="1:9">
      <c r="A566" s="701"/>
      <c r="H566" s="544"/>
      <c r="I566" s="544"/>
    </row>
    <row r="567" spans="1:9">
      <c r="A567" s="701"/>
      <c r="H567" s="544"/>
      <c r="I567" s="544"/>
    </row>
    <row r="568" spans="1:9">
      <c r="A568" s="701"/>
      <c r="H568" s="544"/>
      <c r="I568" s="544"/>
    </row>
    <row r="569" spans="1:9">
      <c r="A569" s="701"/>
      <c r="H569" s="544"/>
      <c r="I569" s="544"/>
    </row>
    <row r="570" spans="1:9">
      <c r="A570" s="701"/>
      <c r="H570" s="544"/>
      <c r="I570" s="544"/>
    </row>
    <row r="571" spans="1:9">
      <c r="A571" s="701"/>
      <c r="H571" s="544"/>
      <c r="I571" s="544"/>
    </row>
    <row r="572" spans="1:9">
      <c r="A572" s="701"/>
      <c r="H572" s="544"/>
      <c r="I572" s="544"/>
    </row>
    <row r="573" spans="1:9">
      <c r="A573" s="701"/>
      <c r="H573" s="544"/>
      <c r="I573" s="544"/>
    </row>
    <row r="574" spans="1:9">
      <c r="A574" s="701"/>
      <c r="H574" s="544"/>
      <c r="I574" s="544"/>
    </row>
    <row r="575" spans="1:9">
      <c r="A575" s="701"/>
      <c r="H575" s="544"/>
      <c r="I575" s="544"/>
    </row>
    <row r="576" spans="1:9">
      <c r="A576" s="701"/>
      <c r="H576" s="544"/>
      <c r="I576" s="544"/>
    </row>
    <row r="577" spans="1:9">
      <c r="A577" s="701"/>
      <c r="H577" s="544"/>
      <c r="I577" s="544"/>
    </row>
    <row r="578" spans="1:9">
      <c r="A578" s="701"/>
      <c r="H578" s="544"/>
      <c r="I578" s="544"/>
    </row>
    <row r="579" spans="1:9">
      <c r="A579" s="701"/>
      <c r="H579" s="544"/>
      <c r="I579" s="544"/>
    </row>
    <row r="580" spans="1:9">
      <c r="A580" s="701"/>
      <c r="H580" s="544"/>
      <c r="I580" s="544"/>
    </row>
    <row r="581" spans="1:9">
      <c r="A581" s="701"/>
      <c r="H581" s="544"/>
      <c r="I581" s="544"/>
    </row>
    <row r="582" spans="1:9">
      <c r="A582" s="701"/>
      <c r="H582" s="544"/>
      <c r="I582" s="544"/>
    </row>
    <row r="583" spans="1:9">
      <c r="A583" s="701"/>
      <c r="H583" s="544"/>
      <c r="I583" s="544"/>
    </row>
    <row r="584" spans="1:9">
      <c r="A584" s="701"/>
      <c r="H584" s="544"/>
      <c r="I584" s="544"/>
    </row>
    <row r="585" spans="1:9">
      <c r="A585" s="701"/>
      <c r="H585" s="544"/>
      <c r="I585" s="544"/>
    </row>
    <row r="586" spans="1:9">
      <c r="A586" s="701"/>
      <c r="H586" s="544"/>
      <c r="I586" s="544"/>
    </row>
    <row r="587" spans="1:9">
      <c r="A587" s="701"/>
      <c r="H587" s="544"/>
      <c r="I587" s="544"/>
    </row>
    <row r="588" spans="1:9">
      <c r="A588" s="701"/>
      <c r="H588" s="544"/>
      <c r="I588" s="544"/>
    </row>
    <row r="589" spans="1:9">
      <c r="A589" s="701"/>
      <c r="H589" s="544"/>
      <c r="I589" s="544"/>
    </row>
    <row r="590" spans="1:9">
      <c r="A590" s="701"/>
      <c r="H590" s="544"/>
      <c r="I590" s="544"/>
    </row>
    <row r="591" spans="1:9">
      <c r="A591" s="701"/>
      <c r="H591" s="544"/>
      <c r="I591" s="544"/>
    </row>
    <row r="592" spans="1:9">
      <c r="A592" s="701"/>
      <c r="H592" s="544"/>
      <c r="I592" s="544"/>
    </row>
    <row r="593" spans="1:9">
      <c r="A593" s="701"/>
      <c r="H593" s="544"/>
      <c r="I593" s="544"/>
    </row>
    <row r="594" spans="1:9">
      <c r="A594" s="701"/>
      <c r="H594" s="544"/>
      <c r="I594" s="544"/>
    </row>
    <row r="595" spans="1:9">
      <c r="A595" s="701"/>
      <c r="H595" s="544"/>
      <c r="I595" s="544"/>
    </row>
    <row r="596" spans="1:9">
      <c r="A596" s="701"/>
      <c r="H596" s="544"/>
      <c r="I596" s="544"/>
    </row>
    <row r="597" spans="1:9">
      <c r="A597" s="701"/>
      <c r="H597" s="544"/>
      <c r="I597" s="544"/>
    </row>
    <row r="598" spans="1:9">
      <c r="A598" s="701"/>
      <c r="H598" s="544"/>
      <c r="I598" s="544"/>
    </row>
    <row r="599" spans="1:9">
      <c r="A599" s="701"/>
      <c r="H599" s="544"/>
      <c r="I599" s="544"/>
    </row>
    <row r="600" spans="1:9">
      <c r="A600" s="701"/>
      <c r="H600" s="544"/>
      <c r="I600" s="544"/>
    </row>
    <row r="601" spans="1:9">
      <c r="A601" s="701"/>
      <c r="H601" s="544"/>
      <c r="I601" s="544"/>
    </row>
    <row r="602" spans="1:9">
      <c r="A602" s="701"/>
      <c r="H602" s="544"/>
      <c r="I602" s="544"/>
    </row>
    <row r="603" spans="1:9">
      <c r="A603" s="701"/>
      <c r="H603" s="544"/>
      <c r="I603" s="544"/>
    </row>
    <row r="604" spans="1:9">
      <c r="A604" s="701"/>
      <c r="H604" s="544"/>
      <c r="I604" s="544"/>
    </row>
    <row r="605" spans="1:9">
      <c r="A605" s="701"/>
      <c r="H605" s="544"/>
      <c r="I605" s="544"/>
    </row>
    <row r="606" spans="1:9">
      <c r="A606" s="701"/>
      <c r="H606" s="544"/>
      <c r="I606" s="544"/>
    </row>
    <row r="607" spans="1:9">
      <c r="A607" s="701"/>
      <c r="H607" s="544"/>
      <c r="I607" s="544"/>
    </row>
    <row r="608" spans="1:9">
      <c r="A608" s="701"/>
      <c r="H608" s="544"/>
      <c r="I608" s="544"/>
    </row>
    <row r="609" spans="1:9">
      <c r="A609" s="701"/>
      <c r="H609" s="544"/>
      <c r="I609" s="544"/>
    </row>
    <row r="610" spans="1:9">
      <c r="A610" s="701"/>
      <c r="H610" s="544"/>
      <c r="I610" s="544"/>
    </row>
    <row r="611" spans="1:9">
      <c r="A611" s="701"/>
      <c r="H611" s="544"/>
      <c r="I611" s="544"/>
    </row>
    <row r="612" spans="1:9">
      <c r="A612" s="701"/>
      <c r="H612" s="544"/>
      <c r="I612" s="544"/>
    </row>
    <row r="613" spans="1:9">
      <c r="A613" s="701"/>
      <c r="H613" s="544"/>
      <c r="I613" s="544"/>
    </row>
    <row r="614" spans="1:9">
      <c r="A614" s="701"/>
      <c r="H614" s="544"/>
      <c r="I614" s="544"/>
    </row>
    <row r="615" spans="1:9">
      <c r="A615" s="701"/>
      <c r="H615" s="544"/>
      <c r="I615" s="544"/>
    </row>
    <row r="616" spans="1:9">
      <c r="A616" s="701"/>
      <c r="H616" s="544"/>
      <c r="I616" s="544"/>
    </row>
    <row r="617" spans="1:9">
      <c r="A617" s="701"/>
      <c r="H617" s="544"/>
      <c r="I617" s="544"/>
    </row>
    <row r="618" spans="1:9">
      <c r="A618" s="701"/>
      <c r="H618" s="544"/>
      <c r="I618" s="544"/>
    </row>
    <row r="619" spans="1:9">
      <c r="A619" s="701"/>
      <c r="H619" s="544"/>
      <c r="I619" s="544"/>
    </row>
    <row r="620" spans="1:9">
      <c r="A620" s="701"/>
      <c r="H620" s="544"/>
      <c r="I620" s="544"/>
    </row>
    <row r="621" spans="1:9">
      <c r="A621" s="701"/>
      <c r="H621" s="544"/>
      <c r="I621" s="544"/>
    </row>
    <row r="622" spans="1:9">
      <c r="A622" s="701"/>
      <c r="H622" s="544"/>
      <c r="I622" s="544"/>
    </row>
    <row r="623" spans="1:9">
      <c r="A623" s="701"/>
      <c r="H623" s="544"/>
      <c r="I623" s="544"/>
    </row>
    <row r="624" spans="1:9">
      <c r="A624" s="701"/>
      <c r="H624" s="544"/>
      <c r="I624" s="544"/>
    </row>
    <row r="625" spans="1:9">
      <c r="A625" s="701"/>
      <c r="H625" s="544"/>
      <c r="I625" s="544"/>
    </row>
    <row r="626" spans="1:9">
      <c r="A626" s="701"/>
      <c r="H626" s="544"/>
      <c r="I626" s="544"/>
    </row>
    <row r="627" spans="1:9">
      <c r="A627" s="701"/>
      <c r="H627" s="544"/>
      <c r="I627" s="544"/>
    </row>
    <row r="628" spans="1:9">
      <c r="A628" s="701"/>
      <c r="H628" s="544"/>
      <c r="I628" s="544"/>
    </row>
    <row r="629" spans="1:9">
      <c r="A629" s="701"/>
      <c r="H629" s="544"/>
      <c r="I629" s="544"/>
    </row>
    <row r="630" spans="1:9">
      <c r="A630" s="701"/>
      <c r="H630" s="544"/>
      <c r="I630" s="544"/>
    </row>
    <row r="631" spans="1:9">
      <c r="A631" s="701"/>
      <c r="H631" s="544"/>
      <c r="I631" s="544"/>
    </row>
    <row r="632" spans="1:9">
      <c r="A632" s="701"/>
      <c r="H632" s="544"/>
      <c r="I632" s="544"/>
    </row>
    <row r="633" spans="1:9">
      <c r="A633" s="701"/>
      <c r="H633" s="544"/>
      <c r="I633" s="544"/>
    </row>
    <row r="634" spans="1:9">
      <c r="A634" s="701"/>
      <c r="H634" s="544"/>
      <c r="I634" s="544"/>
    </row>
    <row r="635" spans="1:9">
      <c r="A635" s="701"/>
      <c r="H635" s="544"/>
      <c r="I635" s="544"/>
    </row>
    <row r="636" spans="1:9">
      <c r="A636" s="701"/>
      <c r="H636" s="544"/>
      <c r="I636" s="544"/>
    </row>
    <row r="637" spans="1:9">
      <c r="A637" s="701"/>
      <c r="H637" s="544"/>
      <c r="I637" s="544"/>
    </row>
    <row r="638" spans="1:9">
      <c r="A638" s="701"/>
      <c r="H638" s="544"/>
      <c r="I638" s="544"/>
    </row>
    <row r="639" spans="1:9">
      <c r="A639" s="701"/>
      <c r="H639" s="544"/>
      <c r="I639" s="544"/>
    </row>
    <row r="640" spans="1:9">
      <c r="A640" s="701"/>
      <c r="H640" s="544"/>
      <c r="I640" s="544"/>
    </row>
    <row r="641" spans="1:9">
      <c r="A641" s="701"/>
      <c r="H641" s="544"/>
      <c r="I641" s="544"/>
    </row>
    <row r="642" spans="1:9">
      <c r="A642" s="701"/>
      <c r="H642" s="544"/>
      <c r="I642" s="544"/>
    </row>
    <row r="643" spans="1:9">
      <c r="A643" s="701"/>
      <c r="H643" s="544"/>
      <c r="I643" s="544"/>
    </row>
    <row r="644" spans="1:9">
      <c r="A644" s="701"/>
      <c r="H644" s="544"/>
      <c r="I644" s="544"/>
    </row>
    <row r="645" spans="1:9">
      <c r="A645" s="701"/>
      <c r="H645" s="544"/>
      <c r="I645" s="544"/>
    </row>
    <row r="646" spans="1:9">
      <c r="A646" s="701"/>
      <c r="H646" s="544"/>
      <c r="I646" s="544"/>
    </row>
    <row r="647" spans="1:9">
      <c r="A647" s="701"/>
      <c r="H647" s="544"/>
      <c r="I647" s="544"/>
    </row>
    <row r="648" spans="1:9">
      <c r="A648" s="701"/>
      <c r="H648" s="544"/>
      <c r="I648" s="544"/>
    </row>
    <row r="649" spans="1:9">
      <c r="A649" s="701"/>
      <c r="H649" s="544"/>
      <c r="I649" s="544"/>
    </row>
    <row r="650" spans="1:9">
      <c r="A650" s="701"/>
      <c r="H650" s="544"/>
      <c r="I650" s="544"/>
    </row>
    <row r="651" spans="1:9">
      <c r="A651" s="701"/>
      <c r="H651" s="544"/>
      <c r="I651" s="544"/>
    </row>
    <row r="652" spans="1:9">
      <c r="A652" s="701"/>
      <c r="H652" s="544"/>
      <c r="I652" s="544"/>
    </row>
    <row r="653" spans="1:9">
      <c r="A653" s="701"/>
      <c r="H653" s="544"/>
      <c r="I653" s="544"/>
    </row>
    <row r="654" spans="1:9">
      <c r="A654" s="701"/>
      <c r="H654" s="544"/>
      <c r="I654" s="544"/>
    </row>
    <row r="655" spans="1:9">
      <c r="A655" s="701"/>
      <c r="H655" s="544"/>
      <c r="I655" s="544"/>
    </row>
    <row r="656" spans="1:9">
      <c r="A656" s="701"/>
      <c r="H656" s="544"/>
      <c r="I656" s="544"/>
    </row>
    <row r="657" spans="1:9">
      <c r="A657" s="701"/>
      <c r="H657" s="544"/>
      <c r="I657" s="544"/>
    </row>
    <row r="658" spans="1:9">
      <c r="A658" s="701"/>
      <c r="H658" s="544"/>
      <c r="I658" s="544"/>
    </row>
    <row r="659" spans="1:9">
      <c r="A659" s="701"/>
      <c r="H659" s="544"/>
      <c r="I659" s="544"/>
    </row>
    <row r="660" spans="1:9">
      <c r="A660" s="701"/>
      <c r="H660" s="544"/>
      <c r="I660" s="544"/>
    </row>
    <row r="661" spans="1:9">
      <c r="A661" s="701"/>
      <c r="H661" s="544"/>
      <c r="I661" s="544"/>
    </row>
    <row r="662" spans="1:9">
      <c r="A662" s="701"/>
      <c r="H662" s="544"/>
      <c r="I662" s="544"/>
    </row>
    <row r="663" spans="1:9">
      <c r="A663" s="701"/>
      <c r="H663" s="544"/>
      <c r="I663" s="544"/>
    </row>
    <row r="664" spans="1:9">
      <c r="A664" s="701"/>
      <c r="H664" s="544"/>
      <c r="I664" s="544"/>
    </row>
    <row r="665" spans="1:9">
      <c r="A665" s="701"/>
      <c r="H665" s="544"/>
      <c r="I665" s="544"/>
    </row>
    <row r="666" spans="1:9">
      <c r="A666" s="701"/>
      <c r="H666" s="544"/>
      <c r="I666" s="544"/>
    </row>
    <row r="667" spans="1:9">
      <c r="A667" s="701"/>
      <c r="H667" s="544"/>
      <c r="I667" s="544"/>
    </row>
    <row r="668" spans="1:9">
      <c r="A668" s="701"/>
      <c r="H668" s="544"/>
      <c r="I668" s="544"/>
    </row>
    <row r="669" spans="1:9">
      <c r="A669" s="701"/>
      <c r="H669" s="544"/>
      <c r="I669" s="544"/>
    </row>
    <row r="670" spans="1:9">
      <c r="A670" s="701"/>
      <c r="H670" s="544"/>
      <c r="I670" s="544"/>
    </row>
    <row r="671" spans="1:9">
      <c r="A671" s="701"/>
      <c r="H671" s="544"/>
      <c r="I671" s="544"/>
    </row>
    <row r="672" spans="1:9">
      <c r="A672" s="701"/>
      <c r="H672" s="544"/>
      <c r="I672" s="544"/>
    </row>
    <row r="673" spans="1:9">
      <c r="A673" s="701"/>
      <c r="H673" s="544"/>
      <c r="I673" s="544"/>
    </row>
    <row r="674" spans="1:9">
      <c r="A674" s="701"/>
      <c r="H674" s="544"/>
      <c r="I674" s="544"/>
    </row>
    <row r="675" spans="1:9">
      <c r="A675" s="701"/>
      <c r="H675" s="544"/>
      <c r="I675" s="544"/>
    </row>
    <row r="676" spans="1:9">
      <c r="A676" s="701"/>
      <c r="H676" s="544"/>
      <c r="I676" s="544"/>
    </row>
    <row r="677" spans="1:9">
      <c r="A677" s="701"/>
      <c r="H677" s="544"/>
      <c r="I677" s="544"/>
    </row>
    <row r="678" spans="1:9">
      <c r="A678" s="701"/>
      <c r="H678" s="544"/>
      <c r="I678" s="544"/>
    </row>
    <row r="679" spans="1:9">
      <c r="A679" s="701"/>
      <c r="H679" s="544"/>
      <c r="I679" s="544"/>
    </row>
    <row r="680" spans="1:9">
      <c r="A680" s="701"/>
      <c r="H680" s="544"/>
      <c r="I680" s="544"/>
    </row>
    <row r="681" spans="1:9">
      <c r="A681" s="701"/>
      <c r="H681" s="544"/>
      <c r="I681" s="544"/>
    </row>
    <row r="682" spans="1:9">
      <c r="A682" s="701"/>
      <c r="H682" s="544"/>
      <c r="I682" s="544"/>
    </row>
    <row r="683" spans="1:9">
      <c r="A683" s="701"/>
      <c r="H683" s="544"/>
      <c r="I683" s="544"/>
    </row>
    <row r="684" spans="1:9">
      <c r="A684" s="701"/>
      <c r="H684" s="544"/>
      <c r="I684" s="544"/>
    </row>
    <row r="685" spans="1:9">
      <c r="H685" s="544"/>
      <c r="I685" s="544"/>
    </row>
    <row r="686" spans="1:9">
      <c r="H686" s="544"/>
      <c r="I686" s="544"/>
    </row>
    <row r="687" spans="1:9">
      <c r="H687" s="544"/>
      <c r="I687" s="544"/>
    </row>
    <row r="688" spans="1:9">
      <c r="H688" s="544"/>
      <c r="I688" s="544"/>
    </row>
    <row r="689" spans="8:9">
      <c r="H689" s="544"/>
      <c r="I689" s="544"/>
    </row>
    <row r="690" spans="8:9">
      <c r="H690" s="544"/>
      <c r="I690" s="544"/>
    </row>
    <row r="691" spans="8:9">
      <c r="H691" s="544"/>
      <c r="I691" s="544"/>
    </row>
    <row r="692" spans="8:9">
      <c r="H692" s="544"/>
      <c r="I692" s="544"/>
    </row>
    <row r="693" spans="8:9">
      <c r="H693" s="544"/>
      <c r="I693" s="544"/>
    </row>
    <row r="694" spans="8:9">
      <c r="H694" s="544"/>
      <c r="I694" s="544"/>
    </row>
    <row r="695" spans="8:9">
      <c r="H695" s="544"/>
      <c r="I695" s="544"/>
    </row>
    <row r="696" spans="8:9">
      <c r="H696" s="544"/>
      <c r="I696" s="544"/>
    </row>
    <row r="697" spans="8:9">
      <c r="H697" s="544"/>
      <c r="I697" s="544"/>
    </row>
    <row r="698" spans="8:9">
      <c r="H698" s="544"/>
      <c r="I698" s="544"/>
    </row>
    <row r="699" spans="8:9">
      <c r="H699" s="544"/>
      <c r="I699" s="544"/>
    </row>
    <row r="700" spans="8:9">
      <c r="H700" s="544"/>
      <c r="I700" s="544"/>
    </row>
  </sheetData>
  <hyperlinks>
    <hyperlink ref="A1" location="Content!A1" display="&lt;&lt;"/>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2"/>
  </sheetPr>
  <dimension ref="A1:O54"/>
  <sheetViews>
    <sheetView showGridLines="0" workbookViewId="0"/>
  </sheetViews>
  <sheetFormatPr defaultColWidth="8.28515625" defaultRowHeight="12.75"/>
  <cols>
    <col min="1" max="16384" width="8.28515625" style="56"/>
  </cols>
  <sheetData>
    <row r="1" spans="1:15">
      <c r="A1" s="12" t="s">
        <v>60</v>
      </c>
      <c r="B1" s="69" t="str">
        <f>IF(Content!$E$1=1,B2,B3)</f>
        <v>Annual change</v>
      </c>
      <c r="C1" s="69" t="str">
        <f>IF(Content!$E$1=1,C2,C3)</f>
        <v>Annual change (previous)</v>
      </c>
      <c r="D1" s="69" t="str">
        <f>IF(Content!$E$1=1,D2,D3)</f>
        <v>Quarterly change</v>
      </c>
      <c r="E1" s="79"/>
      <c r="F1" s="69" t="str">
        <f>IF(Content!$E$1=1,F2,F3)</f>
        <v>Raw food inflation, %</v>
      </c>
    </row>
    <row r="2" spans="1:15" hidden="1">
      <c r="A2" s="58"/>
      <c r="B2" s="62" t="s">
        <v>192</v>
      </c>
      <c r="C2" s="62" t="s">
        <v>194</v>
      </c>
      <c r="D2" s="79" t="s">
        <v>190</v>
      </c>
      <c r="E2" s="79"/>
      <c r="F2" s="80" t="s">
        <v>335</v>
      </c>
    </row>
    <row r="3" spans="1:15" hidden="1">
      <c r="A3" s="58"/>
      <c r="B3" s="62" t="s">
        <v>191</v>
      </c>
      <c r="C3" s="62" t="s">
        <v>193</v>
      </c>
      <c r="D3" s="79" t="s">
        <v>189</v>
      </c>
      <c r="E3" s="79"/>
      <c r="F3" s="80" t="s">
        <v>196</v>
      </c>
    </row>
    <row r="4" spans="1:15">
      <c r="A4" s="59"/>
      <c r="B4" s="60">
        <v>23.3</v>
      </c>
      <c r="C4" s="60"/>
      <c r="D4" s="82">
        <v>5.2</v>
      </c>
      <c r="F4" s="95"/>
      <c r="G4" s="95"/>
      <c r="H4" s="95"/>
      <c r="I4" s="95"/>
      <c r="J4" s="95"/>
      <c r="K4" s="95"/>
      <c r="L4" s="59"/>
      <c r="M4" s="60"/>
      <c r="N4" s="60"/>
      <c r="O4" s="82"/>
    </row>
    <row r="5" spans="1:15">
      <c r="A5" s="59" t="s">
        <v>26</v>
      </c>
      <c r="B5" s="60">
        <v>5.2</v>
      </c>
      <c r="C5" s="60"/>
      <c r="D5" s="82">
        <v>-2.5</v>
      </c>
      <c r="F5" s="95"/>
      <c r="G5" s="95"/>
      <c r="H5" s="95"/>
      <c r="I5" s="95"/>
      <c r="J5" s="95"/>
      <c r="K5" s="95"/>
      <c r="L5" s="59"/>
      <c r="M5" s="60"/>
      <c r="N5" s="60"/>
      <c r="O5" s="82"/>
    </row>
    <row r="6" spans="1:15">
      <c r="A6" s="59"/>
      <c r="B6" s="60">
        <v>0.8</v>
      </c>
      <c r="C6" s="60"/>
      <c r="D6" s="82">
        <v>-4.0999999999999996</v>
      </c>
      <c r="F6" s="95"/>
      <c r="G6" s="95"/>
      <c r="H6" s="95"/>
      <c r="I6" s="95"/>
      <c r="J6" s="95"/>
      <c r="K6" s="95"/>
      <c r="L6" s="59"/>
      <c r="M6" s="60"/>
      <c r="N6" s="60"/>
      <c r="O6" s="82"/>
    </row>
    <row r="7" spans="1:15">
      <c r="A7" s="58" t="s">
        <v>104</v>
      </c>
      <c r="B7" s="60">
        <v>3.3</v>
      </c>
      <c r="C7" s="60"/>
      <c r="D7" s="82">
        <v>5</v>
      </c>
      <c r="F7" s="95"/>
      <c r="G7" s="95"/>
      <c r="H7" s="95"/>
      <c r="I7" s="95"/>
      <c r="J7" s="95"/>
      <c r="K7" s="95"/>
      <c r="L7" s="59"/>
      <c r="M7" s="60"/>
      <c r="N7" s="60"/>
      <c r="O7" s="82"/>
    </row>
    <row r="8" spans="1:15">
      <c r="A8" s="58"/>
      <c r="B8" s="60">
        <v>3.6</v>
      </c>
      <c r="C8" s="60"/>
      <c r="D8" s="82">
        <v>5.6</v>
      </c>
      <c r="F8" s="95"/>
      <c r="G8" s="95"/>
      <c r="H8" s="95"/>
      <c r="I8" s="95"/>
      <c r="J8" s="95"/>
      <c r="K8" s="95"/>
      <c r="L8" s="59"/>
      <c r="M8" s="60"/>
      <c r="N8" s="60"/>
      <c r="O8" s="82"/>
    </row>
    <row r="9" spans="1:15">
      <c r="A9" s="59" t="s">
        <v>130</v>
      </c>
      <c r="B9" s="60">
        <v>7.8</v>
      </c>
      <c r="C9" s="60"/>
      <c r="D9" s="82">
        <v>1.3</v>
      </c>
      <c r="F9" s="95"/>
      <c r="G9" s="95"/>
      <c r="H9" s="95"/>
      <c r="I9" s="95"/>
      <c r="J9" s="95"/>
      <c r="K9" s="95"/>
      <c r="L9" s="59"/>
      <c r="M9" s="60"/>
      <c r="N9" s="60"/>
      <c r="O9" s="82"/>
    </row>
    <row r="10" spans="1:15">
      <c r="A10" s="59"/>
      <c r="B10" s="60">
        <v>8.6</v>
      </c>
      <c r="C10" s="60"/>
      <c r="D10" s="82">
        <v>-3.3</v>
      </c>
      <c r="F10" s="95"/>
      <c r="G10" s="95"/>
      <c r="H10" s="95"/>
      <c r="I10" s="95"/>
      <c r="J10" s="95"/>
      <c r="K10" s="95"/>
      <c r="L10" s="59"/>
      <c r="M10" s="60"/>
      <c r="N10" s="60"/>
      <c r="O10" s="82"/>
    </row>
    <row r="11" spans="1:15">
      <c r="A11" s="59" t="s">
        <v>108</v>
      </c>
      <c r="B11" s="61">
        <v>3.9</v>
      </c>
      <c r="C11" s="60"/>
      <c r="D11" s="82">
        <v>0.5</v>
      </c>
      <c r="F11" s="95"/>
      <c r="G11" s="95"/>
      <c r="H11" s="95"/>
      <c r="I11" s="95"/>
      <c r="J11" s="95"/>
      <c r="K11" s="95"/>
      <c r="L11" s="58"/>
      <c r="M11" s="61"/>
      <c r="N11" s="61"/>
      <c r="O11" s="82"/>
    </row>
    <row r="12" spans="1:15">
      <c r="A12" s="59"/>
      <c r="B12" s="61">
        <v>-1</v>
      </c>
      <c r="C12" s="60"/>
      <c r="D12" s="82">
        <v>0.5</v>
      </c>
      <c r="F12" s="95"/>
      <c r="G12" s="95"/>
      <c r="H12" s="95"/>
      <c r="I12" s="95"/>
      <c r="J12" s="95"/>
      <c r="K12" s="95"/>
      <c r="L12" s="58"/>
      <c r="M12" s="61"/>
      <c r="N12" s="61"/>
      <c r="O12" s="82"/>
    </row>
    <row r="13" spans="1:15">
      <c r="A13" s="59" t="s">
        <v>133</v>
      </c>
      <c r="B13" s="60">
        <v>5</v>
      </c>
      <c r="C13" s="60">
        <v>5</v>
      </c>
      <c r="D13" s="82">
        <v>7.5</v>
      </c>
      <c r="F13" s="95"/>
      <c r="G13" s="95"/>
      <c r="H13" s="95"/>
      <c r="I13" s="95"/>
      <c r="J13" s="95"/>
      <c r="K13" s="95"/>
      <c r="L13" s="59"/>
      <c r="M13" s="60"/>
      <c r="N13" s="60"/>
      <c r="O13" s="82"/>
    </row>
    <row r="14" spans="1:15">
      <c r="A14" s="59"/>
      <c r="B14" s="60">
        <v>-1.1000000000000001</v>
      </c>
      <c r="C14" s="60">
        <v>4.9000000000000004</v>
      </c>
      <c r="D14" s="82">
        <v>-9</v>
      </c>
      <c r="F14" s="95"/>
      <c r="G14" s="95"/>
      <c r="H14" s="95"/>
      <c r="I14" s="95"/>
      <c r="J14" s="95"/>
      <c r="K14" s="95"/>
      <c r="L14" s="59"/>
      <c r="M14" s="60"/>
      <c r="N14" s="60"/>
      <c r="O14" s="82"/>
    </row>
    <row r="15" spans="1:15">
      <c r="A15" s="59" t="s">
        <v>112</v>
      </c>
      <c r="B15" s="60">
        <v>2.4</v>
      </c>
      <c r="C15" s="60">
        <v>6.5</v>
      </c>
      <c r="D15" s="82">
        <v>4</v>
      </c>
      <c r="F15" s="95"/>
      <c r="G15" s="95"/>
      <c r="H15" s="95"/>
      <c r="I15" s="95"/>
      <c r="J15" s="95"/>
      <c r="K15" s="95"/>
      <c r="L15" s="59"/>
      <c r="M15" s="60"/>
      <c r="N15" s="60"/>
      <c r="O15" s="82"/>
    </row>
    <row r="16" spans="1:15">
      <c r="A16" s="58"/>
      <c r="B16" s="60">
        <v>5.4</v>
      </c>
      <c r="C16" s="61">
        <v>9.3000000000000007</v>
      </c>
      <c r="D16" s="82">
        <v>3.5</v>
      </c>
      <c r="F16" s="95"/>
      <c r="G16" s="95"/>
      <c r="H16" s="95"/>
      <c r="I16" s="95"/>
      <c r="J16" s="95"/>
      <c r="K16" s="95"/>
      <c r="L16" s="59"/>
      <c r="M16" s="60"/>
      <c r="N16" s="60"/>
      <c r="O16" s="82"/>
    </row>
    <row r="17" spans="1:15">
      <c r="A17" s="58" t="s">
        <v>223</v>
      </c>
      <c r="B17" s="60">
        <v>3.2</v>
      </c>
      <c r="C17" s="61">
        <v>4.7</v>
      </c>
      <c r="D17" s="82">
        <v>5.3</v>
      </c>
      <c r="F17" s="95"/>
      <c r="G17" s="95"/>
      <c r="H17" s="95"/>
      <c r="I17" s="95"/>
      <c r="J17" s="95"/>
      <c r="K17" s="95"/>
      <c r="L17" s="59"/>
      <c r="M17" s="60"/>
      <c r="N17" s="60"/>
      <c r="O17" s="82"/>
    </row>
    <row r="18" spans="1:15">
      <c r="A18" s="59"/>
      <c r="B18" s="60">
        <v>7.7</v>
      </c>
      <c r="C18" s="60">
        <v>4</v>
      </c>
      <c r="D18" s="82">
        <v>-5</v>
      </c>
      <c r="F18" s="95"/>
      <c r="G18" s="95"/>
      <c r="H18" s="95"/>
      <c r="I18" s="95"/>
      <c r="J18" s="95"/>
      <c r="K18" s="95"/>
      <c r="L18" s="59"/>
      <c r="M18" s="60"/>
      <c r="N18" s="60"/>
      <c r="O18" s="82"/>
    </row>
    <row r="19" spans="1:15">
      <c r="A19" s="59" t="s">
        <v>225</v>
      </c>
      <c r="B19" s="60">
        <v>5.3</v>
      </c>
      <c r="C19" s="60">
        <v>4.5</v>
      </c>
      <c r="D19" s="82">
        <v>1.8</v>
      </c>
      <c r="F19" s="69" t="str">
        <f>IF(Content!$E$1=1,F20,F21)</f>
        <v>Source: SSSU, NBU staff estimates.</v>
      </c>
      <c r="L19" s="59"/>
      <c r="M19" s="60"/>
      <c r="N19" s="60"/>
      <c r="O19" s="82"/>
    </row>
    <row r="20" spans="1:15">
      <c r="A20" s="58"/>
      <c r="B20" s="61">
        <v>5.0999999999999996</v>
      </c>
      <c r="C20" s="61">
        <v>4.4000000000000004</v>
      </c>
      <c r="D20" s="82">
        <v>3.2</v>
      </c>
      <c r="F20" s="64" t="s">
        <v>28</v>
      </c>
      <c r="L20" s="58"/>
      <c r="M20" s="61"/>
      <c r="N20" s="61"/>
      <c r="O20" s="82"/>
    </row>
    <row r="21" spans="1:15">
      <c r="A21" s="58" t="s">
        <v>499</v>
      </c>
      <c r="B21" s="61">
        <v>4.7</v>
      </c>
      <c r="C21" s="61">
        <v>3.7</v>
      </c>
      <c r="D21" s="82">
        <v>5</v>
      </c>
      <c r="F21" s="64" t="s">
        <v>29</v>
      </c>
      <c r="L21" s="58"/>
      <c r="M21" s="61"/>
      <c r="N21" s="61"/>
      <c r="O21" s="82"/>
    </row>
    <row r="22" spans="1:15">
      <c r="A22" s="59"/>
      <c r="B22" s="60">
        <v>4.5999999999999996</v>
      </c>
      <c r="C22" s="60">
        <v>3.4</v>
      </c>
      <c r="D22" s="82">
        <v>-5.0999999999999996</v>
      </c>
      <c r="L22" s="59"/>
      <c r="M22" s="60"/>
      <c r="N22" s="60"/>
      <c r="O22" s="82"/>
    </row>
    <row r="23" spans="1:15">
      <c r="A23" s="59" t="s">
        <v>501</v>
      </c>
      <c r="B23" s="60">
        <v>3.3</v>
      </c>
      <c r="C23" s="60">
        <v>3.3</v>
      </c>
      <c r="D23" s="82">
        <v>0.5</v>
      </c>
      <c r="L23" s="59"/>
      <c r="M23" s="60"/>
      <c r="N23" s="60"/>
      <c r="O23" s="82"/>
    </row>
    <row r="25" spans="1:15">
      <c r="B25" s="82"/>
      <c r="D25" s="82"/>
    </row>
    <row r="26" spans="1:15">
      <c r="B26" s="123"/>
      <c r="C26" s="123"/>
      <c r="D26" s="123"/>
      <c r="F26" s="80"/>
    </row>
    <row r="27" spans="1:15">
      <c r="B27" s="123"/>
      <c r="C27" s="123"/>
      <c r="D27" s="123"/>
      <c r="E27" s="79"/>
      <c r="F27" s="80"/>
    </row>
    <row r="28" spans="1:15">
      <c r="B28" s="123"/>
      <c r="C28" s="123"/>
      <c r="D28" s="123"/>
      <c r="E28" s="79"/>
      <c r="F28" s="80"/>
    </row>
    <row r="29" spans="1:15">
      <c r="B29" s="123"/>
      <c r="C29" s="123"/>
      <c r="D29" s="123"/>
      <c r="F29" s="80"/>
    </row>
    <row r="30" spans="1:15">
      <c r="B30" s="123"/>
      <c r="C30" s="123"/>
      <c r="D30" s="123"/>
      <c r="F30" s="80"/>
    </row>
    <row r="31" spans="1:15">
      <c r="B31" s="123"/>
      <c r="C31" s="123"/>
      <c r="D31" s="123"/>
    </row>
    <row r="32" spans="1:15">
      <c r="B32" s="123"/>
      <c r="C32" s="123"/>
      <c r="D32" s="123"/>
    </row>
    <row r="33" spans="2:4">
      <c r="B33" s="123"/>
      <c r="C33" s="123"/>
      <c r="D33" s="123"/>
    </row>
    <row r="34" spans="2:4">
      <c r="B34" s="123"/>
      <c r="C34" s="123"/>
      <c r="D34" s="123"/>
    </row>
    <row r="35" spans="2:4">
      <c r="B35" s="123"/>
      <c r="C35" s="123"/>
      <c r="D35" s="123"/>
    </row>
    <row r="36" spans="2:4">
      <c r="B36" s="123"/>
      <c r="C36" s="123"/>
      <c r="D36" s="123"/>
    </row>
    <row r="37" spans="2:4">
      <c r="B37" s="123"/>
      <c r="C37" s="123"/>
      <c r="D37" s="123"/>
    </row>
    <row r="38" spans="2:4">
      <c r="B38" s="123"/>
      <c r="C38" s="123"/>
      <c r="D38" s="123"/>
    </row>
    <row r="39" spans="2:4">
      <c r="B39" s="123"/>
      <c r="C39" s="123"/>
      <c r="D39" s="123"/>
    </row>
    <row r="40" spans="2:4">
      <c r="B40" s="123"/>
      <c r="C40" s="123"/>
      <c r="D40" s="123"/>
    </row>
    <row r="41" spans="2:4">
      <c r="B41" s="123"/>
      <c r="C41" s="123"/>
      <c r="D41" s="123"/>
    </row>
    <row r="42" spans="2:4">
      <c r="B42" s="123"/>
      <c r="C42" s="123"/>
      <c r="D42" s="123"/>
    </row>
    <row r="43" spans="2:4">
      <c r="B43" s="123"/>
      <c r="C43" s="123"/>
      <c r="D43" s="123"/>
    </row>
    <row r="44" spans="2:4">
      <c r="B44" s="123"/>
      <c r="C44" s="123"/>
      <c r="D44" s="123"/>
    </row>
    <row r="45" spans="2:4">
      <c r="B45" s="123"/>
      <c r="C45" s="123"/>
      <c r="D45" s="123"/>
    </row>
    <row r="46" spans="2:4">
      <c r="B46" s="123"/>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2"/>
  </sheetPr>
  <dimension ref="A1:O54"/>
  <sheetViews>
    <sheetView showGridLines="0" workbookViewId="0"/>
  </sheetViews>
  <sheetFormatPr defaultColWidth="8.28515625" defaultRowHeight="12.75"/>
  <cols>
    <col min="1" max="16384" width="8.28515625" style="56"/>
  </cols>
  <sheetData>
    <row r="1" spans="1:15">
      <c r="A1" s="12" t="s">
        <v>60</v>
      </c>
      <c r="B1" s="69" t="str">
        <f>IF(Content!$E$1=1,B2,B3)</f>
        <v>Annual change</v>
      </c>
      <c r="C1" s="69" t="str">
        <f>IF(Content!$E$1=1,C2,C3)</f>
        <v>Annual change (previous)</v>
      </c>
      <c r="D1" s="69" t="str">
        <f>IF(Content!$E$1=1,D2,D3)</f>
        <v>Quarterly change</v>
      </c>
      <c r="E1" s="79"/>
      <c r="F1" s="69" t="str">
        <f>IF(Content!$E$1=1,F2,F3)</f>
        <v>Administered Price Inflation, %</v>
      </c>
    </row>
    <row r="2" spans="1:15" hidden="1">
      <c r="A2" s="58"/>
      <c r="B2" s="62" t="s">
        <v>192</v>
      </c>
      <c r="C2" s="62" t="s">
        <v>194</v>
      </c>
      <c r="D2" s="79" t="s">
        <v>190</v>
      </c>
      <c r="E2" s="79"/>
      <c r="F2" s="80" t="s">
        <v>197</v>
      </c>
    </row>
    <row r="3" spans="1:15" hidden="1">
      <c r="A3" s="58"/>
      <c r="B3" s="62" t="s">
        <v>191</v>
      </c>
      <c r="C3" s="62" t="s">
        <v>193</v>
      </c>
      <c r="D3" s="79" t="s">
        <v>189</v>
      </c>
      <c r="E3" s="79"/>
      <c r="F3" s="80" t="s">
        <v>212</v>
      </c>
    </row>
    <row r="4" spans="1:15">
      <c r="A4" s="59"/>
      <c r="B4" s="60">
        <v>13.6</v>
      </c>
      <c r="C4" s="60"/>
      <c r="D4" s="82">
        <v>3.5</v>
      </c>
      <c r="F4" s="95"/>
      <c r="G4" s="95"/>
      <c r="H4" s="95"/>
      <c r="I4" s="95"/>
      <c r="J4" s="95"/>
      <c r="K4" s="95"/>
      <c r="L4" s="59"/>
      <c r="M4" s="60"/>
      <c r="N4" s="60"/>
      <c r="O4" s="82"/>
    </row>
    <row r="5" spans="1:15">
      <c r="A5" s="59" t="s">
        <v>26</v>
      </c>
      <c r="B5" s="60">
        <v>13.2</v>
      </c>
      <c r="C5" s="60"/>
      <c r="D5" s="82">
        <v>3.6</v>
      </c>
      <c r="F5" s="95"/>
      <c r="G5" s="95"/>
      <c r="H5" s="95"/>
      <c r="I5" s="95"/>
      <c r="J5" s="95"/>
      <c r="K5" s="95"/>
      <c r="L5" s="59"/>
      <c r="M5" s="60"/>
      <c r="N5" s="60"/>
      <c r="O5" s="82"/>
    </row>
    <row r="6" spans="1:15">
      <c r="A6" s="59"/>
      <c r="B6" s="60">
        <v>13.5</v>
      </c>
      <c r="C6" s="60"/>
      <c r="D6" s="82">
        <v>3.4</v>
      </c>
      <c r="F6" s="95"/>
      <c r="G6" s="95"/>
      <c r="H6" s="95"/>
      <c r="I6" s="95"/>
      <c r="J6" s="95"/>
      <c r="K6" s="95"/>
      <c r="L6" s="59"/>
      <c r="M6" s="60"/>
      <c r="N6" s="60"/>
      <c r="O6" s="82"/>
    </row>
    <row r="7" spans="1:15">
      <c r="A7" s="58" t="s">
        <v>104</v>
      </c>
      <c r="B7" s="60">
        <v>18</v>
      </c>
      <c r="C7" s="60"/>
      <c r="D7" s="82">
        <v>6.5</v>
      </c>
      <c r="F7" s="95"/>
      <c r="G7" s="95"/>
      <c r="H7" s="95"/>
      <c r="I7" s="95"/>
      <c r="J7" s="95"/>
      <c r="K7" s="95"/>
      <c r="L7" s="59"/>
      <c r="M7" s="60"/>
      <c r="N7" s="60"/>
      <c r="O7" s="82"/>
    </row>
    <row r="8" spans="1:15">
      <c r="A8" s="58"/>
      <c r="B8" s="60">
        <v>18.7</v>
      </c>
      <c r="C8" s="60"/>
      <c r="D8" s="82">
        <v>4.0999999999999996</v>
      </c>
      <c r="F8" s="95"/>
      <c r="G8" s="95"/>
      <c r="H8" s="95"/>
      <c r="I8" s="95"/>
      <c r="J8" s="95"/>
      <c r="K8" s="95"/>
      <c r="L8" s="59"/>
      <c r="M8" s="60"/>
      <c r="N8" s="60"/>
      <c r="O8" s="82"/>
    </row>
    <row r="9" spans="1:15">
      <c r="A9" s="59" t="s">
        <v>130</v>
      </c>
      <c r="B9" s="60">
        <v>17</v>
      </c>
      <c r="C9" s="60"/>
      <c r="D9" s="82">
        <v>2.1</v>
      </c>
      <c r="F9" s="95"/>
      <c r="G9" s="95"/>
      <c r="H9" s="95"/>
      <c r="I9" s="95"/>
      <c r="J9" s="95"/>
      <c r="K9" s="95"/>
      <c r="L9" s="59"/>
      <c r="M9" s="60"/>
      <c r="N9" s="60"/>
      <c r="O9" s="82"/>
    </row>
    <row r="10" spans="1:15">
      <c r="A10" s="59"/>
      <c r="B10" s="60">
        <v>14.1</v>
      </c>
      <c r="C10" s="60"/>
      <c r="D10" s="82">
        <v>0.8</v>
      </c>
      <c r="F10" s="95"/>
      <c r="G10" s="95"/>
      <c r="H10" s="95"/>
      <c r="I10" s="95"/>
      <c r="J10" s="95"/>
      <c r="K10" s="95"/>
      <c r="L10" s="59"/>
      <c r="M10" s="60"/>
      <c r="N10" s="60"/>
      <c r="O10" s="82"/>
    </row>
    <row r="11" spans="1:15">
      <c r="A11" s="59" t="s">
        <v>108</v>
      </c>
      <c r="B11" s="61">
        <v>8.6</v>
      </c>
      <c r="C11" s="60"/>
      <c r="D11" s="82">
        <v>1.3</v>
      </c>
      <c r="F11" s="95"/>
      <c r="G11" s="95"/>
      <c r="H11" s="95"/>
      <c r="I11" s="95"/>
      <c r="J11" s="95"/>
      <c r="K11" s="95"/>
      <c r="L11" s="58"/>
      <c r="M11" s="61"/>
      <c r="N11" s="61"/>
      <c r="O11" s="82"/>
    </row>
    <row r="12" spans="1:15">
      <c r="A12" s="59"/>
      <c r="B12" s="61">
        <v>5.5</v>
      </c>
      <c r="C12" s="60"/>
      <c r="D12" s="82">
        <v>1.2</v>
      </c>
      <c r="F12" s="95"/>
      <c r="G12" s="95"/>
      <c r="H12" s="95"/>
      <c r="I12" s="95"/>
      <c r="J12" s="95"/>
      <c r="K12" s="95"/>
      <c r="L12" s="58"/>
      <c r="M12" s="61"/>
      <c r="N12" s="61"/>
      <c r="O12" s="82"/>
    </row>
    <row r="13" spans="1:15">
      <c r="A13" s="59" t="s">
        <v>133</v>
      </c>
      <c r="B13" s="60">
        <v>3.2</v>
      </c>
      <c r="C13" s="60">
        <v>3.2</v>
      </c>
      <c r="D13" s="82">
        <v>-0.1</v>
      </c>
      <c r="F13" s="95"/>
      <c r="G13" s="95"/>
      <c r="H13" s="95"/>
      <c r="I13" s="95"/>
      <c r="J13" s="95"/>
      <c r="K13" s="95"/>
      <c r="L13" s="59"/>
      <c r="M13" s="60"/>
      <c r="N13" s="60"/>
      <c r="O13" s="82"/>
    </row>
    <row r="14" spans="1:15">
      <c r="A14" s="59"/>
      <c r="B14" s="60">
        <v>6</v>
      </c>
      <c r="C14" s="60">
        <v>5</v>
      </c>
      <c r="D14" s="82">
        <v>3.5</v>
      </c>
      <c r="F14" s="95"/>
      <c r="G14" s="95"/>
      <c r="H14" s="95"/>
      <c r="I14" s="95"/>
      <c r="J14" s="95"/>
      <c r="K14" s="95"/>
      <c r="L14" s="59"/>
      <c r="M14" s="60"/>
      <c r="N14" s="60"/>
      <c r="O14" s="82"/>
    </row>
    <row r="15" spans="1:15">
      <c r="A15" s="59" t="s">
        <v>112</v>
      </c>
      <c r="B15" s="60">
        <v>8.1</v>
      </c>
      <c r="C15" s="60">
        <v>7.5</v>
      </c>
      <c r="D15" s="82">
        <v>3.3</v>
      </c>
      <c r="F15" s="95"/>
      <c r="G15" s="95"/>
      <c r="H15" s="95"/>
      <c r="I15" s="95"/>
      <c r="J15" s="95"/>
      <c r="K15" s="95"/>
      <c r="L15" s="59"/>
      <c r="M15" s="60"/>
      <c r="N15" s="60"/>
      <c r="O15" s="82"/>
    </row>
    <row r="16" spans="1:15">
      <c r="A16" s="58"/>
      <c r="B16" s="60">
        <v>9.5</v>
      </c>
      <c r="C16" s="61">
        <v>8.9</v>
      </c>
      <c r="D16" s="82">
        <v>2.5</v>
      </c>
      <c r="F16" s="95"/>
      <c r="G16" s="95"/>
      <c r="H16" s="95"/>
      <c r="I16" s="95"/>
      <c r="J16" s="95"/>
      <c r="K16" s="95"/>
      <c r="L16" s="59"/>
      <c r="M16" s="60"/>
      <c r="N16" s="60"/>
      <c r="O16" s="82"/>
    </row>
    <row r="17" spans="1:15">
      <c r="A17" s="58" t="s">
        <v>223</v>
      </c>
      <c r="B17" s="60">
        <v>11.7</v>
      </c>
      <c r="C17" s="61">
        <v>11.1</v>
      </c>
      <c r="D17" s="82">
        <v>1.9</v>
      </c>
      <c r="F17" s="95"/>
      <c r="G17" s="95"/>
      <c r="H17" s="95"/>
      <c r="I17" s="95"/>
      <c r="J17" s="95"/>
      <c r="K17" s="95"/>
      <c r="L17" s="59"/>
      <c r="M17" s="60"/>
      <c r="N17" s="60"/>
      <c r="O17" s="82"/>
    </row>
    <row r="18" spans="1:15">
      <c r="A18" s="59"/>
      <c r="B18" s="60">
        <v>10.7</v>
      </c>
      <c r="C18" s="60">
        <v>11.3</v>
      </c>
      <c r="D18" s="82">
        <v>2.6</v>
      </c>
      <c r="F18" s="95"/>
      <c r="G18" s="95"/>
      <c r="H18" s="95"/>
      <c r="I18" s="95"/>
      <c r="J18" s="95"/>
      <c r="K18" s="95"/>
      <c r="L18" s="59"/>
      <c r="M18" s="60"/>
      <c r="N18" s="60"/>
      <c r="O18" s="82"/>
    </row>
    <row r="19" spans="1:15">
      <c r="A19" s="59" t="s">
        <v>225</v>
      </c>
      <c r="B19" s="60">
        <v>10.1</v>
      </c>
      <c r="C19" s="60">
        <v>9.9</v>
      </c>
      <c r="D19" s="82">
        <v>2.7</v>
      </c>
      <c r="F19" s="69" t="str">
        <f>IF(Content!$E$1=1,F20,F21)</f>
        <v>Source: SSSU, NBU staff estimates.</v>
      </c>
      <c r="L19" s="59"/>
      <c r="M19" s="60"/>
      <c r="N19" s="60"/>
      <c r="O19" s="82"/>
    </row>
    <row r="20" spans="1:15">
      <c r="A20" s="58"/>
      <c r="B20" s="61">
        <v>10.1</v>
      </c>
      <c r="C20" s="61">
        <v>9.8000000000000007</v>
      </c>
      <c r="D20" s="82">
        <v>2.5</v>
      </c>
      <c r="F20" s="64" t="s">
        <v>28</v>
      </c>
      <c r="L20" s="58"/>
      <c r="M20" s="61"/>
      <c r="N20" s="61"/>
      <c r="O20" s="82"/>
    </row>
    <row r="21" spans="1:15">
      <c r="A21" s="58" t="s">
        <v>499</v>
      </c>
      <c r="B21" s="61">
        <v>9.9</v>
      </c>
      <c r="C21" s="61">
        <v>9.6999999999999993</v>
      </c>
      <c r="D21" s="82">
        <v>1.7</v>
      </c>
      <c r="F21" s="64" t="s">
        <v>29</v>
      </c>
      <c r="L21" s="58"/>
      <c r="M21" s="61"/>
      <c r="N21" s="61"/>
      <c r="O21" s="82"/>
    </row>
    <row r="22" spans="1:15">
      <c r="A22" s="59"/>
      <c r="B22" s="60">
        <v>9.6999999999999993</v>
      </c>
      <c r="C22" s="60">
        <v>9.6</v>
      </c>
      <c r="D22" s="82">
        <v>2.4</v>
      </c>
      <c r="L22" s="59"/>
      <c r="M22" s="60"/>
      <c r="N22" s="60"/>
      <c r="O22" s="82"/>
    </row>
    <row r="23" spans="1:15">
      <c r="A23" s="59" t="s">
        <v>501</v>
      </c>
      <c r="B23" s="60">
        <v>9</v>
      </c>
      <c r="C23" s="60">
        <v>9.1</v>
      </c>
      <c r="D23" s="82">
        <v>2.1</v>
      </c>
      <c r="L23" s="59"/>
      <c r="M23" s="60"/>
      <c r="N23" s="60"/>
      <c r="O23" s="82"/>
    </row>
    <row r="25" spans="1:15">
      <c r="B25" s="82"/>
      <c r="C25" s="82"/>
      <c r="D25" s="82"/>
    </row>
    <row r="26" spans="1:15">
      <c r="B26" s="82"/>
      <c r="C26" s="82"/>
      <c r="D26" s="82"/>
      <c r="F26" s="80"/>
    </row>
    <row r="27" spans="1:15">
      <c r="B27" s="82"/>
      <c r="C27" s="82"/>
      <c r="D27" s="82"/>
      <c r="E27" s="79"/>
    </row>
    <row r="28" spans="1:15">
      <c r="B28" s="82"/>
      <c r="C28" s="82"/>
      <c r="D28" s="82"/>
      <c r="E28" s="79"/>
      <c r="F28" s="80"/>
    </row>
    <row r="29" spans="1:15">
      <c r="B29" s="82"/>
      <c r="C29" s="82"/>
      <c r="D29" s="82"/>
    </row>
    <row r="30" spans="1:15">
      <c r="B30" s="82"/>
      <c r="C30" s="82"/>
      <c r="D30" s="82"/>
    </row>
    <row r="31" spans="1:15">
      <c r="B31" s="82"/>
      <c r="C31" s="82"/>
      <c r="D31" s="82"/>
    </row>
    <row r="32" spans="1:15">
      <c r="B32" s="82"/>
      <c r="C32" s="82"/>
      <c r="D32" s="82"/>
    </row>
    <row r="33" spans="2:4">
      <c r="B33" s="82"/>
      <c r="C33" s="82"/>
      <c r="D33" s="82"/>
    </row>
    <row r="34" spans="2:4">
      <c r="B34" s="82"/>
      <c r="C34" s="82"/>
      <c r="D34" s="82"/>
    </row>
    <row r="35" spans="2:4">
      <c r="B35" s="82"/>
      <c r="C35" s="82"/>
      <c r="D35" s="82"/>
    </row>
    <row r="36" spans="2:4">
      <c r="B36" s="82"/>
      <c r="C36" s="82"/>
      <c r="D36" s="82"/>
    </row>
    <row r="37" spans="2:4">
      <c r="B37" s="82"/>
      <c r="C37" s="82"/>
      <c r="D37" s="82"/>
    </row>
    <row r="38" spans="2:4">
      <c r="B38" s="82"/>
      <c r="C38" s="82"/>
      <c r="D38" s="82"/>
    </row>
    <row r="39" spans="2:4">
      <c r="B39" s="82"/>
      <c r="C39" s="82"/>
      <c r="D39" s="82"/>
    </row>
    <row r="40" spans="2:4">
      <c r="B40" s="82"/>
      <c r="C40" s="82"/>
      <c r="D40" s="82"/>
    </row>
    <row r="41" spans="2:4">
      <c r="B41" s="82"/>
      <c r="C41" s="82"/>
      <c r="D41" s="82"/>
    </row>
    <row r="42" spans="2:4">
      <c r="B42" s="82"/>
      <c r="C42" s="82"/>
      <c r="D42" s="82"/>
    </row>
    <row r="43" spans="2:4">
      <c r="B43" s="82"/>
      <c r="C43" s="82"/>
      <c r="D43" s="82"/>
    </row>
    <row r="44" spans="2:4">
      <c r="B44" s="82"/>
      <c r="C44" s="82"/>
      <c r="D44" s="82"/>
    </row>
    <row r="45" spans="2:4">
      <c r="B45" s="82"/>
      <c r="C45" s="82"/>
      <c r="D45" s="82"/>
    </row>
    <row r="46" spans="2:4">
      <c r="B46" s="82"/>
      <c r="C46" s="82"/>
      <c r="D46" s="82"/>
    </row>
    <row r="47" spans="2:4">
      <c r="B47" s="82"/>
      <c r="C47" s="82"/>
      <c r="D47" s="82"/>
    </row>
    <row r="48" spans="2:4">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4"/>
  </sheetPr>
  <dimension ref="A1:O47"/>
  <sheetViews>
    <sheetView showGridLines="0" workbookViewId="0"/>
  </sheetViews>
  <sheetFormatPr defaultColWidth="8.28515625" defaultRowHeight="12.75"/>
  <cols>
    <col min="1" max="16384" width="8.28515625" style="56"/>
  </cols>
  <sheetData>
    <row r="1" spans="1:15">
      <c r="A1" s="12" t="s">
        <v>60</v>
      </c>
      <c r="B1" s="69" t="str">
        <f>IF(Content!$E$1=1,B2,B3)</f>
        <v>Current forecast</v>
      </c>
      <c r="C1" s="69" t="str">
        <f>IF(Content!$E$1=1,C2,C3)</f>
        <v>Previous forecast</v>
      </c>
      <c r="D1" s="79"/>
      <c r="E1" s="79"/>
      <c r="F1" s="69" t="str">
        <f>IF(Content!$E$1=1,F2,F3)</f>
        <v>Real GDP, yoy changes, %</v>
      </c>
    </row>
    <row r="2" spans="1:15" hidden="1">
      <c r="A2" s="58"/>
      <c r="B2" s="62" t="s">
        <v>163</v>
      </c>
      <c r="C2" s="62" t="s">
        <v>164</v>
      </c>
      <c r="D2" s="79"/>
      <c r="E2" s="79"/>
      <c r="F2" s="80" t="s">
        <v>158</v>
      </c>
    </row>
    <row r="3" spans="1:15" hidden="1">
      <c r="A3" s="58"/>
      <c r="B3" s="62" t="s">
        <v>161</v>
      </c>
      <c r="C3" s="62" t="s">
        <v>162</v>
      </c>
      <c r="D3" s="79"/>
      <c r="E3" s="79"/>
      <c r="F3" s="80" t="s">
        <v>214</v>
      </c>
    </row>
    <row r="4" spans="1:15">
      <c r="A4" s="59"/>
      <c r="B4" s="60">
        <v>3.5</v>
      </c>
      <c r="C4" s="60"/>
      <c r="D4" s="82"/>
      <c r="F4" s="95"/>
      <c r="G4" s="95"/>
      <c r="H4" s="95"/>
      <c r="I4" s="95"/>
      <c r="J4" s="95"/>
      <c r="K4" s="95"/>
      <c r="L4" s="60"/>
      <c r="M4" s="60"/>
      <c r="O4" s="82"/>
    </row>
    <row r="5" spans="1:15">
      <c r="A5" s="59" t="s">
        <v>26</v>
      </c>
      <c r="B5" s="60">
        <v>3.9</v>
      </c>
      <c r="C5" s="60"/>
      <c r="D5" s="82"/>
      <c r="F5" s="95"/>
      <c r="G5" s="95"/>
      <c r="H5" s="95"/>
      <c r="I5" s="95"/>
      <c r="J5" s="95"/>
      <c r="K5" s="95"/>
      <c r="L5" s="60"/>
      <c r="M5" s="60"/>
      <c r="O5" s="82"/>
    </row>
    <row r="6" spans="1:15">
      <c r="A6" s="59"/>
      <c r="B6" s="60">
        <v>2.7</v>
      </c>
      <c r="C6" s="60"/>
      <c r="D6" s="82"/>
      <c r="F6" s="95"/>
      <c r="G6" s="95"/>
      <c r="H6" s="95"/>
      <c r="I6" s="95"/>
      <c r="J6" s="95"/>
      <c r="K6" s="95"/>
      <c r="L6" s="60"/>
      <c r="M6" s="60"/>
      <c r="O6" s="82"/>
    </row>
    <row r="7" spans="1:15">
      <c r="A7" s="59" t="s">
        <v>104</v>
      </c>
      <c r="B7" s="60">
        <v>3.7</v>
      </c>
      <c r="C7" s="61"/>
      <c r="D7" s="82"/>
      <c r="F7" s="95"/>
      <c r="G7" s="95"/>
      <c r="H7" s="95"/>
      <c r="I7" s="95"/>
      <c r="J7" s="95"/>
      <c r="K7" s="95"/>
      <c r="L7" s="60"/>
      <c r="M7" s="60"/>
      <c r="O7" s="82"/>
    </row>
    <row r="8" spans="1:15">
      <c r="A8" s="59"/>
      <c r="B8" s="60">
        <v>2.9</v>
      </c>
      <c r="C8" s="61"/>
      <c r="D8" s="82"/>
      <c r="F8" s="95"/>
      <c r="G8" s="95"/>
      <c r="H8" s="95"/>
      <c r="I8" s="95"/>
      <c r="J8" s="95"/>
      <c r="K8" s="95"/>
      <c r="L8" s="60"/>
      <c r="M8" s="60"/>
      <c r="N8" s="82"/>
      <c r="O8" s="82"/>
    </row>
    <row r="9" spans="1:15">
      <c r="A9" s="59" t="s">
        <v>130</v>
      </c>
      <c r="B9" s="60">
        <v>4.7</v>
      </c>
      <c r="C9" s="60"/>
      <c r="D9" s="82"/>
      <c r="F9" s="95"/>
      <c r="G9" s="95"/>
      <c r="H9" s="95"/>
      <c r="I9" s="95"/>
      <c r="J9" s="95"/>
      <c r="K9" s="95"/>
      <c r="L9" s="60"/>
      <c r="M9" s="60"/>
      <c r="N9" s="82"/>
      <c r="O9" s="82"/>
    </row>
    <row r="10" spans="1:15">
      <c r="A10" s="59"/>
      <c r="B10" s="60">
        <v>3.9</v>
      </c>
      <c r="C10" s="60"/>
      <c r="D10" s="82"/>
      <c r="F10" s="95"/>
      <c r="G10" s="95"/>
      <c r="H10" s="95"/>
      <c r="I10" s="95"/>
      <c r="J10" s="95"/>
      <c r="K10" s="95"/>
      <c r="L10" s="60"/>
      <c r="M10" s="60"/>
      <c r="N10" s="82"/>
      <c r="O10" s="82"/>
    </row>
    <row r="11" spans="1:15">
      <c r="A11" s="58" t="s">
        <v>108</v>
      </c>
      <c r="B11" s="61">
        <v>1.5</v>
      </c>
      <c r="C11" s="60"/>
      <c r="D11" s="82"/>
      <c r="F11" s="95"/>
      <c r="G11" s="95"/>
      <c r="H11" s="95"/>
      <c r="I11" s="95"/>
      <c r="J11" s="95"/>
      <c r="K11" s="95"/>
      <c r="L11" s="61"/>
      <c r="M11" s="61"/>
      <c r="N11" s="82"/>
      <c r="O11" s="82"/>
    </row>
    <row r="12" spans="1:15">
      <c r="A12" s="58"/>
      <c r="B12" s="61">
        <v>-1.3</v>
      </c>
      <c r="C12" s="60">
        <v>-1.3</v>
      </c>
      <c r="D12" s="82"/>
      <c r="F12" s="95"/>
      <c r="G12" s="95"/>
      <c r="H12" s="95"/>
      <c r="I12" s="95"/>
      <c r="J12" s="95"/>
      <c r="K12" s="95"/>
      <c r="L12" s="61"/>
      <c r="M12" s="61"/>
      <c r="N12" s="82"/>
    </row>
    <row r="13" spans="1:15">
      <c r="A13" s="59" t="s">
        <v>133</v>
      </c>
      <c r="B13" s="60">
        <v>-11.4</v>
      </c>
      <c r="C13" s="60">
        <v>-11</v>
      </c>
      <c r="D13" s="82"/>
      <c r="F13" s="95"/>
      <c r="G13" s="95"/>
      <c r="H13" s="95"/>
      <c r="I13" s="95"/>
      <c r="J13" s="95"/>
      <c r="K13" s="95"/>
      <c r="L13" s="60"/>
      <c r="M13" s="60"/>
      <c r="N13" s="82"/>
    </row>
    <row r="14" spans="1:15">
      <c r="A14" s="59"/>
      <c r="B14" s="60">
        <v>-6.2</v>
      </c>
      <c r="C14" s="60">
        <v>-7.4</v>
      </c>
      <c r="D14" s="82"/>
      <c r="F14" s="95"/>
      <c r="G14" s="95"/>
      <c r="H14" s="95"/>
      <c r="I14" s="95"/>
      <c r="J14" s="95"/>
      <c r="K14" s="95"/>
      <c r="L14" s="60"/>
      <c r="M14" s="60"/>
      <c r="N14" s="82"/>
    </row>
    <row r="15" spans="1:15">
      <c r="A15" s="59" t="s">
        <v>112</v>
      </c>
      <c r="B15" s="60">
        <v>-4.7</v>
      </c>
      <c r="C15" s="60">
        <v>-3.8</v>
      </c>
      <c r="D15" s="82"/>
      <c r="F15" s="95"/>
      <c r="G15" s="95"/>
      <c r="H15" s="95"/>
      <c r="I15" s="95"/>
      <c r="J15" s="95"/>
      <c r="K15" s="95"/>
      <c r="L15" s="60"/>
      <c r="M15" s="60"/>
      <c r="N15" s="82"/>
    </row>
    <row r="16" spans="1:15">
      <c r="A16" s="59"/>
      <c r="B16" s="60">
        <v>-1.9</v>
      </c>
      <c r="C16" s="61">
        <v>-1.4</v>
      </c>
      <c r="D16" s="82"/>
      <c r="F16" s="95"/>
      <c r="G16" s="95"/>
      <c r="H16" s="95"/>
      <c r="I16" s="95"/>
      <c r="J16" s="95"/>
      <c r="K16" s="95"/>
      <c r="L16" s="60"/>
      <c r="M16" s="60"/>
      <c r="N16" s="82"/>
    </row>
    <row r="17" spans="1:14">
      <c r="A17" s="59" t="s">
        <v>223</v>
      </c>
      <c r="B17" s="60">
        <v>9.5</v>
      </c>
      <c r="C17" s="61">
        <v>9.1</v>
      </c>
      <c r="D17" s="82"/>
      <c r="F17" s="95"/>
      <c r="G17" s="95"/>
      <c r="H17" s="95"/>
      <c r="I17" s="95"/>
      <c r="J17" s="95"/>
      <c r="K17" s="95"/>
      <c r="L17" s="60"/>
      <c r="M17" s="60"/>
      <c r="N17" s="82"/>
    </row>
    <row r="18" spans="1:14">
      <c r="A18" s="59"/>
      <c r="B18" s="60">
        <v>4.5999999999999996</v>
      </c>
      <c r="C18" s="60">
        <v>5.5</v>
      </c>
      <c r="D18" s="82"/>
      <c r="F18" s="95"/>
      <c r="G18" s="95"/>
      <c r="H18" s="95"/>
      <c r="I18" s="95"/>
      <c r="J18" s="95"/>
      <c r="K18" s="95"/>
      <c r="L18" s="60"/>
      <c r="M18" s="60"/>
      <c r="N18" s="82"/>
    </row>
    <row r="19" spans="1:14">
      <c r="A19" s="59" t="s">
        <v>225</v>
      </c>
      <c r="B19" s="60">
        <v>4.4000000000000004</v>
      </c>
      <c r="C19" s="60">
        <v>2.5</v>
      </c>
      <c r="D19" s="82"/>
      <c r="F19" s="69" t="str">
        <f>IF(Content!$E$1=1,F20,F21)</f>
        <v>Source: SSSU, NBU staff estimates.</v>
      </c>
      <c r="L19" s="60"/>
      <c r="M19" s="60"/>
      <c r="N19" s="82"/>
    </row>
    <row r="20" spans="1:14">
      <c r="A20" s="58"/>
      <c r="B20" s="61">
        <v>4.0999999999999996</v>
      </c>
      <c r="C20" s="61">
        <v>3.1</v>
      </c>
      <c r="D20" s="82"/>
      <c r="F20" s="64" t="s">
        <v>28</v>
      </c>
      <c r="L20" s="61"/>
      <c r="M20" s="61"/>
      <c r="N20" s="82"/>
    </row>
    <row r="21" spans="1:14">
      <c r="A21" s="58" t="s">
        <v>499</v>
      </c>
      <c r="B21" s="61">
        <v>3.9</v>
      </c>
      <c r="C21" s="61">
        <v>3.7</v>
      </c>
      <c r="D21" s="82"/>
      <c r="F21" s="64" t="s">
        <v>29</v>
      </c>
      <c r="L21" s="61"/>
      <c r="M21" s="61"/>
      <c r="N21" s="82"/>
    </row>
    <row r="22" spans="1:14">
      <c r="A22" s="59"/>
      <c r="B22" s="60">
        <v>3.7</v>
      </c>
      <c r="C22" s="60">
        <v>4.2</v>
      </c>
      <c r="D22" s="82"/>
      <c r="L22" s="60"/>
      <c r="M22" s="60"/>
    </row>
    <row r="23" spans="1:14">
      <c r="A23" s="59" t="s">
        <v>501</v>
      </c>
      <c r="B23" s="60">
        <v>3.6</v>
      </c>
      <c r="C23" s="60">
        <v>4.8</v>
      </c>
      <c r="D23" s="82"/>
      <c r="L23" s="60"/>
      <c r="M23" s="60"/>
    </row>
    <row r="26" spans="1:14">
      <c r="B26" s="123"/>
      <c r="C26" s="82"/>
    </row>
    <row r="27" spans="1:14">
      <c r="B27" s="123"/>
      <c r="C27" s="82"/>
    </row>
    <row r="28" spans="1:14">
      <c r="B28" s="123"/>
      <c r="C28" s="82"/>
    </row>
    <row r="29" spans="1:14">
      <c r="B29" s="123"/>
      <c r="C29" s="82"/>
    </row>
    <row r="30" spans="1:14">
      <c r="B30" s="123"/>
      <c r="C30" s="82"/>
    </row>
    <row r="31" spans="1:14">
      <c r="B31" s="123"/>
      <c r="C31" s="82"/>
    </row>
    <row r="32" spans="1:14">
      <c r="B32" s="123"/>
      <c r="C32" s="82"/>
    </row>
    <row r="33" spans="2:3">
      <c r="B33" s="123"/>
      <c r="C33" s="82"/>
    </row>
    <row r="34" spans="2:3">
      <c r="B34" s="123"/>
      <c r="C34" s="82"/>
    </row>
    <row r="35" spans="2:3">
      <c r="B35" s="123"/>
      <c r="C35" s="82"/>
    </row>
    <row r="36" spans="2:3">
      <c r="B36" s="123"/>
      <c r="C36" s="82"/>
    </row>
    <row r="37" spans="2:3">
      <c r="B37" s="123"/>
      <c r="C37" s="82"/>
    </row>
    <row r="38" spans="2:3">
      <c r="B38" s="123"/>
      <c r="C38" s="82"/>
    </row>
    <row r="39" spans="2:3">
      <c r="B39" s="123"/>
      <c r="C39" s="82"/>
    </row>
    <row r="40" spans="2:3">
      <c r="B40" s="123"/>
      <c r="C40" s="82"/>
    </row>
    <row r="41" spans="2:3">
      <c r="B41" s="123"/>
      <c r="C41" s="82"/>
    </row>
    <row r="42" spans="2:3">
      <c r="B42" s="123"/>
      <c r="C42" s="82"/>
    </row>
    <row r="43" spans="2:3">
      <c r="B43" s="123"/>
      <c r="C43" s="82"/>
    </row>
    <row r="44" spans="2:3">
      <c r="B44" s="123"/>
      <c r="C44" s="82"/>
    </row>
    <row r="45" spans="2:3">
      <c r="B45" s="123"/>
      <c r="C45" s="82"/>
    </row>
    <row r="46" spans="2:3">
      <c r="B46" s="82"/>
    </row>
    <row r="47" spans="2:3">
      <c r="B47" s="82"/>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4"/>
  </sheetPr>
  <dimension ref="A1:M32"/>
  <sheetViews>
    <sheetView showGridLines="0" workbookViewId="0"/>
  </sheetViews>
  <sheetFormatPr defaultColWidth="8.28515625" defaultRowHeight="12.75"/>
  <cols>
    <col min="1" max="16384" width="8.28515625" style="56"/>
  </cols>
  <sheetData>
    <row r="1" spans="1:13">
      <c r="A1" s="12" t="s">
        <v>60</v>
      </c>
      <c r="B1" s="93" t="str">
        <f>IF(Content!$E$1=1,B2,B3)</f>
        <v>GDP</v>
      </c>
      <c r="C1" s="93" t="str">
        <f>IF(Content!$E$1=1,C2,C3)</f>
        <v>Consumption</v>
      </c>
      <c r="D1" s="93" t="str">
        <f>IF(Content!$E$1=1,D2,D3)</f>
        <v>Investment</v>
      </c>
      <c r="E1" s="93" t="str">
        <f>IF(Content!$E$1=1,E2,E3)</f>
        <v>Net exports</v>
      </c>
      <c r="F1" s="93" t="str">
        <f>IF(Content!$E$1=1,F2,F3)</f>
        <v>Inventories</v>
      </c>
      <c r="H1" s="69" t="str">
        <f>IF(Content!$E$1=1,H2,H3)</f>
        <v>Contributions to Real GDP growth, pp</v>
      </c>
    </row>
    <row r="2" spans="1:13" hidden="1">
      <c r="A2" s="58"/>
      <c r="B2" s="62" t="s">
        <v>143</v>
      </c>
      <c r="C2" s="62" t="s">
        <v>138</v>
      </c>
      <c r="D2" s="94" t="s">
        <v>165</v>
      </c>
      <c r="E2" s="94" t="s">
        <v>140</v>
      </c>
      <c r="F2" s="95" t="s">
        <v>139</v>
      </c>
      <c r="H2" s="80" t="s">
        <v>482</v>
      </c>
    </row>
    <row r="3" spans="1:13" hidden="1">
      <c r="A3" s="58"/>
      <c r="B3" s="62" t="s">
        <v>145</v>
      </c>
      <c r="C3" s="62" t="s">
        <v>141</v>
      </c>
      <c r="D3" s="94" t="s">
        <v>166</v>
      </c>
      <c r="E3" s="94" t="s">
        <v>142</v>
      </c>
      <c r="F3" s="95" t="s">
        <v>167</v>
      </c>
      <c r="H3" s="83" t="s">
        <v>488</v>
      </c>
    </row>
    <row r="4" spans="1:13">
      <c r="A4" s="91"/>
      <c r="B4" s="60"/>
      <c r="C4" s="60"/>
      <c r="D4" s="92"/>
      <c r="E4" s="92"/>
      <c r="F4" s="92"/>
      <c r="H4" s="95"/>
      <c r="I4" s="95"/>
      <c r="J4" s="95"/>
      <c r="K4" s="95"/>
      <c r="L4" s="95"/>
      <c r="M4" s="95"/>
    </row>
    <row r="5" spans="1:13">
      <c r="A5" s="91">
        <v>2017</v>
      </c>
      <c r="B5" s="60">
        <v>2.5</v>
      </c>
      <c r="C5" s="60">
        <v>7.16</v>
      </c>
      <c r="D5" s="92">
        <v>2.4900000000000002</v>
      </c>
      <c r="E5" s="92">
        <v>-5.21</v>
      </c>
      <c r="F5" s="92">
        <v>-1.97</v>
      </c>
      <c r="H5" s="95"/>
      <c r="I5" s="95"/>
      <c r="J5" s="95"/>
      <c r="K5" s="95"/>
      <c r="L5" s="95"/>
      <c r="M5" s="95"/>
    </row>
    <row r="6" spans="1:13">
      <c r="A6" s="91">
        <v>2018</v>
      </c>
      <c r="B6" s="60">
        <v>3.4</v>
      </c>
      <c r="C6" s="60">
        <v>6.23</v>
      </c>
      <c r="D6" s="92">
        <v>2.61</v>
      </c>
      <c r="E6" s="92">
        <v>-2.29</v>
      </c>
      <c r="F6" s="92">
        <v>-3.16</v>
      </c>
      <c r="H6" s="95"/>
      <c r="I6" s="95"/>
      <c r="J6" s="95"/>
      <c r="K6" s="95"/>
      <c r="L6" s="95"/>
      <c r="M6" s="95"/>
    </row>
    <row r="7" spans="1:13">
      <c r="A7" s="91">
        <v>2019</v>
      </c>
      <c r="B7" s="60">
        <v>3.2</v>
      </c>
      <c r="C7" s="60">
        <v>7.28</v>
      </c>
      <c r="D7" s="92">
        <v>2.5</v>
      </c>
      <c r="E7" s="92">
        <v>-0.35</v>
      </c>
      <c r="F7" s="92">
        <v>-6.19</v>
      </c>
      <c r="H7" s="95"/>
      <c r="I7" s="95"/>
      <c r="J7" s="95"/>
      <c r="K7" s="95"/>
      <c r="L7" s="95"/>
      <c r="M7" s="95"/>
    </row>
    <row r="8" spans="1:13">
      <c r="A8" s="91">
        <v>2020</v>
      </c>
      <c r="B8" s="60">
        <v>-6</v>
      </c>
      <c r="C8" s="60">
        <v>-0.95</v>
      </c>
      <c r="D8" s="92">
        <v>-2.96</v>
      </c>
      <c r="E8" s="92">
        <v>3.82</v>
      </c>
      <c r="F8" s="92">
        <v>-5.9</v>
      </c>
      <c r="H8" s="95"/>
      <c r="I8" s="95"/>
      <c r="J8" s="95"/>
      <c r="K8" s="95"/>
      <c r="L8" s="95"/>
      <c r="M8" s="95"/>
    </row>
    <row r="9" spans="1:13">
      <c r="A9" s="91">
        <v>2021</v>
      </c>
      <c r="B9" s="60">
        <v>4.2</v>
      </c>
      <c r="C9" s="60">
        <v>6.06</v>
      </c>
      <c r="D9" s="92">
        <v>2.12</v>
      </c>
      <c r="E9" s="92">
        <v>-5.27</v>
      </c>
      <c r="F9" s="92">
        <v>1.29</v>
      </c>
      <c r="H9" s="95"/>
      <c r="I9" s="95"/>
      <c r="J9" s="95"/>
      <c r="K9" s="95"/>
      <c r="L9" s="95"/>
      <c r="M9" s="95"/>
    </row>
    <row r="10" spans="1:13">
      <c r="A10" s="91">
        <v>2022</v>
      </c>
      <c r="B10" s="60">
        <v>3.8</v>
      </c>
      <c r="C10" s="60">
        <v>3.79</v>
      </c>
      <c r="D10" s="92">
        <v>1.26</v>
      </c>
      <c r="E10" s="92">
        <v>-2.2000000000000002</v>
      </c>
      <c r="F10" s="92">
        <v>0.95</v>
      </c>
      <c r="H10" s="95"/>
      <c r="I10" s="95"/>
      <c r="J10" s="95"/>
      <c r="K10" s="95"/>
      <c r="L10" s="95"/>
      <c r="M10" s="95"/>
    </row>
    <row r="11" spans="1:13">
      <c r="A11" s="58"/>
      <c r="B11" s="61"/>
      <c r="C11" s="61"/>
      <c r="H11" s="95"/>
      <c r="I11" s="95"/>
      <c r="J11" s="95"/>
      <c r="K11" s="95"/>
      <c r="L11" s="95"/>
      <c r="M11" s="95"/>
    </row>
    <row r="12" spans="1:13">
      <c r="A12" s="58"/>
      <c r="B12" s="61"/>
      <c r="C12" s="61"/>
      <c r="D12" s="61"/>
      <c r="E12" s="61"/>
      <c r="F12" s="61"/>
      <c r="G12" s="82"/>
      <c r="H12" s="95"/>
      <c r="I12" s="95"/>
      <c r="J12" s="95"/>
      <c r="K12" s="95"/>
      <c r="L12" s="95"/>
      <c r="M12" s="95"/>
    </row>
    <row r="13" spans="1:13">
      <c r="A13" s="59"/>
      <c r="B13" s="61"/>
      <c r="C13" s="61"/>
      <c r="D13" s="61"/>
      <c r="E13" s="61"/>
      <c r="F13" s="61"/>
      <c r="G13" s="82"/>
      <c r="H13" s="95"/>
      <c r="I13" s="95"/>
      <c r="J13" s="95"/>
      <c r="K13" s="95"/>
      <c r="L13" s="95"/>
      <c r="M13" s="95"/>
    </row>
    <row r="14" spans="1:13">
      <c r="A14" s="59"/>
      <c r="B14" s="61"/>
      <c r="C14" s="61"/>
      <c r="D14" s="61"/>
      <c r="E14" s="61"/>
      <c r="F14" s="61"/>
      <c r="G14" s="82"/>
      <c r="H14" s="95"/>
      <c r="I14" s="95"/>
      <c r="J14" s="95"/>
      <c r="K14" s="95"/>
      <c r="L14" s="95"/>
      <c r="M14" s="95"/>
    </row>
    <row r="15" spans="1:13">
      <c r="A15" s="59"/>
      <c r="B15" s="61"/>
      <c r="C15" s="61"/>
      <c r="D15" s="61"/>
      <c r="E15" s="61"/>
      <c r="F15" s="61"/>
      <c r="G15" s="82"/>
      <c r="H15" s="95"/>
      <c r="I15" s="95"/>
      <c r="J15" s="95"/>
      <c r="K15" s="95"/>
      <c r="L15" s="95"/>
      <c r="M15" s="95"/>
    </row>
    <row r="16" spans="1:13">
      <c r="A16" s="59"/>
      <c r="B16" s="61"/>
      <c r="C16" s="61"/>
      <c r="D16" s="61"/>
      <c r="E16" s="61"/>
      <c r="F16" s="61"/>
      <c r="G16" s="82"/>
      <c r="H16" s="95"/>
      <c r="I16" s="95"/>
      <c r="J16" s="95"/>
      <c r="K16" s="95"/>
      <c r="L16" s="95"/>
      <c r="M16" s="95"/>
    </row>
    <row r="17" spans="1:13">
      <c r="A17" s="59"/>
      <c r="B17" s="61"/>
      <c r="C17" s="61"/>
      <c r="D17" s="61"/>
      <c r="E17" s="61"/>
      <c r="F17" s="61"/>
      <c r="G17" s="82"/>
      <c r="H17" s="95"/>
      <c r="I17" s="95"/>
      <c r="J17" s="95"/>
      <c r="K17" s="95"/>
      <c r="L17" s="95"/>
      <c r="M17" s="95"/>
    </row>
    <row r="18" spans="1:13">
      <c r="A18" s="59"/>
      <c r="B18" s="61"/>
      <c r="C18" s="61"/>
      <c r="D18" s="61"/>
      <c r="E18" s="61"/>
      <c r="F18" s="61"/>
      <c r="H18" s="95"/>
      <c r="I18" s="95"/>
      <c r="J18" s="95"/>
      <c r="K18" s="95"/>
      <c r="L18" s="95"/>
      <c r="M18" s="95"/>
    </row>
    <row r="19" spans="1:13">
      <c r="A19" s="59"/>
      <c r="B19" s="61"/>
      <c r="C19" s="61"/>
      <c r="D19" s="61"/>
      <c r="E19" s="61"/>
      <c r="F19" s="61"/>
      <c r="H19" s="69" t="str">
        <f>IF(Content!$E$1=1,H20,H21)</f>
        <v>Source: NBU staff estimates.</v>
      </c>
    </row>
    <row r="20" spans="1:13">
      <c r="A20" s="58"/>
      <c r="B20" s="61"/>
      <c r="C20" s="61"/>
      <c r="D20" s="61"/>
      <c r="E20" s="61"/>
      <c r="F20" s="61"/>
      <c r="H20" s="64" t="s">
        <v>41</v>
      </c>
    </row>
    <row r="21" spans="1:13">
      <c r="A21" s="58"/>
      <c r="B21" s="82"/>
      <c r="C21" s="82"/>
      <c r="D21" s="82"/>
      <c r="E21" s="82"/>
      <c r="F21" s="82"/>
      <c r="H21" s="64" t="s">
        <v>42</v>
      </c>
    </row>
    <row r="22" spans="1:13">
      <c r="A22" s="59"/>
      <c r="B22" s="82"/>
      <c r="C22" s="82"/>
      <c r="D22" s="82"/>
      <c r="E22" s="82"/>
      <c r="F22" s="82"/>
    </row>
    <row r="23" spans="1:13">
      <c r="A23" s="59"/>
      <c r="B23" s="82"/>
      <c r="C23" s="82"/>
      <c r="D23" s="82"/>
      <c r="E23" s="82"/>
      <c r="F23" s="82"/>
    </row>
    <row r="24" spans="1:13">
      <c r="B24" s="82"/>
      <c r="C24" s="82"/>
      <c r="D24" s="82"/>
      <c r="E24" s="82"/>
      <c r="F24" s="82"/>
    </row>
    <row r="25" spans="1:13">
      <c r="B25" s="82"/>
      <c r="C25" s="82"/>
      <c r="D25" s="82"/>
      <c r="E25" s="82"/>
      <c r="F25" s="82"/>
    </row>
    <row r="26" spans="1:13">
      <c r="B26" s="82"/>
      <c r="C26" s="60"/>
      <c r="D26" s="82"/>
      <c r="E26" s="60"/>
      <c r="F26" s="60"/>
    </row>
    <row r="27" spans="1:13">
      <c r="B27" s="123"/>
      <c r="C27" s="123"/>
      <c r="D27" s="82"/>
      <c r="E27" s="123"/>
      <c r="F27" s="123"/>
    </row>
    <row r="28" spans="1:13">
      <c r="B28" s="123"/>
      <c r="C28" s="123"/>
      <c r="D28" s="123"/>
      <c r="E28" s="123"/>
      <c r="F28" s="123"/>
    </row>
    <row r="29" spans="1:13">
      <c r="B29" s="123"/>
      <c r="C29" s="123"/>
      <c r="D29" s="123"/>
      <c r="E29" s="123"/>
      <c r="F29" s="123"/>
    </row>
    <row r="30" spans="1:13">
      <c r="B30" s="123"/>
      <c r="C30" s="123"/>
      <c r="D30" s="123"/>
      <c r="E30" s="123"/>
      <c r="F30" s="123"/>
    </row>
    <row r="31" spans="1:13">
      <c r="B31" s="123"/>
      <c r="C31" s="123"/>
      <c r="D31" s="123"/>
      <c r="E31" s="123"/>
      <c r="F31" s="123"/>
    </row>
    <row r="32" spans="1:13">
      <c r="B32" s="123"/>
      <c r="C32" s="123"/>
      <c r="D32" s="123"/>
      <c r="E32" s="123"/>
      <c r="F32" s="123"/>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4"/>
  </sheetPr>
  <dimension ref="A1:L35"/>
  <sheetViews>
    <sheetView showGridLines="0" workbookViewId="0"/>
  </sheetViews>
  <sheetFormatPr defaultColWidth="8.28515625" defaultRowHeight="12.75"/>
  <cols>
    <col min="1" max="16384" width="8.28515625" style="56"/>
  </cols>
  <sheetData>
    <row r="1" spans="1:12">
      <c r="A1" s="12" t="s">
        <v>60</v>
      </c>
      <c r="B1" s="69" t="str">
        <f>IF(Content!$E$1=1,B2,B3)</f>
        <v>Consumption</v>
      </c>
      <c r="C1" s="69" t="str">
        <f>IF(Content!$E$1=1,C2,C3)</f>
        <v>Investment</v>
      </c>
      <c r="D1" s="69" t="str">
        <f>IF(Content!$E$1=1,D2,D3)</f>
        <v>Exports</v>
      </c>
      <c r="E1" s="69" t="str">
        <f>IF(Content!$E$1=1,E2,E3)</f>
        <v>Imports</v>
      </c>
      <c r="F1" s="69"/>
      <c r="G1" s="69" t="str">
        <f>IF(Content!$E$1=1,G2,G3)</f>
        <v xml:space="preserve">GDP components by end use, % yoy </v>
      </c>
    </row>
    <row r="2" spans="1:12" hidden="1">
      <c r="A2" s="58"/>
      <c r="B2" s="62" t="s">
        <v>138</v>
      </c>
      <c r="C2" s="79" t="s">
        <v>172</v>
      </c>
      <c r="D2" s="79" t="s">
        <v>170</v>
      </c>
      <c r="E2" s="79" t="s">
        <v>171</v>
      </c>
      <c r="G2" s="80" t="s">
        <v>336</v>
      </c>
    </row>
    <row r="3" spans="1:12" hidden="1">
      <c r="A3" s="58"/>
      <c r="B3" s="62" t="s">
        <v>141</v>
      </c>
      <c r="C3" s="62" t="s">
        <v>166</v>
      </c>
      <c r="D3" s="79" t="s">
        <v>168</v>
      </c>
      <c r="E3" s="79" t="s">
        <v>169</v>
      </c>
      <c r="G3" s="83" t="s">
        <v>343</v>
      </c>
    </row>
    <row r="4" spans="1:12">
      <c r="A4" s="91">
        <v>2016</v>
      </c>
      <c r="B4" s="60">
        <v>2</v>
      </c>
      <c r="C4" s="60">
        <v>20.399999999999999</v>
      </c>
      <c r="D4" s="92">
        <v>-1.8</v>
      </c>
      <c r="E4" s="92">
        <v>9.3000000000000007</v>
      </c>
      <c r="F4" s="82"/>
      <c r="G4" s="95"/>
      <c r="H4" s="95"/>
      <c r="I4" s="95"/>
      <c r="J4" s="95"/>
      <c r="K4" s="95"/>
      <c r="L4" s="95"/>
    </row>
    <row r="5" spans="1:12">
      <c r="A5" s="91">
        <v>2017</v>
      </c>
      <c r="B5" s="60">
        <v>8.4</v>
      </c>
      <c r="C5" s="60">
        <v>16.100000000000001</v>
      </c>
      <c r="D5" s="92">
        <v>3.8</v>
      </c>
      <c r="E5" s="92">
        <v>12.6</v>
      </c>
      <c r="F5" s="82"/>
      <c r="G5" s="95"/>
      <c r="H5" s="95"/>
      <c r="I5" s="95"/>
      <c r="J5" s="95"/>
      <c r="K5" s="95"/>
      <c r="L5" s="95"/>
    </row>
    <row r="6" spans="1:12">
      <c r="A6" s="91">
        <v>2018</v>
      </c>
      <c r="B6" s="60">
        <v>7.1</v>
      </c>
      <c r="C6" s="60">
        <v>16.600000000000001</v>
      </c>
      <c r="D6" s="92">
        <v>-1.3</v>
      </c>
      <c r="E6" s="92">
        <v>3</v>
      </c>
      <c r="F6" s="82"/>
      <c r="G6" s="95"/>
      <c r="H6" s="95"/>
      <c r="I6" s="95"/>
      <c r="J6" s="95"/>
      <c r="K6" s="95"/>
      <c r="L6" s="95"/>
    </row>
    <row r="7" spans="1:12">
      <c r="A7" s="91">
        <v>2019</v>
      </c>
      <c r="B7" s="60">
        <v>8.1</v>
      </c>
      <c r="C7" s="60">
        <v>14.2</v>
      </c>
      <c r="D7" s="92">
        <v>6.7</v>
      </c>
      <c r="E7" s="92">
        <v>6.3</v>
      </c>
      <c r="F7" s="82"/>
      <c r="G7" s="95"/>
      <c r="H7" s="95"/>
      <c r="I7" s="95"/>
      <c r="J7" s="95"/>
      <c r="K7" s="95"/>
      <c r="L7" s="95"/>
    </row>
    <row r="8" spans="1:12">
      <c r="A8" s="91">
        <v>2020</v>
      </c>
      <c r="B8" s="60">
        <v>-1</v>
      </c>
      <c r="C8" s="60">
        <v>-16.399999999999999</v>
      </c>
      <c r="D8" s="92">
        <v>-3.1</v>
      </c>
      <c r="E8" s="92">
        <v>-10.4</v>
      </c>
      <c r="F8" s="82"/>
      <c r="G8" s="95"/>
      <c r="H8" s="95"/>
      <c r="I8" s="95"/>
      <c r="J8" s="95"/>
      <c r="K8" s="95"/>
      <c r="L8" s="95"/>
    </row>
    <row r="9" spans="1:12">
      <c r="A9" s="91">
        <v>2021</v>
      </c>
      <c r="B9" s="60">
        <v>6.1</v>
      </c>
      <c r="C9" s="60">
        <v>14</v>
      </c>
      <c r="D9" s="92">
        <v>2.7</v>
      </c>
      <c r="E9" s="92">
        <v>14.6</v>
      </c>
      <c r="F9" s="82"/>
      <c r="G9" s="95"/>
      <c r="H9" s="95"/>
      <c r="I9" s="95"/>
      <c r="J9" s="95"/>
      <c r="K9" s="95"/>
      <c r="L9" s="95"/>
    </row>
    <row r="10" spans="1:12">
      <c r="A10" s="91">
        <v>2022</v>
      </c>
      <c r="B10" s="60">
        <v>3.9</v>
      </c>
      <c r="C10" s="60">
        <v>7.7</v>
      </c>
      <c r="D10" s="92">
        <v>2</v>
      </c>
      <c r="E10" s="92">
        <v>6.5</v>
      </c>
      <c r="F10" s="82"/>
      <c r="G10" s="95"/>
      <c r="H10" s="95"/>
      <c r="I10" s="95"/>
      <c r="J10" s="95"/>
      <c r="K10" s="95"/>
      <c r="L10" s="95"/>
    </row>
    <row r="11" spans="1:12">
      <c r="A11" s="58"/>
      <c r="B11" s="61"/>
      <c r="C11" s="61"/>
      <c r="G11" s="95"/>
      <c r="H11" s="95"/>
      <c r="I11" s="95"/>
      <c r="J11" s="95"/>
      <c r="K11" s="95"/>
      <c r="L11" s="95"/>
    </row>
    <row r="12" spans="1:12">
      <c r="A12" s="58"/>
      <c r="B12" s="61"/>
      <c r="C12" s="61"/>
      <c r="D12" s="61"/>
      <c r="E12" s="61"/>
      <c r="G12" s="95"/>
      <c r="H12" s="95"/>
      <c r="I12" s="95"/>
      <c r="J12" s="95"/>
      <c r="K12" s="95"/>
      <c r="L12" s="95"/>
    </row>
    <row r="13" spans="1:12">
      <c r="A13" s="59"/>
      <c r="B13" s="61"/>
      <c r="C13" s="61"/>
      <c r="D13" s="61"/>
      <c r="E13" s="61"/>
      <c r="G13" s="95"/>
      <c r="H13" s="95"/>
      <c r="I13" s="95"/>
      <c r="J13" s="95"/>
      <c r="K13" s="95"/>
      <c r="L13" s="95"/>
    </row>
    <row r="14" spans="1:12">
      <c r="A14" s="59"/>
      <c r="B14" s="60"/>
      <c r="C14" s="60"/>
      <c r="D14" s="60"/>
      <c r="E14" s="60"/>
      <c r="G14" s="95"/>
      <c r="H14" s="95"/>
      <c r="I14" s="95"/>
      <c r="J14" s="95"/>
      <c r="K14" s="95"/>
      <c r="L14" s="95"/>
    </row>
    <row r="15" spans="1:12">
      <c r="A15" s="59"/>
      <c r="B15" s="60"/>
      <c r="C15" s="60"/>
      <c r="D15" s="60"/>
      <c r="E15" s="60"/>
      <c r="G15" s="95"/>
      <c r="H15" s="95"/>
      <c r="I15" s="95"/>
      <c r="J15" s="95"/>
      <c r="K15" s="95"/>
      <c r="L15" s="95"/>
    </row>
    <row r="16" spans="1:12">
      <c r="A16" s="59"/>
      <c r="B16" s="60"/>
      <c r="C16" s="60"/>
      <c r="D16" s="60"/>
      <c r="E16" s="60"/>
      <c r="G16" s="95"/>
      <c r="H16" s="95"/>
      <c r="I16" s="95"/>
      <c r="J16" s="95"/>
      <c r="K16" s="95"/>
      <c r="L16" s="95"/>
    </row>
    <row r="17" spans="1:12">
      <c r="A17" s="59"/>
      <c r="B17" s="60"/>
      <c r="C17" s="60"/>
      <c r="D17" s="60"/>
      <c r="E17" s="60"/>
      <c r="G17" s="95"/>
      <c r="H17" s="95"/>
      <c r="I17" s="95"/>
      <c r="J17" s="95"/>
      <c r="K17" s="95"/>
      <c r="L17" s="95"/>
    </row>
    <row r="18" spans="1:12">
      <c r="A18" s="59"/>
      <c r="B18" s="60"/>
      <c r="C18" s="60"/>
      <c r="D18" s="60"/>
      <c r="E18" s="60"/>
      <c r="G18" s="95"/>
      <c r="H18" s="95"/>
      <c r="I18" s="95"/>
      <c r="J18" s="95"/>
      <c r="K18" s="95"/>
      <c r="L18" s="95"/>
    </row>
    <row r="19" spans="1:12">
      <c r="A19" s="59"/>
      <c r="B19" s="60"/>
      <c r="C19" s="60"/>
      <c r="D19" s="60"/>
      <c r="E19" s="60"/>
      <c r="G19" s="69" t="str">
        <f>IF(Content!$E$1=1,G20,G21)</f>
        <v>Source: SSSU, NBU staff estimates.</v>
      </c>
    </row>
    <row r="20" spans="1:12">
      <c r="A20" s="58"/>
      <c r="B20" s="60"/>
      <c r="C20" s="60"/>
      <c r="D20" s="60"/>
      <c r="E20" s="60"/>
      <c r="G20" s="64" t="s">
        <v>28</v>
      </c>
    </row>
    <row r="21" spans="1:12">
      <c r="A21" s="58"/>
      <c r="B21" s="60"/>
      <c r="C21" s="60"/>
      <c r="D21" s="60"/>
      <c r="E21" s="60"/>
      <c r="G21" s="64" t="s">
        <v>29</v>
      </c>
    </row>
    <row r="22" spans="1:12">
      <c r="A22" s="59"/>
      <c r="B22" s="82"/>
      <c r="C22" s="82"/>
      <c r="D22" s="82"/>
      <c r="E22" s="82"/>
    </row>
    <row r="23" spans="1:12">
      <c r="A23" s="59"/>
      <c r="B23" s="82"/>
      <c r="C23" s="82"/>
      <c r="D23" s="82"/>
      <c r="E23" s="82"/>
    </row>
    <row r="24" spans="1:12">
      <c r="B24" s="60"/>
      <c r="C24" s="82"/>
      <c r="D24" s="60"/>
      <c r="E24" s="60"/>
    </row>
    <row r="25" spans="1:12">
      <c r="B25" s="60"/>
      <c r="C25" s="82"/>
      <c r="D25" s="60"/>
      <c r="E25" s="60"/>
    </row>
    <row r="26" spans="1:12">
      <c r="B26" s="123"/>
      <c r="C26" s="123"/>
      <c r="D26" s="123"/>
      <c r="E26" s="123"/>
    </row>
    <row r="27" spans="1:12">
      <c r="B27" s="123"/>
      <c r="C27" s="123"/>
      <c r="D27" s="123"/>
      <c r="E27" s="123"/>
    </row>
    <row r="28" spans="1:12">
      <c r="B28" s="123"/>
      <c r="C28" s="123"/>
      <c r="D28" s="123"/>
      <c r="E28" s="123"/>
    </row>
    <row r="29" spans="1:12">
      <c r="B29" s="123"/>
      <c r="C29" s="123"/>
      <c r="D29" s="123"/>
      <c r="E29" s="123"/>
    </row>
    <row r="30" spans="1:12">
      <c r="B30" s="123"/>
      <c r="C30" s="123"/>
      <c r="D30" s="123"/>
      <c r="E30" s="123"/>
    </row>
    <row r="31" spans="1:12">
      <c r="B31" s="123"/>
      <c r="C31" s="123"/>
      <c r="D31" s="123"/>
      <c r="E31" s="123"/>
    </row>
    <row r="32" spans="1:12">
      <c r="B32" s="123"/>
      <c r="C32" s="123"/>
      <c r="D32" s="123"/>
      <c r="E32" s="123"/>
    </row>
    <row r="33" spans="2:5">
      <c r="B33" s="123"/>
      <c r="C33" s="82"/>
      <c r="D33" s="82"/>
      <c r="E33" s="82"/>
    </row>
    <row r="34" spans="2:5">
      <c r="B34" s="82"/>
      <c r="C34" s="82"/>
      <c r="D34" s="82"/>
      <c r="E34" s="82"/>
    </row>
    <row r="35" spans="2:5">
      <c r="B35" s="82"/>
      <c r="C35" s="82"/>
      <c r="D35" s="82"/>
      <c r="E35" s="82"/>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4"/>
  </sheetPr>
  <dimension ref="A1:S51"/>
  <sheetViews>
    <sheetView showGridLines="0" workbookViewId="0"/>
  </sheetViews>
  <sheetFormatPr defaultColWidth="8.28515625" defaultRowHeight="12.75"/>
  <cols>
    <col min="1" max="16384" width="8.28515625" style="56"/>
  </cols>
  <sheetData>
    <row r="1" spans="1:19">
      <c r="A1" s="12" t="s">
        <v>60</v>
      </c>
      <c r="B1" s="69" t="str">
        <f>IF(Content!$E$1=1,B2,B3)</f>
        <v>Real wages</v>
      </c>
      <c r="C1" s="69" t="str">
        <f>IF(Content!$E$1=1,C2,C3)</f>
        <v>Real wages (previous forecast)</v>
      </c>
      <c r="D1" s="69" t="str">
        <f>IF(Content!$E$1=1,D2,D3)</f>
        <v>ILO unemployment, sa (RHS)</v>
      </c>
      <c r="E1" s="69" t="str">
        <f>IF(Content!$E$1=1,E2,E3)</f>
        <v>ILO unemployment, sa (previous forecast, rhs)</v>
      </c>
      <c r="F1" s="79"/>
      <c r="G1" s="69" t="str">
        <f>IF(Content!$E$1=1,G2,G3)</f>
        <v xml:space="preserve">Real wages, % yoy and ILO Unemployment sa, %  </v>
      </c>
    </row>
    <row r="2" spans="1:19" hidden="1">
      <c r="A2" s="58"/>
      <c r="B2" s="80" t="s">
        <v>227</v>
      </c>
      <c r="C2" s="62" t="s">
        <v>321</v>
      </c>
      <c r="D2" s="62" t="s">
        <v>334</v>
      </c>
      <c r="E2" s="62" t="s">
        <v>333</v>
      </c>
      <c r="F2" s="62"/>
      <c r="G2" s="80" t="s">
        <v>323</v>
      </c>
    </row>
    <row r="3" spans="1:19" hidden="1">
      <c r="A3" s="58"/>
      <c r="B3" s="80" t="s">
        <v>228</v>
      </c>
      <c r="C3" s="62" t="s">
        <v>322</v>
      </c>
      <c r="D3" s="79" t="s">
        <v>403</v>
      </c>
      <c r="E3" s="79" t="s">
        <v>332</v>
      </c>
      <c r="F3" s="79"/>
      <c r="G3" s="80" t="s">
        <v>341</v>
      </c>
    </row>
    <row r="4" spans="1:19">
      <c r="A4" s="59"/>
      <c r="B4" s="60">
        <v>10.7</v>
      </c>
      <c r="C4" s="60"/>
      <c r="D4" s="82">
        <v>9.1</v>
      </c>
      <c r="E4" s="82"/>
      <c r="F4" s="82"/>
      <c r="O4" s="59"/>
      <c r="P4" s="60"/>
      <c r="Q4" s="60"/>
      <c r="R4" s="82"/>
      <c r="S4" s="82"/>
    </row>
    <row r="5" spans="1:19">
      <c r="A5" s="59" t="s">
        <v>26</v>
      </c>
      <c r="B5" s="60">
        <v>13.3</v>
      </c>
      <c r="C5" s="60"/>
      <c r="D5" s="82">
        <v>8.8000000000000007</v>
      </c>
      <c r="E5" s="82"/>
      <c r="F5" s="82"/>
      <c r="O5" s="59"/>
      <c r="P5" s="60"/>
      <c r="Q5" s="60"/>
      <c r="R5" s="82"/>
      <c r="S5" s="82"/>
    </row>
    <row r="6" spans="1:19">
      <c r="A6" s="59"/>
      <c r="B6" s="60">
        <v>14.6</v>
      </c>
      <c r="C6" s="60"/>
      <c r="D6" s="82">
        <v>8.6999999999999993</v>
      </c>
      <c r="E6" s="82"/>
      <c r="F6" s="82"/>
      <c r="O6" s="59"/>
      <c r="P6" s="60"/>
      <c r="Q6" s="60"/>
      <c r="R6" s="82"/>
      <c r="S6" s="82"/>
    </row>
    <row r="7" spans="1:19">
      <c r="A7" s="58" t="s">
        <v>104</v>
      </c>
      <c r="B7" s="60">
        <v>11.6</v>
      </c>
      <c r="C7" s="60"/>
      <c r="D7" s="82">
        <v>8.6999999999999993</v>
      </c>
      <c r="E7" s="82"/>
      <c r="F7" s="82"/>
      <c r="O7" s="58"/>
      <c r="P7" s="60"/>
      <c r="Q7" s="60"/>
      <c r="R7" s="82"/>
      <c r="S7" s="82"/>
    </row>
    <row r="8" spans="1:19">
      <c r="A8" s="58"/>
      <c r="B8" s="60">
        <v>10.9</v>
      </c>
      <c r="C8" s="61"/>
      <c r="D8" s="82">
        <v>8.5</v>
      </c>
      <c r="E8" s="82"/>
      <c r="F8" s="82"/>
      <c r="O8" s="58"/>
      <c r="P8" s="60"/>
      <c r="Q8" s="60"/>
      <c r="R8" s="82"/>
      <c r="S8" s="82"/>
    </row>
    <row r="9" spans="1:19">
      <c r="A9" s="59" t="s">
        <v>130</v>
      </c>
      <c r="B9" s="60">
        <v>8.6</v>
      </c>
      <c r="C9" s="60"/>
      <c r="D9" s="82">
        <v>8.3000000000000007</v>
      </c>
      <c r="E9" s="82"/>
      <c r="F9" s="82"/>
      <c r="O9" s="59"/>
      <c r="P9" s="60"/>
      <c r="Q9" s="60"/>
      <c r="R9" s="82"/>
      <c r="S9" s="208"/>
    </row>
    <row r="10" spans="1:19">
      <c r="A10" s="59"/>
      <c r="B10" s="60">
        <v>9</v>
      </c>
      <c r="C10" s="60"/>
      <c r="D10" s="82">
        <v>8.1</v>
      </c>
      <c r="E10" s="82"/>
      <c r="F10" s="82"/>
      <c r="O10" s="59"/>
      <c r="P10" s="60"/>
      <c r="Q10" s="60"/>
      <c r="R10" s="82"/>
      <c r="S10" s="82"/>
    </row>
    <row r="11" spans="1:19">
      <c r="A11" s="59" t="s">
        <v>108</v>
      </c>
      <c r="B11" s="61">
        <v>10.5</v>
      </c>
      <c r="C11" s="60">
        <v>10.5</v>
      </c>
      <c r="D11" s="82">
        <v>8.1</v>
      </c>
      <c r="E11" s="82">
        <v>8.1</v>
      </c>
      <c r="F11" s="82"/>
      <c r="O11" s="59"/>
      <c r="P11" s="61"/>
      <c r="Q11" s="61"/>
      <c r="R11" s="82"/>
      <c r="S11" s="82"/>
    </row>
    <row r="12" spans="1:19">
      <c r="A12" s="59"/>
      <c r="B12" s="61">
        <v>11.3</v>
      </c>
      <c r="C12" s="60">
        <v>11.3</v>
      </c>
      <c r="D12" s="82">
        <v>7.9</v>
      </c>
      <c r="E12" s="82">
        <v>7.9</v>
      </c>
      <c r="F12" s="82"/>
      <c r="O12" s="59"/>
      <c r="P12" s="61"/>
      <c r="Q12" s="61"/>
      <c r="R12" s="82"/>
      <c r="S12" s="82"/>
    </row>
    <row r="13" spans="1:19">
      <c r="A13" s="59" t="s">
        <v>133</v>
      </c>
      <c r="B13" s="60">
        <v>1.9</v>
      </c>
      <c r="C13" s="60">
        <v>0.1</v>
      </c>
      <c r="D13" s="82">
        <v>10.412595761515396</v>
      </c>
      <c r="E13" s="82">
        <v>12.2</v>
      </c>
      <c r="F13" s="82"/>
      <c r="O13" s="59"/>
      <c r="P13" s="60"/>
      <c r="Q13" s="60"/>
      <c r="R13" s="82"/>
      <c r="S13" s="82"/>
    </row>
    <row r="14" spans="1:19">
      <c r="A14" s="59"/>
      <c r="B14" s="60">
        <v>5.8</v>
      </c>
      <c r="C14" s="60">
        <v>-3.3</v>
      </c>
      <c r="D14" s="566">
        <v>10.199999999999999</v>
      </c>
      <c r="E14" s="82">
        <v>10.199999999999999</v>
      </c>
      <c r="F14" s="82"/>
      <c r="O14" s="59"/>
      <c r="P14" s="60"/>
      <c r="Q14" s="60"/>
      <c r="R14" s="82"/>
      <c r="S14" s="82"/>
    </row>
    <row r="15" spans="1:19">
      <c r="A15" s="59" t="s">
        <v>112</v>
      </c>
      <c r="B15" s="60">
        <v>6</v>
      </c>
      <c r="C15" s="60">
        <v>-2</v>
      </c>
      <c r="D15" s="82">
        <v>9.3000000000000007</v>
      </c>
      <c r="E15" s="82">
        <v>9.6</v>
      </c>
      <c r="F15" s="82"/>
      <c r="O15" s="59"/>
      <c r="P15" s="60"/>
      <c r="Q15" s="60"/>
      <c r="R15" s="82"/>
      <c r="S15" s="82"/>
    </row>
    <row r="16" spans="1:19">
      <c r="A16" s="58"/>
      <c r="B16" s="60">
        <v>7.9</v>
      </c>
      <c r="C16" s="61">
        <v>0</v>
      </c>
      <c r="D16" s="82">
        <v>8.8000000000000007</v>
      </c>
      <c r="E16" s="82">
        <v>9.1999999999999993</v>
      </c>
      <c r="F16" s="82"/>
      <c r="O16" s="58"/>
      <c r="P16" s="60"/>
      <c r="Q16" s="60"/>
      <c r="R16" s="82"/>
      <c r="S16" s="82"/>
    </row>
    <row r="17" spans="1:19">
      <c r="A17" s="58" t="s">
        <v>223</v>
      </c>
      <c r="B17" s="60">
        <v>14.4</v>
      </c>
      <c r="C17" s="61">
        <v>10.9</v>
      </c>
      <c r="D17" s="82">
        <v>8.6</v>
      </c>
      <c r="E17" s="82">
        <v>9</v>
      </c>
      <c r="F17" s="82"/>
      <c r="O17" s="58"/>
      <c r="P17" s="60"/>
      <c r="Q17" s="60"/>
      <c r="R17" s="82"/>
      <c r="S17" s="82"/>
    </row>
    <row r="18" spans="1:19">
      <c r="A18" s="59"/>
      <c r="B18" s="60">
        <v>9</v>
      </c>
      <c r="C18" s="60">
        <v>12.5</v>
      </c>
      <c r="D18" s="82">
        <v>8.5</v>
      </c>
      <c r="E18" s="82">
        <v>8.9</v>
      </c>
      <c r="F18" s="82"/>
      <c r="O18" s="59"/>
      <c r="P18" s="60"/>
      <c r="Q18" s="60"/>
      <c r="R18" s="82"/>
      <c r="S18" s="82"/>
    </row>
    <row r="19" spans="1:19">
      <c r="A19" s="59" t="s">
        <v>225</v>
      </c>
      <c r="B19" s="60">
        <v>6.9</v>
      </c>
      <c r="C19" s="60">
        <v>9.4</v>
      </c>
      <c r="D19" s="82">
        <v>8.5</v>
      </c>
      <c r="E19" s="82">
        <v>8.9</v>
      </c>
      <c r="F19" s="82"/>
      <c r="G19" s="69" t="str">
        <f>IF(Content!$E$1=1,G20,G21)</f>
        <v>Source: SSSU, NBU staff estimates.</v>
      </c>
      <c r="O19" s="59"/>
      <c r="P19" s="60"/>
      <c r="Q19" s="60"/>
      <c r="R19" s="82"/>
      <c r="S19" s="82"/>
    </row>
    <row r="20" spans="1:19">
      <c r="A20" s="58"/>
      <c r="B20" s="61">
        <v>3.9</v>
      </c>
      <c r="C20" s="61">
        <v>6.8</v>
      </c>
      <c r="D20" s="82">
        <v>8.4</v>
      </c>
      <c r="E20" s="82">
        <v>8.8000000000000007</v>
      </c>
      <c r="F20" s="82"/>
      <c r="G20" s="64" t="s">
        <v>28</v>
      </c>
      <c r="O20" s="58"/>
      <c r="P20" s="61"/>
      <c r="Q20" s="61"/>
      <c r="R20" s="82"/>
      <c r="S20" s="82"/>
    </row>
    <row r="21" spans="1:19">
      <c r="A21" s="58" t="s">
        <v>499</v>
      </c>
      <c r="B21" s="61">
        <v>2.9</v>
      </c>
      <c r="C21" s="61">
        <v>5</v>
      </c>
      <c r="D21" s="82">
        <v>8.4</v>
      </c>
      <c r="E21" s="82">
        <v>8.8000000000000007</v>
      </c>
      <c r="F21" s="82"/>
      <c r="G21" s="64" t="s">
        <v>29</v>
      </c>
      <c r="O21" s="58"/>
      <c r="P21" s="61"/>
      <c r="Q21" s="61"/>
      <c r="R21" s="82"/>
      <c r="S21" s="82"/>
    </row>
    <row r="22" spans="1:19">
      <c r="A22" s="59"/>
      <c r="B22" s="60">
        <v>0.8</v>
      </c>
      <c r="C22" s="60">
        <v>3.2</v>
      </c>
      <c r="D22" s="82">
        <v>8.4</v>
      </c>
      <c r="E22" s="82">
        <v>8.8000000000000007</v>
      </c>
      <c r="F22" s="82"/>
      <c r="O22" s="59"/>
      <c r="P22" s="60"/>
      <c r="Q22" s="60"/>
      <c r="R22" s="82"/>
      <c r="S22" s="82"/>
    </row>
    <row r="23" spans="1:19">
      <c r="A23" s="59" t="s">
        <v>501</v>
      </c>
      <c r="B23" s="60">
        <v>1.2</v>
      </c>
      <c r="C23" s="60">
        <v>3.2</v>
      </c>
      <c r="D23" s="82">
        <v>8.4</v>
      </c>
      <c r="E23" s="82">
        <v>8.6999999999999993</v>
      </c>
      <c r="F23" s="82"/>
      <c r="O23" s="59"/>
      <c r="P23" s="60"/>
      <c r="Q23" s="60"/>
      <c r="R23" s="82"/>
      <c r="S23" s="82"/>
    </row>
    <row r="25" spans="1:19">
      <c r="B25" s="82"/>
      <c r="C25" s="82"/>
      <c r="D25" s="82"/>
      <c r="E25" s="82"/>
    </row>
    <row r="26" spans="1:19">
      <c r="B26" s="123"/>
      <c r="C26" s="123"/>
      <c r="D26" s="123"/>
      <c r="E26" s="123"/>
    </row>
    <row r="27" spans="1:19">
      <c r="B27" s="123"/>
      <c r="C27" s="123"/>
      <c r="D27" s="123"/>
      <c r="E27" s="123"/>
    </row>
    <row r="28" spans="1:19">
      <c r="B28" s="123"/>
      <c r="C28" s="123"/>
      <c r="D28" s="123"/>
      <c r="E28" s="123"/>
    </row>
    <row r="29" spans="1:19">
      <c r="B29" s="123"/>
      <c r="C29" s="123"/>
      <c r="D29" s="123"/>
      <c r="E29" s="123"/>
    </row>
    <row r="30" spans="1:19">
      <c r="B30" s="123"/>
      <c r="C30" s="123"/>
      <c r="D30" s="123"/>
      <c r="E30" s="123"/>
    </row>
    <row r="31" spans="1:19">
      <c r="B31" s="123"/>
      <c r="C31" s="123"/>
      <c r="D31" s="123"/>
      <c r="E31" s="123"/>
    </row>
    <row r="32" spans="1:19">
      <c r="B32" s="123"/>
      <c r="C32" s="123"/>
      <c r="D32" s="123"/>
      <c r="E32" s="123"/>
    </row>
    <row r="33" spans="2:5">
      <c r="B33" s="123"/>
      <c r="C33" s="123"/>
      <c r="D33" s="123"/>
      <c r="E33" s="123"/>
    </row>
    <row r="34" spans="2:5">
      <c r="B34" s="123"/>
      <c r="C34" s="123"/>
      <c r="D34" s="123"/>
      <c r="E34" s="123"/>
    </row>
    <row r="35" spans="2:5">
      <c r="B35" s="123"/>
      <c r="C35" s="123"/>
      <c r="D35" s="123"/>
      <c r="E35" s="123"/>
    </row>
    <row r="36" spans="2:5">
      <c r="B36" s="123"/>
      <c r="C36" s="123"/>
      <c r="D36" s="123"/>
      <c r="E36" s="123"/>
    </row>
    <row r="37" spans="2:5">
      <c r="B37" s="123"/>
      <c r="C37" s="123"/>
      <c r="D37" s="123"/>
      <c r="E37" s="123"/>
    </row>
    <row r="38" spans="2:5">
      <c r="B38" s="123"/>
      <c r="C38" s="123"/>
      <c r="D38" s="123"/>
      <c r="E38" s="123"/>
    </row>
    <row r="39" spans="2:5">
      <c r="B39" s="123"/>
      <c r="C39" s="123"/>
      <c r="D39" s="123"/>
      <c r="E39" s="123"/>
    </row>
    <row r="40" spans="2:5">
      <c r="B40" s="123"/>
      <c r="C40" s="123"/>
      <c r="D40" s="123"/>
      <c r="E40" s="123"/>
    </row>
    <row r="41" spans="2:5">
      <c r="B41" s="123"/>
      <c r="C41" s="123"/>
      <c r="D41" s="123"/>
      <c r="E41" s="123"/>
    </row>
    <row r="42" spans="2:5">
      <c r="B42" s="123"/>
      <c r="C42" s="123"/>
      <c r="D42" s="123"/>
      <c r="E42" s="123"/>
    </row>
    <row r="43" spans="2:5">
      <c r="B43" s="123"/>
      <c r="C43" s="123"/>
      <c r="D43" s="123"/>
      <c r="E43" s="123"/>
    </row>
    <row r="44" spans="2:5">
      <c r="B44" s="123"/>
      <c r="C44" s="123"/>
      <c r="D44" s="123"/>
      <c r="E44" s="123"/>
    </row>
    <row r="45" spans="2:5">
      <c r="B45" s="123"/>
      <c r="C45" s="123"/>
      <c r="D45" s="123"/>
      <c r="E45" s="123"/>
    </row>
    <row r="46" spans="2:5">
      <c r="B46" s="82"/>
      <c r="D46" s="82"/>
    </row>
    <row r="47" spans="2:5">
      <c r="B47" s="82"/>
      <c r="D47" s="82"/>
    </row>
    <row r="48" spans="2:5">
      <c r="B48" s="82"/>
      <c r="D48" s="82"/>
    </row>
    <row r="49" spans="2:2">
      <c r="B49" s="82"/>
    </row>
    <row r="50" spans="2:2">
      <c r="B50" s="82"/>
    </row>
    <row r="51" spans="2:2">
      <c r="B51" s="82"/>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4"/>
  </sheetPr>
  <dimension ref="A1:O31"/>
  <sheetViews>
    <sheetView showGridLines="0" workbookViewId="0"/>
  </sheetViews>
  <sheetFormatPr defaultColWidth="8.28515625" defaultRowHeight="12.75"/>
  <cols>
    <col min="1" max="16384" width="8.28515625" style="56"/>
  </cols>
  <sheetData>
    <row r="1" spans="1:15">
      <c r="A1" s="12" t="s">
        <v>60</v>
      </c>
      <c r="B1" s="146" t="str">
        <f>IF(Content!$E$1=1,B2,B3)</f>
        <v>Real GDP</v>
      </c>
      <c r="C1" s="146" t="str">
        <f>IF(Content!$E$1=1,C2,C3)</f>
        <v>Potential GDP</v>
      </c>
      <c r="D1" s="79"/>
      <c r="E1" s="79"/>
      <c r="F1" s="146" t="str">
        <f>IF(Content!$E$1=1,F2,F3)</f>
        <v>Real and potential GDP, % yoy</v>
      </c>
    </row>
    <row r="2" spans="1:15" hidden="1">
      <c r="A2" s="58"/>
      <c r="B2" s="62" t="s">
        <v>1547</v>
      </c>
      <c r="C2" s="62" t="s">
        <v>144</v>
      </c>
      <c r="D2" s="79"/>
      <c r="E2" s="79"/>
      <c r="F2" s="80" t="s">
        <v>1545</v>
      </c>
    </row>
    <row r="3" spans="1:15" hidden="1">
      <c r="A3" s="58"/>
      <c r="B3" s="62" t="s">
        <v>1548</v>
      </c>
      <c r="C3" s="62" t="s">
        <v>146</v>
      </c>
      <c r="D3" s="79"/>
      <c r="E3" s="79"/>
      <c r="F3" s="80" t="s">
        <v>1546</v>
      </c>
    </row>
    <row r="4" spans="1:15" ht="14.25">
      <c r="A4" s="58"/>
      <c r="B4" s="60">
        <v>3.5</v>
      </c>
      <c r="C4" s="60">
        <v>1.1000000000000001</v>
      </c>
      <c r="D4" s="470"/>
      <c r="E4" s="471"/>
      <c r="F4" s="95"/>
      <c r="G4" s="95"/>
      <c r="H4" s="95"/>
      <c r="I4" s="95"/>
      <c r="J4" s="95"/>
      <c r="M4" s="82"/>
      <c r="N4" s="82"/>
      <c r="O4" s="82"/>
    </row>
    <row r="5" spans="1:15" ht="14.25">
      <c r="A5" s="59" t="s">
        <v>26</v>
      </c>
      <c r="B5" s="60">
        <v>3.9</v>
      </c>
      <c r="C5" s="60">
        <v>2.1</v>
      </c>
      <c r="D5" s="470"/>
      <c r="E5" s="471"/>
      <c r="F5" s="95"/>
      <c r="G5" s="95"/>
      <c r="H5" s="95"/>
      <c r="I5" s="95"/>
      <c r="J5" s="95"/>
      <c r="M5" s="82"/>
      <c r="N5" s="82"/>
      <c r="O5" s="82"/>
    </row>
    <row r="6" spans="1:15" ht="14.25">
      <c r="A6" s="59"/>
      <c r="B6" s="60">
        <v>2.7</v>
      </c>
      <c r="C6" s="60">
        <v>2.4</v>
      </c>
      <c r="D6" s="470"/>
      <c r="E6" s="471"/>
      <c r="F6" s="95"/>
      <c r="G6" s="95"/>
      <c r="H6" s="95"/>
      <c r="I6" s="95"/>
      <c r="J6" s="95"/>
      <c r="M6" s="82"/>
      <c r="N6" s="82"/>
      <c r="O6" s="82"/>
    </row>
    <row r="7" spans="1:15" ht="14.25">
      <c r="A7" s="59" t="s">
        <v>104</v>
      </c>
      <c r="B7" s="60">
        <v>3.7</v>
      </c>
      <c r="C7" s="60">
        <v>2.7</v>
      </c>
      <c r="D7" s="470"/>
      <c r="E7" s="471"/>
      <c r="F7" s="95"/>
      <c r="G7" s="95"/>
      <c r="H7" s="95"/>
      <c r="I7" s="95"/>
      <c r="J7" s="95"/>
      <c r="M7" s="82"/>
      <c r="N7" s="82"/>
      <c r="O7" s="82"/>
    </row>
    <row r="8" spans="1:15" ht="14.25">
      <c r="A8" s="59"/>
      <c r="B8" s="60">
        <v>2.9</v>
      </c>
      <c r="C8" s="60">
        <v>3</v>
      </c>
      <c r="D8" s="470"/>
      <c r="E8" s="471"/>
      <c r="F8" s="95"/>
      <c r="G8" s="95"/>
      <c r="H8" s="95"/>
      <c r="I8" s="95"/>
      <c r="J8" s="95"/>
      <c r="M8" s="82"/>
      <c r="N8" s="82"/>
      <c r="O8" s="82"/>
    </row>
    <row r="9" spans="1:15" ht="14.25">
      <c r="A9" s="59" t="s">
        <v>130</v>
      </c>
      <c r="B9" s="60">
        <v>4.7</v>
      </c>
      <c r="C9" s="60">
        <v>3.3</v>
      </c>
      <c r="D9" s="470"/>
      <c r="E9" s="471"/>
      <c r="F9" s="95"/>
      <c r="G9" s="95"/>
      <c r="H9" s="95"/>
      <c r="I9" s="95"/>
      <c r="J9" s="95"/>
      <c r="M9" s="82"/>
      <c r="N9" s="82"/>
      <c r="O9" s="82"/>
    </row>
    <row r="10" spans="1:15" ht="14.25">
      <c r="A10" s="59"/>
      <c r="B10" s="60">
        <v>3.9</v>
      </c>
      <c r="C10" s="60">
        <v>3.5</v>
      </c>
      <c r="D10" s="470"/>
      <c r="E10" s="471"/>
      <c r="F10" s="95"/>
      <c r="G10" s="95"/>
      <c r="H10" s="95"/>
      <c r="I10" s="95"/>
      <c r="J10" s="95"/>
      <c r="M10" s="82"/>
      <c r="N10" s="82"/>
      <c r="O10" s="82"/>
    </row>
    <row r="11" spans="1:15" ht="14.25">
      <c r="A11" s="59" t="s">
        <v>108</v>
      </c>
      <c r="B11" s="60">
        <v>1.5</v>
      </c>
      <c r="C11" s="60">
        <v>3.6</v>
      </c>
      <c r="D11" s="467"/>
      <c r="E11" s="471"/>
      <c r="F11" s="146"/>
      <c r="M11" s="82"/>
      <c r="N11" s="82"/>
      <c r="O11" s="82"/>
    </row>
    <row r="12" spans="1:15" ht="14.25">
      <c r="A12" s="58"/>
      <c r="B12" s="60">
        <v>-1.3</v>
      </c>
      <c r="C12" s="60">
        <v>2.5</v>
      </c>
      <c r="D12" s="467"/>
      <c r="E12" s="471"/>
      <c r="F12" s="64" t="s">
        <v>28</v>
      </c>
      <c r="M12" s="82"/>
      <c r="N12" s="82"/>
      <c r="O12" s="82"/>
    </row>
    <row r="13" spans="1:15" ht="14.25">
      <c r="A13" s="58" t="s">
        <v>133</v>
      </c>
      <c r="B13" s="60">
        <v>-11.4</v>
      </c>
      <c r="C13" s="60">
        <v>1.4</v>
      </c>
      <c r="D13" s="470"/>
      <c r="E13" s="471"/>
      <c r="F13" s="64" t="s">
        <v>29</v>
      </c>
      <c r="M13" s="82"/>
      <c r="N13" s="82"/>
      <c r="O13" s="82"/>
    </row>
    <row r="14" spans="1:15" ht="14.25">
      <c r="A14" s="59"/>
      <c r="B14" s="60">
        <v>-6.2</v>
      </c>
      <c r="C14" s="60">
        <v>0.4</v>
      </c>
      <c r="D14" s="470"/>
      <c r="E14" s="471"/>
      <c r="M14" s="82"/>
      <c r="N14" s="82"/>
      <c r="O14" s="82"/>
    </row>
    <row r="15" spans="1:15" ht="14.25">
      <c r="A15" s="59" t="s">
        <v>112</v>
      </c>
      <c r="B15" s="60">
        <v>-4.7</v>
      </c>
      <c r="C15" s="60">
        <v>-0.4</v>
      </c>
      <c r="D15" s="470"/>
      <c r="E15" s="471"/>
      <c r="M15" s="82"/>
      <c r="N15" s="82"/>
      <c r="O15" s="82"/>
    </row>
    <row r="16" spans="1:15" ht="14.25">
      <c r="B16" s="60">
        <v>-1.9</v>
      </c>
      <c r="C16" s="60">
        <v>0.2</v>
      </c>
      <c r="D16" s="470"/>
      <c r="E16" s="471"/>
      <c r="M16" s="82"/>
      <c r="N16" s="82"/>
      <c r="O16" s="82"/>
    </row>
    <row r="17" spans="1:15" ht="14.25">
      <c r="A17" s="56" t="s">
        <v>223</v>
      </c>
      <c r="B17" s="60">
        <v>9.5</v>
      </c>
      <c r="C17" s="60">
        <v>0.8</v>
      </c>
      <c r="D17" s="470"/>
      <c r="E17" s="471"/>
      <c r="M17" s="82"/>
      <c r="N17" s="82"/>
      <c r="O17" s="82"/>
    </row>
    <row r="18" spans="1:15" ht="14.25">
      <c r="B18" s="60">
        <v>4.5999999999999996</v>
      </c>
      <c r="C18" s="60">
        <v>1.4</v>
      </c>
      <c r="D18" s="470"/>
      <c r="E18" s="471"/>
      <c r="F18" s="146" t="str">
        <f>IF(Content!$E$1=1,F$12,F$13)</f>
        <v>Source: SSSU, NBU staff estimates.</v>
      </c>
      <c r="M18" s="82"/>
      <c r="N18" s="82"/>
      <c r="O18" s="82"/>
    </row>
    <row r="19" spans="1:15" ht="14.25">
      <c r="A19" s="56" t="s">
        <v>225</v>
      </c>
      <c r="B19" s="60">
        <v>4.4000000000000004</v>
      </c>
      <c r="C19" s="60">
        <v>1.8</v>
      </c>
      <c r="D19" s="470"/>
      <c r="E19" s="471"/>
      <c r="M19" s="82"/>
      <c r="N19" s="82"/>
      <c r="O19" s="82"/>
    </row>
    <row r="20" spans="1:15" ht="14.25">
      <c r="B20" s="60">
        <v>4.0999999999999996</v>
      </c>
      <c r="C20" s="60">
        <v>2.2000000000000002</v>
      </c>
      <c r="D20" s="470"/>
      <c r="E20" s="471"/>
      <c r="M20" s="82"/>
      <c r="N20" s="82"/>
      <c r="O20" s="82"/>
    </row>
    <row r="21" spans="1:15" ht="14.25">
      <c r="A21" s="56" t="s">
        <v>499</v>
      </c>
      <c r="B21" s="60">
        <v>3.9</v>
      </c>
      <c r="C21" s="60">
        <v>2.5</v>
      </c>
      <c r="D21" s="470"/>
      <c r="E21" s="471"/>
      <c r="M21" s="82"/>
      <c r="N21" s="82"/>
    </row>
    <row r="22" spans="1:15" ht="14.25">
      <c r="B22" s="60">
        <v>3.7</v>
      </c>
      <c r="C22" s="60">
        <v>2.8</v>
      </c>
      <c r="D22" s="470"/>
      <c r="E22" s="471"/>
      <c r="M22" s="82"/>
      <c r="N22" s="82"/>
    </row>
    <row r="23" spans="1:15" ht="14.25">
      <c r="A23" s="56" t="s">
        <v>501</v>
      </c>
      <c r="B23" s="60">
        <v>3.6</v>
      </c>
      <c r="C23" s="60">
        <v>3</v>
      </c>
      <c r="D23" s="470"/>
      <c r="E23" s="471"/>
      <c r="M23" s="82"/>
      <c r="N23" s="82"/>
    </row>
    <row r="24" spans="1:15">
      <c r="D24" s="96"/>
      <c r="E24" s="82"/>
      <c r="M24" s="82"/>
      <c r="N24" s="82"/>
    </row>
    <row r="25" spans="1:15">
      <c r="E25" s="82"/>
    </row>
    <row r="26" spans="1:15">
      <c r="E26" s="82"/>
    </row>
    <row r="27" spans="1:15">
      <c r="E27" s="82"/>
    </row>
    <row r="28" spans="1:15">
      <c r="E28" s="82"/>
    </row>
    <row r="29" spans="1:15">
      <c r="E29" s="82"/>
    </row>
    <row r="30" spans="1:15">
      <c r="E30" s="82"/>
    </row>
    <row r="31" spans="1:15">
      <c r="E31" s="8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sheetPr>
  <dimension ref="A1:M46"/>
  <sheetViews>
    <sheetView showGridLines="0" workbookViewId="0"/>
  </sheetViews>
  <sheetFormatPr defaultColWidth="8.28515625" defaultRowHeight="12.75"/>
  <cols>
    <col min="1" max="1" width="8.28515625" style="56"/>
    <col min="2" max="2" width="9.28515625" style="56" customWidth="1"/>
    <col min="3" max="4" width="8.28515625" style="56"/>
    <col min="5" max="5" width="11.28515625" style="56" customWidth="1"/>
    <col min="6" max="16384" width="8.28515625" style="56"/>
  </cols>
  <sheetData>
    <row r="1" spans="1:13">
      <c r="A1" s="12" t="s">
        <v>60</v>
      </c>
      <c r="B1" s="146" t="str">
        <f>IF(Content!$E$1=1,B2,B3)</f>
        <v>GDP gap, % of potential GDP</v>
      </c>
      <c r="C1" s="146" t="str">
        <f>IF(Content!$E$1=1,C2,C3)</f>
        <v>GDP gap, % of potential GDP (previous forecast)</v>
      </c>
      <c r="D1" s="79"/>
      <c r="E1" s="146" t="str">
        <f>IF(Content!$E$1=1,E2,E3)</f>
        <v>Output gap, % of potential GDP</v>
      </c>
    </row>
    <row r="2" spans="1:13" hidden="1">
      <c r="A2" s="58"/>
      <c r="B2" s="62" t="s">
        <v>339</v>
      </c>
      <c r="C2" s="62" t="s">
        <v>372</v>
      </c>
      <c r="D2" s="79"/>
      <c r="E2" s="80" t="s">
        <v>339</v>
      </c>
    </row>
    <row r="3" spans="1:13" hidden="1">
      <c r="A3" s="58"/>
      <c r="B3" s="62" t="s">
        <v>344</v>
      </c>
      <c r="C3" s="62" t="s">
        <v>373</v>
      </c>
      <c r="D3" s="79"/>
      <c r="E3" s="80" t="s">
        <v>438</v>
      </c>
    </row>
    <row r="4" spans="1:13" ht="14.25">
      <c r="A4" s="252"/>
      <c r="B4" s="381">
        <v>0.1</v>
      </c>
      <c r="C4" s="382">
        <v>0.1</v>
      </c>
      <c r="D4" s="469"/>
      <c r="E4" s="82"/>
      <c r="F4" s="95"/>
      <c r="G4" s="95"/>
      <c r="H4" s="95"/>
      <c r="I4" s="95"/>
      <c r="L4" s="82"/>
      <c r="M4" s="82"/>
    </row>
    <row r="5" spans="1:13" ht="14.25">
      <c r="A5" s="252" t="s">
        <v>26</v>
      </c>
      <c r="B5" s="381">
        <v>0</v>
      </c>
      <c r="C5" s="382">
        <v>0</v>
      </c>
      <c r="D5" s="469"/>
      <c r="E5" s="82"/>
      <c r="F5" s="95"/>
      <c r="G5" s="95"/>
      <c r="H5" s="95"/>
      <c r="I5" s="95"/>
      <c r="L5" s="82"/>
      <c r="M5" s="82"/>
    </row>
    <row r="6" spans="1:13" ht="14.25">
      <c r="A6" s="252"/>
      <c r="B6" s="381">
        <v>0.1</v>
      </c>
      <c r="C6" s="382">
        <v>0.1</v>
      </c>
      <c r="D6" s="469"/>
      <c r="E6" s="82"/>
      <c r="F6" s="95"/>
      <c r="G6" s="95"/>
      <c r="H6" s="95"/>
      <c r="I6" s="95"/>
      <c r="L6" s="82"/>
      <c r="M6" s="82"/>
    </row>
    <row r="7" spans="1:13" ht="14.25">
      <c r="A7" s="252" t="s">
        <v>104</v>
      </c>
      <c r="B7" s="381">
        <v>0.6</v>
      </c>
      <c r="C7" s="382">
        <v>0.6</v>
      </c>
      <c r="D7" s="469"/>
      <c r="E7" s="82"/>
      <c r="F7" s="95"/>
      <c r="G7" s="95"/>
      <c r="H7" s="95"/>
      <c r="I7" s="95"/>
      <c r="L7" s="82"/>
      <c r="M7" s="82"/>
    </row>
    <row r="8" spans="1:13" ht="14.25">
      <c r="A8" s="252"/>
      <c r="B8" s="381">
        <v>0.9</v>
      </c>
      <c r="C8" s="382">
        <v>0.8</v>
      </c>
      <c r="D8" s="469"/>
      <c r="E8" s="82"/>
      <c r="F8" s="95"/>
      <c r="G8" s="95"/>
      <c r="H8" s="95"/>
      <c r="I8" s="95"/>
      <c r="L8" s="82"/>
      <c r="M8" s="82"/>
    </row>
    <row r="9" spans="1:13" ht="14.25">
      <c r="A9" s="252" t="s">
        <v>130</v>
      </c>
      <c r="B9" s="381">
        <v>0.9</v>
      </c>
      <c r="C9" s="382">
        <v>0.8</v>
      </c>
      <c r="D9" s="469"/>
      <c r="E9" s="82"/>
      <c r="F9" s="95"/>
      <c r="G9" s="95"/>
      <c r="H9" s="95"/>
      <c r="I9" s="95"/>
      <c r="L9" s="82"/>
      <c r="M9" s="82"/>
    </row>
    <row r="10" spans="1:13" ht="14.25">
      <c r="A10" s="252"/>
      <c r="B10" s="381">
        <v>-0.1</v>
      </c>
      <c r="C10" s="382">
        <v>-0.1</v>
      </c>
      <c r="D10" s="469"/>
      <c r="E10" s="82"/>
      <c r="F10" s="95"/>
      <c r="G10" s="95"/>
      <c r="H10" s="95"/>
      <c r="I10" s="95"/>
      <c r="L10" s="82"/>
      <c r="M10" s="82"/>
    </row>
    <row r="11" spans="1:13" ht="14.25">
      <c r="A11" s="58" t="s">
        <v>108</v>
      </c>
      <c r="B11" s="381">
        <v>-1.4</v>
      </c>
      <c r="C11" s="382">
        <v>-1.4</v>
      </c>
      <c r="D11" s="468"/>
      <c r="E11" s="82"/>
      <c r="F11" s="95"/>
      <c r="G11" s="95"/>
      <c r="H11" s="95"/>
      <c r="I11" s="95"/>
      <c r="L11" s="82"/>
      <c r="M11" s="82"/>
    </row>
    <row r="12" spans="1:13" ht="14.25">
      <c r="A12" s="58"/>
      <c r="B12" s="381">
        <v>-2.2999999999999998</v>
      </c>
      <c r="C12" s="382">
        <v>-1.9</v>
      </c>
      <c r="D12" s="468"/>
      <c r="E12" s="95"/>
      <c r="F12" s="95"/>
      <c r="G12" s="95"/>
      <c r="H12" s="95"/>
      <c r="I12" s="95"/>
      <c r="L12" s="82"/>
      <c r="M12" s="82"/>
    </row>
    <row r="13" spans="1:13" ht="14.25">
      <c r="A13" s="59" t="s">
        <v>133</v>
      </c>
      <c r="B13" s="381">
        <v>-11.8</v>
      </c>
      <c r="C13" s="381">
        <v>-11.5</v>
      </c>
      <c r="D13" s="469"/>
      <c r="E13" s="95"/>
      <c r="F13" s="95"/>
      <c r="G13" s="95"/>
      <c r="H13" s="95"/>
      <c r="I13" s="95"/>
      <c r="L13" s="82"/>
      <c r="M13" s="82"/>
    </row>
    <row r="14" spans="1:13" ht="14.25">
      <c r="A14" s="59"/>
      <c r="B14" s="381">
        <v>-6.7</v>
      </c>
      <c r="C14" s="381">
        <v>-7.9</v>
      </c>
      <c r="D14" s="469"/>
      <c r="E14" s="95"/>
      <c r="F14" s="95"/>
      <c r="G14" s="95"/>
      <c r="H14" s="95"/>
      <c r="I14" s="95"/>
      <c r="L14" s="82"/>
      <c r="M14" s="82"/>
    </row>
    <row r="15" spans="1:13" ht="14.25">
      <c r="A15" s="59" t="s">
        <v>112</v>
      </c>
      <c r="B15" s="381">
        <v>-5.7</v>
      </c>
      <c r="C15" s="381">
        <v>-4.7</v>
      </c>
      <c r="D15" s="469"/>
      <c r="E15" s="95"/>
      <c r="F15" s="95"/>
      <c r="G15" s="95"/>
      <c r="H15" s="95"/>
      <c r="I15" s="95"/>
      <c r="L15" s="82"/>
      <c r="M15" s="82"/>
    </row>
    <row r="16" spans="1:13" ht="14.25">
      <c r="A16" s="59"/>
      <c r="B16" s="381">
        <v>-4.8</v>
      </c>
      <c r="C16" s="381">
        <v>-4.3</v>
      </c>
      <c r="D16" s="469"/>
      <c r="E16" s="95"/>
      <c r="F16" s="95"/>
      <c r="G16" s="95"/>
      <c r="H16" s="95"/>
      <c r="I16" s="95"/>
      <c r="L16" s="82"/>
      <c r="M16" s="82"/>
    </row>
    <row r="17" spans="1:13" ht="14.25">
      <c r="A17" s="59" t="s">
        <v>223</v>
      </c>
      <c r="B17" s="381">
        <v>-4.2</v>
      </c>
      <c r="C17" s="381">
        <v>-4.0999999999999996</v>
      </c>
      <c r="D17" s="469"/>
      <c r="E17" s="95"/>
      <c r="F17" s="95"/>
      <c r="G17" s="95"/>
      <c r="H17" s="95"/>
      <c r="I17" s="95"/>
      <c r="L17" s="82"/>
      <c r="M17" s="82"/>
    </row>
    <row r="18" spans="1:13" ht="14.25">
      <c r="A18" s="59"/>
      <c r="B18" s="381">
        <v>-3.7</v>
      </c>
      <c r="C18" s="381">
        <v>-3.9</v>
      </c>
      <c r="D18" s="469"/>
      <c r="L18" s="82"/>
      <c r="M18" s="82"/>
    </row>
    <row r="19" spans="1:13" ht="14.25">
      <c r="A19" s="59" t="s">
        <v>225</v>
      </c>
      <c r="B19" s="381">
        <v>-3.3</v>
      </c>
      <c r="C19" s="381">
        <v>-3.8</v>
      </c>
      <c r="D19" s="469"/>
      <c r="E19" s="146" t="str">
        <f>IF(Content!$E$1=1,E20,E21)</f>
        <v>Source: NBU staff estimates</v>
      </c>
      <c r="L19" s="82"/>
      <c r="M19" s="82"/>
    </row>
    <row r="20" spans="1:13" ht="14.25">
      <c r="A20" s="58"/>
      <c r="B20" s="381">
        <v>-3.1</v>
      </c>
      <c r="C20" s="381">
        <v>-3.4</v>
      </c>
      <c r="D20" s="469"/>
      <c r="E20" s="64" t="s">
        <v>41</v>
      </c>
      <c r="L20" s="82"/>
      <c r="M20" s="82"/>
    </row>
    <row r="21" spans="1:13" ht="14.25">
      <c r="A21" s="58" t="s">
        <v>499</v>
      </c>
      <c r="B21" s="381">
        <v>-3</v>
      </c>
      <c r="C21" s="381">
        <v>-3.1</v>
      </c>
      <c r="D21" s="469"/>
      <c r="E21" s="64" t="s">
        <v>147</v>
      </c>
      <c r="L21" s="82"/>
      <c r="M21" s="82"/>
    </row>
    <row r="22" spans="1:13" ht="14.25">
      <c r="A22" s="59"/>
      <c r="B22" s="381">
        <v>-2.9</v>
      </c>
      <c r="C22" s="381">
        <v>-2.8</v>
      </c>
      <c r="D22" s="469"/>
      <c r="L22" s="82"/>
      <c r="M22" s="82"/>
    </row>
    <row r="23" spans="1:13" ht="14.25">
      <c r="A23" s="59" t="s">
        <v>501</v>
      </c>
      <c r="B23" s="381">
        <v>-2.8</v>
      </c>
      <c r="C23" s="382">
        <v>-2.6</v>
      </c>
      <c r="D23" s="469"/>
      <c r="L23" s="82"/>
      <c r="M23" s="82"/>
    </row>
    <row r="24" spans="1:13">
      <c r="B24" s="147"/>
    </row>
    <row r="26" spans="1:13">
      <c r="A26" s="95"/>
      <c r="B26" s="82"/>
    </row>
    <row r="27" spans="1:13">
      <c r="B27" s="82"/>
    </row>
    <row r="28" spans="1:13">
      <c r="B28" s="82"/>
    </row>
    <row r="29" spans="1:13">
      <c r="B29" s="82"/>
    </row>
    <row r="30" spans="1:13">
      <c r="B30" s="82"/>
    </row>
    <row r="31" spans="1:13">
      <c r="B31" s="82"/>
    </row>
    <row r="32" spans="1:13">
      <c r="B32" s="82"/>
    </row>
    <row r="33" spans="2:2">
      <c r="B33" s="82"/>
    </row>
    <row r="34" spans="2:2">
      <c r="B34" s="82"/>
    </row>
    <row r="35" spans="2:2">
      <c r="B35" s="82"/>
    </row>
    <row r="36" spans="2:2">
      <c r="B36" s="82"/>
    </row>
    <row r="37" spans="2:2">
      <c r="B37" s="82"/>
    </row>
    <row r="38" spans="2:2">
      <c r="B38" s="82"/>
    </row>
    <row r="39" spans="2:2">
      <c r="B39" s="82"/>
    </row>
    <row r="40" spans="2:2">
      <c r="B40" s="82"/>
    </row>
    <row r="41" spans="2:2">
      <c r="B41" s="82"/>
    </row>
    <row r="42" spans="2:2">
      <c r="B42" s="82"/>
    </row>
    <row r="43" spans="2:2">
      <c r="B43" s="82"/>
    </row>
    <row r="44" spans="2:2">
      <c r="B44" s="82"/>
    </row>
    <row r="45" spans="2:2">
      <c r="B45" s="82"/>
    </row>
    <row r="46" spans="2:2">
      <c r="B46" s="8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4"/>
  </sheetPr>
  <dimension ref="A1:N25"/>
  <sheetViews>
    <sheetView showGridLines="0" workbookViewId="0"/>
  </sheetViews>
  <sheetFormatPr defaultColWidth="8.28515625" defaultRowHeight="12.75"/>
  <cols>
    <col min="1" max="16384" width="8.28515625" style="96"/>
  </cols>
  <sheetData>
    <row r="1" spans="1:14">
      <c r="A1" s="12" t="s">
        <v>60</v>
      </c>
      <c r="B1" s="93" t="str">
        <f>IF(Content!$E$1=1,B2,B3)</f>
        <v>Total balance</v>
      </c>
      <c r="C1" s="93" t="str">
        <f>IF(Content!$E$1=1,C2,C3)</f>
        <v>Primary balance</v>
      </c>
      <c r="D1" s="93" t="str">
        <f>IF(Content!$E$1=1,D2,D3)</f>
        <v>Cyclical balance</v>
      </c>
      <c r="E1" s="93" t="str">
        <f>IF(Content!$E$1=1,E2,E3)</f>
        <v>Structural balance excluding transfers with NBU</v>
      </c>
      <c r="F1" s="93"/>
      <c r="G1" s="93" t="str">
        <f>IF(Content!$E$1=1,H2,H3)</f>
        <v>Consolidated budget, % of GDP</v>
      </c>
    </row>
    <row r="2" spans="1:14" hidden="1">
      <c r="A2" s="58"/>
      <c r="B2" s="62" t="s">
        <v>178</v>
      </c>
      <c r="C2" s="97" t="s">
        <v>179</v>
      </c>
      <c r="D2" s="97" t="s">
        <v>175</v>
      </c>
      <c r="E2" s="96" t="s">
        <v>174</v>
      </c>
      <c r="H2" s="98" t="s">
        <v>173</v>
      </c>
    </row>
    <row r="3" spans="1:14" hidden="1">
      <c r="A3" s="58"/>
      <c r="B3" s="62" t="s">
        <v>180</v>
      </c>
      <c r="C3" s="97" t="s">
        <v>181</v>
      </c>
      <c r="D3" s="97" t="s">
        <v>176</v>
      </c>
      <c r="E3" s="96" t="s">
        <v>177</v>
      </c>
      <c r="H3" s="98" t="s">
        <v>337</v>
      </c>
    </row>
    <row r="4" spans="1:14">
      <c r="A4" s="91">
        <v>2015</v>
      </c>
      <c r="B4" s="60">
        <v>-1.6</v>
      </c>
      <c r="C4" s="60">
        <v>2.9</v>
      </c>
      <c r="D4" s="99">
        <v>-1.9</v>
      </c>
      <c r="E4" s="99">
        <v>-0.6</v>
      </c>
      <c r="F4" s="99"/>
      <c r="M4" s="224" t="str">
        <f>IF(Content!$E$1=1,M5,M6)</f>
        <v xml:space="preserve">   "+" surplus</v>
      </c>
      <c r="N4" s="99"/>
    </row>
    <row r="5" spans="1:14">
      <c r="A5" s="91">
        <v>2016</v>
      </c>
      <c r="B5" s="60">
        <v>-2.2999999999999998</v>
      </c>
      <c r="C5" s="60">
        <v>1.8</v>
      </c>
      <c r="D5" s="99">
        <v>-1.1000000000000001</v>
      </c>
      <c r="E5" s="99">
        <v>-0.8</v>
      </c>
      <c r="F5" s="99"/>
      <c r="M5" s="193" t="s">
        <v>918</v>
      </c>
      <c r="N5" s="99"/>
    </row>
    <row r="6" spans="1:14">
      <c r="A6" s="91">
        <v>2017</v>
      </c>
      <c r="B6" s="60">
        <v>-1.4</v>
      </c>
      <c r="C6" s="60">
        <v>2.2999999999999998</v>
      </c>
      <c r="D6" s="99">
        <v>0.6</v>
      </c>
      <c r="E6" s="99">
        <v>-1.9</v>
      </c>
      <c r="F6" s="99"/>
      <c r="M6" s="193" t="s">
        <v>919</v>
      </c>
      <c r="N6" s="99"/>
    </row>
    <row r="7" spans="1:14">
      <c r="A7" s="91">
        <v>2018</v>
      </c>
      <c r="B7" s="60">
        <v>-1.9</v>
      </c>
      <c r="C7" s="60">
        <v>1.4</v>
      </c>
      <c r="D7" s="99">
        <v>0.5</v>
      </c>
      <c r="E7" s="99">
        <v>-2.5</v>
      </c>
      <c r="F7" s="99"/>
      <c r="N7" s="99"/>
    </row>
    <row r="8" spans="1:14">
      <c r="A8" s="91">
        <v>2019</v>
      </c>
      <c r="B8" s="60">
        <v>-2.2000000000000002</v>
      </c>
      <c r="C8" s="60">
        <v>0.8</v>
      </c>
      <c r="D8" s="279">
        <v>0.6</v>
      </c>
      <c r="E8" s="279">
        <v>-3.5</v>
      </c>
      <c r="F8" s="99"/>
      <c r="N8" s="99"/>
    </row>
    <row r="9" spans="1:14">
      <c r="A9" s="91">
        <v>2020</v>
      </c>
      <c r="B9" s="60">
        <v>-6.5</v>
      </c>
      <c r="C9" s="60">
        <v>-2.9</v>
      </c>
      <c r="D9" s="279">
        <v>-3</v>
      </c>
      <c r="E9" s="279">
        <v>-3.8</v>
      </c>
      <c r="F9" s="99"/>
      <c r="N9" s="99"/>
    </row>
    <row r="10" spans="1:14">
      <c r="A10" s="91">
        <v>2021</v>
      </c>
      <c r="B10" s="60">
        <v>-4</v>
      </c>
      <c r="C10" s="60">
        <v>-0.4</v>
      </c>
      <c r="D10" s="279">
        <v>-0.5</v>
      </c>
      <c r="E10" s="279">
        <v>-3.2</v>
      </c>
      <c r="F10" s="99"/>
    </row>
    <row r="11" spans="1:14">
      <c r="A11" s="91">
        <v>2022</v>
      </c>
      <c r="B11" s="60">
        <v>-3</v>
      </c>
      <c r="C11" s="60">
        <v>0.4</v>
      </c>
      <c r="D11" s="279">
        <v>-0.1</v>
      </c>
      <c r="E11" s="279">
        <v>-2.6</v>
      </c>
    </row>
    <row r="12" spans="1:14">
      <c r="A12" s="58"/>
      <c r="B12" s="61"/>
      <c r="C12" s="61"/>
      <c r="D12" s="61"/>
      <c r="E12" s="61"/>
    </row>
    <row r="13" spans="1:14">
      <c r="A13" s="59"/>
      <c r="B13" s="61"/>
      <c r="C13" s="61"/>
      <c r="D13" s="61"/>
      <c r="E13" s="61"/>
    </row>
    <row r="14" spans="1:14">
      <c r="A14" s="59"/>
      <c r="B14" s="61"/>
      <c r="C14" s="61"/>
      <c r="D14" s="61"/>
      <c r="E14" s="61"/>
    </row>
    <row r="15" spans="1:14">
      <c r="A15" s="59"/>
      <c r="B15" s="61"/>
      <c r="C15" s="61"/>
      <c r="D15" s="61"/>
      <c r="E15" s="61"/>
    </row>
    <row r="16" spans="1:14">
      <c r="A16" s="59"/>
      <c r="B16" s="61"/>
      <c r="C16" s="61"/>
      <c r="D16" s="61"/>
      <c r="E16" s="61"/>
    </row>
    <row r="17" spans="1:7">
      <c r="A17" s="59"/>
      <c r="B17" s="61"/>
      <c r="C17" s="61"/>
      <c r="D17" s="61"/>
      <c r="E17" s="61"/>
    </row>
    <row r="18" spans="1:7">
      <c r="A18" s="59"/>
      <c r="B18" s="61"/>
      <c r="C18" s="61"/>
      <c r="D18" s="61"/>
      <c r="E18" s="61"/>
    </row>
    <row r="19" spans="1:7">
      <c r="A19" s="59"/>
      <c r="B19" s="61"/>
      <c r="C19" s="61"/>
      <c r="D19" s="61"/>
      <c r="E19" s="61"/>
      <c r="G19" s="93" t="str">
        <f>IF(Content!$E$1=1,G20,G21)</f>
        <v>Source: STSU, NBU staff estimates.</v>
      </c>
    </row>
    <row r="20" spans="1:7">
      <c r="A20" s="58"/>
      <c r="B20" s="61"/>
      <c r="C20" s="61"/>
      <c r="D20" s="61"/>
      <c r="E20" s="61"/>
      <c r="G20" s="63" t="s">
        <v>159</v>
      </c>
    </row>
    <row r="21" spans="1:7">
      <c r="A21" s="58"/>
      <c r="B21" s="61"/>
      <c r="C21" s="61"/>
      <c r="D21" s="61"/>
      <c r="E21" s="61"/>
      <c r="G21" s="63" t="s">
        <v>160</v>
      </c>
    </row>
    <row r="22" spans="1:7">
      <c r="A22" s="59"/>
      <c r="B22" s="61"/>
      <c r="C22" s="61"/>
      <c r="D22" s="61"/>
      <c r="E22" s="61"/>
    </row>
    <row r="23" spans="1:7">
      <c r="A23" s="59"/>
      <c r="B23" s="61"/>
      <c r="C23" s="61"/>
      <c r="D23" s="61"/>
      <c r="E23" s="61"/>
    </row>
    <row r="24" spans="1:7">
      <c r="E24" s="61"/>
    </row>
    <row r="25" spans="1:7">
      <c r="E25" s="61"/>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4"/>
  </sheetPr>
  <dimension ref="A1:H35"/>
  <sheetViews>
    <sheetView showGridLines="0" workbookViewId="0"/>
  </sheetViews>
  <sheetFormatPr defaultColWidth="8.28515625" defaultRowHeight="12.75"/>
  <cols>
    <col min="1" max="16384" width="8.28515625" style="96"/>
  </cols>
  <sheetData>
    <row r="1" spans="1:8">
      <c r="A1" s="12" t="s">
        <v>60</v>
      </c>
      <c r="B1" s="93" t="str">
        <f>IF(Content!$E$1=1,B2,B3)</f>
        <v>Public debt, % of GDP (RHS)</v>
      </c>
      <c r="C1" s="93" t="str">
        <f>IF(Content!$E$1=1,C2,C3)</f>
        <v>General government deficit</v>
      </c>
      <c r="D1" s="93" t="str">
        <f>IF(Content!$E$1=1,D2,D3)</f>
        <v>Naftogaz</v>
      </c>
      <c r="E1" s="93" t="str">
        <f>IF(Content!$E$1=1,E2,E3)</f>
        <v>Bank recapitalization &amp; other</v>
      </c>
      <c r="F1" s="93"/>
      <c r="H1" s="93" t="str">
        <f>IF(Content!$E$1=1,H2,H3)</f>
        <v>Broad public sector deficit, UAH bn and public debt, % of GDP</v>
      </c>
    </row>
    <row r="2" spans="1:8" hidden="1">
      <c r="A2" s="58"/>
      <c r="B2" s="62" t="s">
        <v>398</v>
      </c>
      <c r="C2" s="97" t="s">
        <v>187</v>
      </c>
      <c r="D2" s="97" t="s">
        <v>481</v>
      </c>
      <c r="E2" s="96" t="s">
        <v>188</v>
      </c>
      <c r="H2" s="98" t="s">
        <v>182</v>
      </c>
    </row>
    <row r="3" spans="1:8" hidden="1">
      <c r="A3" s="58"/>
      <c r="B3" s="62" t="s">
        <v>183</v>
      </c>
      <c r="C3" s="97" t="s">
        <v>184</v>
      </c>
      <c r="D3" s="97" t="s">
        <v>185</v>
      </c>
      <c r="E3" s="96" t="s">
        <v>186</v>
      </c>
      <c r="H3" s="98" t="s">
        <v>489</v>
      </c>
    </row>
    <row r="4" spans="1:8">
      <c r="A4" s="91">
        <v>2015</v>
      </c>
      <c r="B4" s="568">
        <v>79</v>
      </c>
      <c r="C4" s="60">
        <v>17</v>
      </c>
      <c r="D4" s="99">
        <v>20.5</v>
      </c>
      <c r="E4" s="99">
        <v>45.3</v>
      </c>
      <c r="F4" s="99"/>
    </row>
    <row r="5" spans="1:8">
      <c r="A5" s="91">
        <v>2016</v>
      </c>
      <c r="B5" s="568">
        <v>80.900000000000006</v>
      </c>
      <c r="C5" s="60">
        <v>50.3</v>
      </c>
      <c r="D5" s="99">
        <v>0</v>
      </c>
      <c r="E5" s="99">
        <v>129.19999999999999</v>
      </c>
      <c r="F5" s="99"/>
    </row>
    <row r="6" spans="1:8">
      <c r="A6" s="91">
        <v>2017</v>
      </c>
      <c r="B6" s="568">
        <v>71.8</v>
      </c>
      <c r="C6" s="60">
        <v>37</v>
      </c>
      <c r="D6" s="99">
        <v>0</v>
      </c>
      <c r="E6" s="99">
        <v>70.7</v>
      </c>
      <c r="F6" s="99"/>
    </row>
    <row r="7" spans="1:8">
      <c r="A7" s="91">
        <v>2018</v>
      </c>
      <c r="B7" s="568">
        <v>60.9</v>
      </c>
      <c r="C7" s="60">
        <v>75.400000000000006</v>
      </c>
      <c r="D7" s="99">
        <v>0</v>
      </c>
      <c r="E7" s="99">
        <v>0</v>
      </c>
      <c r="F7" s="567">
        <v>60.9</v>
      </c>
    </row>
    <row r="8" spans="1:8">
      <c r="A8" s="91">
        <v>2019</v>
      </c>
      <c r="B8" s="568">
        <v>50.3</v>
      </c>
      <c r="C8" s="60">
        <v>89.2</v>
      </c>
      <c r="D8" s="99">
        <v>0</v>
      </c>
      <c r="E8" s="99">
        <v>0</v>
      </c>
      <c r="F8" s="567">
        <v>50.3</v>
      </c>
    </row>
    <row r="9" spans="1:8">
      <c r="A9" s="91">
        <v>2020</v>
      </c>
      <c r="B9" s="568">
        <v>62.9</v>
      </c>
      <c r="C9" s="60">
        <v>254.9</v>
      </c>
      <c r="D9" s="99">
        <v>0</v>
      </c>
      <c r="E9" s="99">
        <v>6.8</v>
      </c>
      <c r="F9" s="567">
        <v>62.4</v>
      </c>
    </row>
    <row r="10" spans="1:8">
      <c r="A10" s="91">
        <v>2021</v>
      </c>
      <c r="B10" s="568">
        <v>60.1</v>
      </c>
      <c r="C10" s="60">
        <v>174.6</v>
      </c>
      <c r="D10" s="99">
        <v>0</v>
      </c>
      <c r="E10" s="99">
        <v>0</v>
      </c>
      <c r="F10" s="567">
        <v>59.8</v>
      </c>
    </row>
    <row r="11" spans="1:8">
      <c r="A11" s="91">
        <v>2022</v>
      </c>
      <c r="B11" s="568">
        <v>57.7</v>
      </c>
      <c r="C11" s="60">
        <v>144.69999999999999</v>
      </c>
      <c r="D11" s="99">
        <v>0</v>
      </c>
      <c r="E11" s="99">
        <v>0</v>
      </c>
      <c r="F11" s="567">
        <v>57.6</v>
      </c>
    </row>
    <row r="12" spans="1:8">
      <c r="A12" s="58"/>
      <c r="B12" s="61"/>
      <c r="C12" s="61"/>
      <c r="D12" s="61"/>
      <c r="E12" s="61"/>
    </row>
    <row r="13" spans="1:8">
      <c r="A13" s="59"/>
      <c r="B13" s="61"/>
      <c r="C13" s="61"/>
      <c r="D13" s="61"/>
      <c r="E13" s="61"/>
    </row>
    <row r="14" spans="1:8">
      <c r="A14" s="59"/>
      <c r="B14" s="61"/>
      <c r="C14" s="61"/>
      <c r="D14" s="61"/>
      <c r="E14" s="61"/>
    </row>
    <row r="15" spans="1:8">
      <c r="A15" s="59"/>
      <c r="B15" s="61"/>
      <c r="C15" s="61"/>
      <c r="D15" s="61"/>
      <c r="E15" s="61"/>
    </row>
    <row r="16" spans="1:8">
      <c r="A16" s="59"/>
      <c r="B16" s="61"/>
      <c r="C16" s="61"/>
      <c r="D16" s="61"/>
      <c r="E16" s="61"/>
    </row>
    <row r="17" spans="1:8">
      <c r="A17" s="59"/>
      <c r="B17" s="61"/>
      <c r="C17" s="61"/>
      <c r="D17" s="61"/>
      <c r="E17" s="61"/>
    </row>
    <row r="18" spans="1:8">
      <c r="A18" s="59"/>
      <c r="B18" s="61"/>
      <c r="C18" s="61"/>
      <c r="D18" s="61"/>
      <c r="E18" s="61"/>
      <c r="F18" s="61"/>
    </row>
    <row r="19" spans="1:8">
      <c r="A19" s="59"/>
      <c r="B19" s="61"/>
      <c r="C19" s="61"/>
      <c r="D19" s="61"/>
      <c r="E19" s="61"/>
      <c r="F19" s="61"/>
      <c r="H19" s="93" t="str">
        <f>IF(Content!$E$1=1,H20,H21)</f>
        <v>Source: IMF, STSU, MFU, NBU staff estimates.</v>
      </c>
    </row>
    <row r="20" spans="1:8">
      <c r="A20" s="58"/>
      <c r="B20" s="61"/>
      <c r="C20" s="61"/>
      <c r="D20" s="60"/>
      <c r="E20" s="60"/>
      <c r="F20" s="61"/>
      <c r="H20" s="63" t="s">
        <v>211</v>
      </c>
    </row>
    <row r="21" spans="1:8">
      <c r="A21" s="58"/>
      <c r="B21" s="61"/>
      <c r="C21" s="61"/>
      <c r="D21" s="60"/>
      <c r="E21" s="60"/>
      <c r="F21" s="61"/>
      <c r="H21" s="63" t="s">
        <v>210</v>
      </c>
    </row>
    <row r="22" spans="1:8">
      <c r="A22" s="91"/>
      <c r="B22" s="61"/>
      <c r="C22" s="61"/>
      <c r="D22" s="99"/>
      <c r="E22" s="99"/>
      <c r="F22" s="61"/>
    </row>
    <row r="23" spans="1:8">
      <c r="A23" s="91"/>
      <c r="B23" s="61"/>
      <c r="C23" s="60"/>
      <c r="D23" s="99"/>
      <c r="E23" s="99"/>
    </row>
    <row r="24" spans="1:8">
      <c r="A24" s="91"/>
      <c r="B24" s="61"/>
      <c r="C24" s="60"/>
      <c r="D24" s="99"/>
      <c r="E24" s="99"/>
    </row>
    <row r="25" spans="1:8">
      <c r="A25" s="91"/>
      <c r="B25" s="60"/>
      <c r="C25" s="60"/>
      <c r="D25" s="99"/>
      <c r="E25" s="99"/>
    </row>
    <row r="26" spans="1:8">
      <c r="A26" s="91"/>
      <c r="B26" s="60"/>
      <c r="C26" s="60"/>
      <c r="D26" s="99"/>
      <c r="E26" s="99"/>
    </row>
    <row r="27" spans="1:8">
      <c r="A27" s="91"/>
      <c r="B27" s="60"/>
      <c r="C27" s="60"/>
      <c r="D27" s="99"/>
      <c r="E27" s="99"/>
    </row>
    <row r="28" spans="1:8">
      <c r="A28" s="91"/>
      <c r="B28" s="60"/>
      <c r="C28" s="60"/>
      <c r="D28" s="99"/>
      <c r="E28" s="99"/>
    </row>
    <row r="29" spans="1:8">
      <c r="B29" s="61"/>
      <c r="C29" s="61"/>
    </row>
    <row r="30" spans="1:8">
      <c r="B30" s="61"/>
      <c r="C30" s="61"/>
    </row>
    <row r="31" spans="1:8">
      <c r="B31" s="61"/>
      <c r="C31" s="61"/>
    </row>
    <row r="32" spans="1:8">
      <c r="B32" s="61"/>
      <c r="C32" s="61"/>
    </row>
    <row r="33" spans="2:3">
      <c r="B33" s="61"/>
      <c r="C33" s="61"/>
    </row>
    <row r="34" spans="2:3">
      <c r="B34" s="61"/>
      <c r="C34" s="61"/>
    </row>
    <row r="35" spans="2:3">
      <c r="B35" s="61"/>
      <c r="C35" s="61"/>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27"/>
  <sheetViews>
    <sheetView showGridLines="0" workbookViewId="0"/>
  </sheetViews>
  <sheetFormatPr defaultColWidth="9.28515625" defaultRowHeight="12.75"/>
  <cols>
    <col min="1" max="1" width="11.28515625" style="707" bestFit="1" customWidth="1"/>
    <col min="2" max="2" width="9.28515625" style="543" customWidth="1"/>
    <col min="3" max="3" width="9.28515625" style="543"/>
    <col min="4" max="4" width="9.28515625" style="543" customWidth="1"/>
    <col min="5" max="5" width="9.28515625" style="543"/>
    <col min="6" max="7" width="9.28515625" style="543" customWidth="1"/>
    <col min="8" max="16" width="9.28515625" style="706"/>
    <col min="17" max="16384" width="9.28515625" style="542"/>
  </cols>
  <sheetData>
    <row r="1" spans="1:12">
      <c r="A1" s="239" t="s">
        <v>60</v>
      </c>
      <c r="B1" s="661" t="str">
        <f>IF(Content!$E$1=1,B2,B3)</f>
        <v>Brent (current forecast)</v>
      </c>
      <c r="C1" s="661" t="str">
        <f>IF(Content!$E$1=1,C2,C3)</f>
        <v>Brent (previous forecast)</v>
      </c>
      <c r="D1" s="661" t="str">
        <f>IF(Content!$E$1=1,D2,D3)</f>
        <v>Natural gas (current forecast)</v>
      </c>
      <c r="E1" s="661" t="str">
        <f>IF(Content!$E$1=1,E2,E3)</f>
        <v>Natural gas (previous forecast)</v>
      </c>
      <c r="F1" s="542"/>
      <c r="G1" s="661" t="str">
        <f>IF(Content!$E$1=1,G2,G3)</f>
        <v xml:space="preserve">World crude oil  prices (USD/bbl) and German Hub natural gas prices  (USD/kcm) </v>
      </c>
      <c r="H1" s="542"/>
      <c r="I1" s="542"/>
      <c r="J1" s="542"/>
      <c r="K1" s="542"/>
      <c r="L1" s="542"/>
    </row>
    <row r="2" spans="1:12" hidden="1">
      <c r="B2" s="542" t="s">
        <v>135</v>
      </c>
      <c r="C2" s="542" t="s">
        <v>379</v>
      </c>
      <c r="D2" s="542" t="s">
        <v>382</v>
      </c>
      <c r="E2" s="542" t="s">
        <v>383</v>
      </c>
      <c r="F2" s="542"/>
      <c r="G2" s="543" t="s">
        <v>437</v>
      </c>
      <c r="H2" s="542"/>
      <c r="I2" s="542"/>
      <c r="J2" s="542"/>
      <c r="K2" s="542"/>
      <c r="L2" s="542"/>
    </row>
    <row r="3" spans="1:12" hidden="1">
      <c r="A3" s="708"/>
      <c r="B3" s="542" t="s">
        <v>136</v>
      </c>
      <c r="C3" s="542" t="s">
        <v>137</v>
      </c>
      <c r="D3" s="542" t="s">
        <v>380</v>
      </c>
      <c r="E3" s="542" t="s">
        <v>381</v>
      </c>
      <c r="F3" s="542"/>
      <c r="G3" s="543" t="s">
        <v>486</v>
      </c>
      <c r="H3" s="542"/>
      <c r="I3" s="542"/>
      <c r="J3" s="542"/>
      <c r="K3" s="542"/>
      <c r="L3" s="542"/>
    </row>
    <row r="4" spans="1:12">
      <c r="A4" s="703" t="s">
        <v>25</v>
      </c>
      <c r="B4" s="544"/>
      <c r="C4" s="544"/>
      <c r="D4" s="544"/>
      <c r="E4" s="544"/>
      <c r="F4" s="542"/>
      <c r="G4" s="542"/>
      <c r="H4" s="542"/>
      <c r="I4" s="542"/>
      <c r="J4" s="542"/>
      <c r="K4" s="542"/>
      <c r="L4" s="542"/>
    </row>
    <row r="5" spans="1:12">
      <c r="A5" s="703" t="s">
        <v>26</v>
      </c>
      <c r="B5" s="544"/>
      <c r="C5" s="544"/>
      <c r="D5" s="544"/>
      <c r="E5" s="544"/>
      <c r="F5" s="542"/>
      <c r="G5" s="542"/>
      <c r="H5" s="542"/>
      <c r="I5" s="542"/>
      <c r="J5" s="542"/>
      <c r="K5" s="542"/>
      <c r="L5" s="542"/>
    </row>
    <row r="6" spans="1:12">
      <c r="A6" s="703" t="s">
        <v>27</v>
      </c>
      <c r="B6" s="544"/>
      <c r="C6" s="544"/>
      <c r="D6" s="544"/>
      <c r="E6" s="544"/>
      <c r="F6" s="542"/>
      <c r="G6" s="542"/>
      <c r="H6" s="542"/>
      <c r="I6" s="542"/>
      <c r="J6" s="542"/>
      <c r="K6" s="542"/>
      <c r="L6" s="542"/>
    </row>
    <row r="7" spans="1:12">
      <c r="A7" s="703" t="s">
        <v>104</v>
      </c>
      <c r="B7" s="544"/>
      <c r="C7" s="544"/>
      <c r="D7" s="544"/>
      <c r="E7" s="544"/>
      <c r="F7" s="542"/>
      <c r="G7" s="542"/>
      <c r="H7" s="542"/>
      <c r="I7" s="542"/>
      <c r="J7" s="542"/>
      <c r="K7" s="542"/>
      <c r="L7" s="542"/>
    </row>
    <row r="8" spans="1:12">
      <c r="A8" s="703" t="s">
        <v>129</v>
      </c>
      <c r="B8" s="544"/>
      <c r="C8" s="544"/>
      <c r="D8" s="544"/>
      <c r="E8" s="544"/>
      <c r="F8" s="542"/>
      <c r="G8" s="542"/>
      <c r="H8" s="542"/>
      <c r="I8" s="542"/>
      <c r="J8" s="542"/>
      <c r="K8" s="542"/>
      <c r="L8" s="542"/>
    </row>
    <row r="9" spans="1:12">
      <c r="A9" s="703" t="s">
        <v>130</v>
      </c>
      <c r="B9" s="544"/>
      <c r="C9" s="544"/>
      <c r="D9" s="544"/>
      <c r="E9" s="544"/>
      <c r="F9" s="542"/>
      <c r="G9" s="542"/>
      <c r="H9" s="542"/>
      <c r="I9" s="542"/>
      <c r="J9" s="542"/>
      <c r="K9" s="542"/>
      <c r="L9" s="542"/>
    </row>
    <row r="10" spans="1:12">
      <c r="A10" s="703" t="s">
        <v>131</v>
      </c>
      <c r="B10" s="544"/>
      <c r="C10" s="544"/>
      <c r="D10" s="544"/>
      <c r="E10" s="544"/>
      <c r="F10" s="542"/>
      <c r="G10" s="542"/>
      <c r="H10" s="542"/>
      <c r="I10" s="542"/>
      <c r="J10" s="542"/>
      <c r="K10" s="542"/>
      <c r="L10" s="542"/>
    </row>
    <row r="11" spans="1:12">
      <c r="A11" s="703" t="s">
        <v>108</v>
      </c>
      <c r="B11" s="544"/>
      <c r="C11" s="544"/>
      <c r="D11" s="544"/>
      <c r="E11" s="544"/>
      <c r="F11" s="542"/>
      <c r="G11" s="542"/>
      <c r="H11" s="542"/>
      <c r="I11" s="542"/>
      <c r="J11" s="542"/>
      <c r="K11" s="542"/>
      <c r="L11" s="542"/>
    </row>
    <row r="12" spans="1:12">
      <c r="A12" s="703" t="s">
        <v>132</v>
      </c>
      <c r="B12" s="544"/>
      <c r="C12" s="544"/>
      <c r="D12" s="544"/>
      <c r="E12" s="544"/>
      <c r="F12" s="542"/>
      <c r="G12" s="542"/>
      <c r="H12" s="542"/>
      <c r="I12" s="542"/>
      <c r="J12" s="542"/>
      <c r="K12" s="542"/>
      <c r="L12" s="542"/>
    </row>
    <row r="13" spans="1:12">
      <c r="A13" s="703" t="s">
        <v>133</v>
      </c>
      <c r="B13" s="544"/>
      <c r="C13" s="544"/>
      <c r="D13" s="544"/>
      <c r="E13" s="544"/>
      <c r="F13" s="542"/>
      <c r="G13" s="542"/>
      <c r="H13" s="542"/>
      <c r="I13" s="542"/>
      <c r="J13" s="542"/>
      <c r="K13" s="542"/>
      <c r="L13" s="542"/>
    </row>
    <row r="14" spans="1:12">
      <c r="A14" s="703" t="s">
        <v>134</v>
      </c>
      <c r="B14" s="544"/>
      <c r="C14" s="544"/>
      <c r="D14" s="544"/>
      <c r="E14" s="544"/>
      <c r="F14" s="542"/>
      <c r="G14" s="542"/>
      <c r="H14" s="542"/>
      <c r="I14" s="542"/>
      <c r="J14" s="542"/>
      <c r="K14" s="542"/>
      <c r="L14" s="542"/>
    </row>
    <row r="15" spans="1:12">
      <c r="A15" s="703" t="s">
        <v>112</v>
      </c>
      <c r="B15" s="544">
        <v>42.7</v>
      </c>
      <c r="C15" s="544">
        <v>37</v>
      </c>
      <c r="D15" s="544">
        <v>136</v>
      </c>
      <c r="E15" s="544">
        <v>126</v>
      </c>
      <c r="F15" s="542"/>
      <c r="G15" s="542"/>
      <c r="H15" s="542"/>
      <c r="I15" s="542"/>
      <c r="J15" s="542"/>
      <c r="K15" s="542"/>
      <c r="L15" s="542"/>
    </row>
    <row r="16" spans="1:12">
      <c r="A16" s="704" t="s">
        <v>222</v>
      </c>
      <c r="B16" s="544">
        <v>43</v>
      </c>
      <c r="C16" s="544">
        <v>39</v>
      </c>
      <c r="D16" s="544">
        <v>151.80000000000001</v>
      </c>
      <c r="E16" s="544">
        <v>136</v>
      </c>
      <c r="F16" s="542"/>
      <c r="G16" s="542"/>
      <c r="H16" s="542"/>
      <c r="I16" s="542"/>
      <c r="J16" s="542"/>
      <c r="K16" s="542"/>
      <c r="L16" s="542"/>
    </row>
    <row r="17" spans="1:12">
      <c r="A17" s="704" t="s">
        <v>223</v>
      </c>
      <c r="B17" s="544">
        <v>43.3</v>
      </c>
      <c r="C17" s="544">
        <v>41</v>
      </c>
      <c r="D17" s="544">
        <v>149.69999999999999</v>
      </c>
      <c r="E17" s="544">
        <v>135</v>
      </c>
      <c r="F17" s="542"/>
      <c r="G17" s="542"/>
      <c r="H17" s="542"/>
      <c r="I17" s="542"/>
      <c r="J17" s="542"/>
      <c r="K17" s="542"/>
      <c r="L17" s="542"/>
    </row>
    <row r="18" spans="1:12">
      <c r="A18" s="704" t="s">
        <v>224</v>
      </c>
      <c r="B18" s="544">
        <v>45.2</v>
      </c>
      <c r="C18" s="544">
        <v>40</v>
      </c>
      <c r="D18" s="544">
        <v>144</v>
      </c>
      <c r="E18" s="544">
        <v>132</v>
      </c>
      <c r="F18" s="542"/>
      <c r="G18" s="661" t="str">
        <f>IF(Content!$E$1=1,G19,G20)</f>
        <v>Source: Refinitiv Datastream, NBU staff estimates.</v>
      </c>
      <c r="H18" s="542"/>
      <c r="I18" s="542"/>
      <c r="J18" s="542"/>
      <c r="K18" s="542"/>
      <c r="L18" s="542"/>
    </row>
    <row r="19" spans="1:12">
      <c r="A19" s="704" t="s">
        <v>225</v>
      </c>
      <c r="B19" s="544">
        <v>46.7</v>
      </c>
      <c r="C19" s="544">
        <v>44</v>
      </c>
      <c r="D19" s="544">
        <v>146.80000000000001</v>
      </c>
      <c r="E19" s="544">
        <v>144</v>
      </c>
      <c r="F19" s="542"/>
      <c r="G19" s="444" t="s">
        <v>462</v>
      </c>
      <c r="H19" s="542"/>
      <c r="I19" s="542"/>
      <c r="J19" s="542"/>
      <c r="K19" s="542"/>
      <c r="L19" s="542"/>
    </row>
    <row r="20" spans="1:12">
      <c r="A20" s="704" t="s">
        <v>498</v>
      </c>
      <c r="B20" s="544">
        <v>49.9</v>
      </c>
      <c r="C20" s="544">
        <v>47</v>
      </c>
      <c r="D20" s="544">
        <v>169.4</v>
      </c>
      <c r="E20" s="544">
        <v>151.80000000000001</v>
      </c>
      <c r="F20" s="542"/>
      <c r="G20" s="444" t="s">
        <v>461</v>
      </c>
      <c r="H20" s="542"/>
      <c r="I20" s="542"/>
      <c r="J20" s="542"/>
      <c r="K20" s="542"/>
      <c r="L20" s="542"/>
    </row>
    <row r="21" spans="1:12">
      <c r="A21" s="704" t="s">
        <v>499</v>
      </c>
      <c r="B21" s="544">
        <v>52.3</v>
      </c>
      <c r="C21" s="544">
        <v>50</v>
      </c>
      <c r="D21" s="544">
        <v>157.69999999999999</v>
      </c>
      <c r="E21" s="544">
        <v>149.69999999999999</v>
      </c>
      <c r="F21" s="542"/>
      <c r="G21" s="542"/>
      <c r="H21" s="542"/>
      <c r="I21" s="542"/>
      <c r="J21" s="542"/>
      <c r="K21" s="542"/>
      <c r="L21" s="542"/>
    </row>
    <row r="22" spans="1:12">
      <c r="A22" s="704" t="s">
        <v>500</v>
      </c>
      <c r="B22" s="544">
        <v>52.8</v>
      </c>
      <c r="C22" s="544">
        <v>50</v>
      </c>
      <c r="D22" s="544">
        <v>148.69999999999999</v>
      </c>
      <c r="E22" s="544">
        <v>144</v>
      </c>
      <c r="F22" s="542"/>
      <c r="G22" s="709"/>
      <c r="H22" s="542"/>
      <c r="I22" s="542"/>
      <c r="J22" s="542"/>
      <c r="K22" s="542"/>
      <c r="L22" s="542"/>
    </row>
    <row r="23" spans="1:12">
      <c r="A23" s="704" t="s">
        <v>501</v>
      </c>
      <c r="B23" s="544">
        <v>54.7</v>
      </c>
      <c r="C23" s="544">
        <v>52</v>
      </c>
      <c r="D23" s="544">
        <v>176.7</v>
      </c>
      <c r="E23" s="544">
        <v>146.80000000000001</v>
      </c>
      <c r="F23" s="542"/>
      <c r="G23" s="542"/>
      <c r="H23" s="542"/>
      <c r="I23" s="542"/>
      <c r="J23" s="542"/>
      <c r="K23" s="542"/>
      <c r="L23" s="542"/>
    </row>
    <row r="24" spans="1:12">
      <c r="A24" s="704"/>
      <c r="B24" s="544"/>
      <c r="C24" s="544"/>
      <c r="D24" s="544"/>
      <c r="E24" s="544"/>
      <c r="F24" s="542"/>
      <c r="G24" s="542"/>
      <c r="H24" s="542"/>
      <c r="I24" s="542"/>
      <c r="J24" s="542"/>
      <c r="K24" s="542"/>
      <c r="L24" s="542"/>
    </row>
    <row r="25" spans="1:12">
      <c r="A25" s="704"/>
      <c r="B25" s="544"/>
      <c r="C25" s="542"/>
      <c r="D25" s="544"/>
      <c r="E25" s="542"/>
      <c r="F25" s="542"/>
      <c r="G25" s="542"/>
      <c r="H25" s="542"/>
      <c r="I25" s="544"/>
      <c r="J25" s="544"/>
      <c r="K25" s="542"/>
      <c r="L25" s="542"/>
    </row>
    <row r="26" spans="1:12">
      <c r="A26" s="704"/>
      <c r="B26" s="544"/>
      <c r="C26" s="542"/>
      <c r="D26" s="544"/>
      <c r="E26" s="542"/>
      <c r="F26" s="542"/>
      <c r="G26" s="542"/>
      <c r="H26" s="542"/>
      <c r="I26" s="544"/>
      <c r="J26" s="544"/>
      <c r="K26" s="542"/>
      <c r="L26" s="542"/>
    </row>
    <row r="27" spans="1:12">
      <c r="A27" s="704"/>
      <c r="B27" s="544"/>
      <c r="C27" s="542"/>
      <c r="D27" s="544"/>
      <c r="E27" s="542"/>
      <c r="F27" s="542"/>
      <c r="G27" s="542"/>
      <c r="H27" s="542"/>
      <c r="I27" s="544"/>
      <c r="J27" s="544"/>
      <c r="K27" s="542"/>
      <c r="L27" s="54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N35"/>
  <sheetViews>
    <sheetView showGridLines="0" zoomScaleNormal="148" workbookViewId="0">
      <selection activeCell="A2" sqref="A2:XFD3"/>
    </sheetView>
  </sheetViews>
  <sheetFormatPr defaultColWidth="8.28515625" defaultRowHeight="12.75"/>
  <cols>
    <col min="1" max="1" width="8.28515625" style="151"/>
    <col min="2" max="2" width="18.28515625" style="151" customWidth="1"/>
    <col min="3" max="5" width="8.28515625" style="151"/>
    <col min="6" max="7" width="8.28515625" style="165"/>
    <col min="8" max="13" width="8.28515625" style="151"/>
    <col min="14" max="14" width="8.28515625" style="151" customWidth="1"/>
    <col min="15" max="16384" width="8.28515625" style="151"/>
  </cols>
  <sheetData>
    <row r="1" spans="1:14">
      <c r="A1" s="12" t="s">
        <v>60</v>
      </c>
      <c r="B1" s="69" t="str">
        <f>IF(Content!$E$1=1,B2,B3)</f>
        <v>Current account, % of GDP (RHS)</v>
      </c>
      <c r="C1" s="69" t="str">
        <f>IF(Content!$E$1=1,C2,C3)</f>
        <v>Current account, % of GDP (previous forecast, RHS)</v>
      </c>
      <c r="D1" s="69" t="str">
        <f>IF(Content!$E$1=1,D2,D3)</f>
        <v>Goods (net)</v>
      </c>
      <c r="E1" s="69" t="str">
        <f>IF(Content!$E$1=1,E2,E3)</f>
        <v>Services (net)</v>
      </c>
      <c r="F1" s="69" t="str">
        <f>IF(Content!$E$1=1,F2,F3)</f>
        <v>Primary income balance (net)</v>
      </c>
      <c r="G1" s="69" t="str">
        <f>IF(Content!$E$1=1,G2,G3)</f>
        <v>Secondary income balance (net)</v>
      </c>
      <c r="H1" s="149"/>
      <c r="I1" s="69" t="str">
        <f>IF(Content!$E$1=1,I2,I3)</f>
        <v>Current Account Balance, USD bn</v>
      </c>
      <c r="J1" s="150"/>
      <c r="K1" s="150"/>
      <c r="N1" s="185" t="str">
        <f>IF(Content!$E$1=1,N2,N3)</f>
        <v>"Gazprom" payments</v>
      </c>
    </row>
    <row r="2" spans="1:14" hidden="1">
      <c r="A2" s="152"/>
      <c r="B2" s="149" t="s">
        <v>1402</v>
      </c>
      <c r="C2" s="149" t="s">
        <v>1032</v>
      </c>
      <c r="D2" s="149" t="s">
        <v>1033</v>
      </c>
      <c r="E2" s="149" t="s">
        <v>1034</v>
      </c>
      <c r="F2" s="149" t="s">
        <v>1035</v>
      </c>
      <c r="G2" s="153" t="s">
        <v>1036</v>
      </c>
      <c r="H2" s="153"/>
      <c r="I2" s="154" t="s">
        <v>148</v>
      </c>
      <c r="J2" s="154"/>
      <c r="K2" s="150"/>
      <c r="N2" s="165" t="s">
        <v>527</v>
      </c>
    </row>
    <row r="3" spans="1:14" hidden="1">
      <c r="A3" s="152"/>
      <c r="B3" s="149" t="s">
        <v>149</v>
      </c>
      <c r="C3" s="149" t="s">
        <v>150</v>
      </c>
      <c r="D3" s="149" t="s">
        <v>64</v>
      </c>
      <c r="E3" s="149" t="s">
        <v>65</v>
      </c>
      <c r="F3" s="149" t="s">
        <v>1037</v>
      </c>
      <c r="G3" s="153" t="s">
        <v>1038</v>
      </c>
      <c r="H3" s="153"/>
      <c r="I3" s="154" t="s">
        <v>471</v>
      </c>
      <c r="J3" s="154"/>
      <c r="K3" s="150"/>
      <c r="N3" s="165" t="s">
        <v>528</v>
      </c>
    </row>
    <row r="4" spans="1:14">
      <c r="A4" s="155">
        <v>2016</v>
      </c>
      <c r="B4" s="276">
        <v>-2</v>
      </c>
      <c r="C4" s="276">
        <v>-2</v>
      </c>
      <c r="D4" s="276">
        <v>-6.9</v>
      </c>
      <c r="E4" s="276">
        <v>0.5</v>
      </c>
      <c r="F4" s="276">
        <v>1.5</v>
      </c>
      <c r="G4" s="273">
        <v>3.6</v>
      </c>
      <c r="H4" s="273"/>
      <c r="I4" s="159"/>
      <c r="J4" s="150"/>
      <c r="K4" s="150"/>
    </row>
    <row r="5" spans="1:14">
      <c r="A5" s="155">
        <v>2017</v>
      </c>
      <c r="B5" s="276">
        <v>-3.1</v>
      </c>
      <c r="C5" s="276">
        <v>-3.1</v>
      </c>
      <c r="D5" s="276">
        <v>-9.6999999999999993</v>
      </c>
      <c r="E5" s="276">
        <v>0.9</v>
      </c>
      <c r="F5" s="276">
        <v>1.6</v>
      </c>
      <c r="G5" s="273">
        <v>3.6</v>
      </c>
      <c r="H5" s="273"/>
      <c r="I5" s="159"/>
      <c r="J5" s="150"/>
      <c r="K5" s="150"/>
    </row>
    <row r="6" spans="1:14">
      <c r="A6" s="155">
        <v>2018</v>
      </c>
      <c r="B6" s="276">
        <v>-4.9000000000000004</v>
      </c>
      <c r="C6" s="276">
        <v>-4.9000000000000004</v>
      </c>
      <c r="D6" s="276">
        <v>-12.7</v>
      </c>
      <c r="E6" s="276">
        <v>1.3</v>
      </c>
      <c r="F6" s="276">
        <v>1.3</v>
      </c>
      <c r="G6" s="273">
        <v>3.7</v>
      </c>
      <c r="H6" s="273"/>
      <c r="I6" s="159"/>
      <c r="J6" s="150"/>
      <c r="K6" s="150"/>
    </row>
    <row r="7" spans="1:14">
      <c r="A7" s="155">
        <v>2019</v>
      </c>
      <c r="B7" s="276">
        <v>-2.7</v>
      </c>
      <c r="C7" s="276">
        <v>-2.7</v>
      </c>
      <c r="D7" s="276">
        <v>-14.3</v>
      </c>
      <c r="E7" s="276">
        <v>1.8</v>
      </c>
      <c r="F7" s="276">
        <v>1.9</v>
      </c>
      <c r="G7" s="273">
        <v>6.5</v>
      </c>
      <c r="H7" s="273"/>
      <c r="I7" s="159"/>
      <c r="J7" s="150"/>
      <c r="K7" s="150"/>
    </row>
    <row r="8" spans="1:14">
      <c r="A8" s="155">
        <v>2020</v>
      </c>
      <c r="B8" s="276">
        <v>2.9</v>
      </c>
      <c r="C8" s="276">
        <v>4.4000000000000004</v>
      </c>
      <c r="D8" s="276">
        <v>-7.5</v>
      </c>
      <c r="E8" s="276">
        <v>4.9000000000000004</v>
      </c>
      <c r="F8" s="276">
        <v>3.5</v>
      </c>
      <c r="G8" s="273">
        <v>3.5</v>
      </c>
      <c r="H8" s="273"/>
      <c r="I8" s="159"/>
      <c r="J8" s="150"/>
      <c r="K8" s="150"/>
    </row>
    <row r="9" spans="1:14">
      <c r="A9" s="155">
        <v>2021</v>
      </c>
      <c r="B9" s="276">
        <v>-2.2999999999999998</v>
      </c>
      <c r="C9" s="276">
        <v>-2.8</v>
      </c>
      <c r="D9" s="276">
        <v>-14</v>
      </c>
      <c r="E9" s="276">
        <v>3.3</v>
      </c>
      <c r="F9" s="276">
        <v>3.6</v>
      </c>
      <c r="G9" s="273">
        <v>3.6</v>
      </c>
      <c r="H9" s="273"/>
      <c r="I9" s="159"/>
      <c r="J9" s="150"/>
      <c r="K9" s="150"/>
    </row>
    <row r="10" spans="1:14">
      <c r="A10" s="155">
        <v>2022</v>
      </c>
      <c r="B10" s="273">
        <v>-5.0999999999999996</v>
      </c>
      <c r="C10" s="273">
        <v>-4.5</v>
      </c>
      <c r="D10" s="273">
        <v>-16.2</v>
      </c>
      <c r="E10" s="276">
        <v>1.3</v>
      </c>
      <c r="F10" s="273">
        <v>2.6</v>
      </c>
      <c r="G10" s="275">
        <v>3.7</v>
      </c>
      <c r="H10" s="275"/>
      <c r="I10" s="159"/>
      <c r="J10" s="150"/>
      <c r="K10" s="150"/>
    </row>
    <row r="11" spans="1:14">
      <c r="A11" s="155"/>
      <c r="B11" s="273"/>
      <c r="C11" s="273"/>
      <c r="D11" s="274"/>
      <c r="E11" s="274"/>
      <c r="F11" s="275"/>
      <c r="G11" s="275"/>
      <c r="H11" s="159"/>
      <c r="I11" s="150"/>
      <c r="J11" s="150"/>
      <c r="K11" s="150"/>
    </row>
    <row r="12" spans="1:14">
      <c r="A12" s="163"/>
      <c r="B12" s="160"/>
      <c r="C12" s="160"/>
      <c r="D12" s="160"/>
      <c r="E12" s="160"/>
      <c r="F12" s="160"/>
      <c r="G12" s="160"/>
      <c r="H12" s="159"/>
      <c r="I12" s="150"/>
      <c r="J12" s="150"/>
      <c r="K12" s="150"/>
    </row>
    <row r="13" spans="1:14">
      <c r="A13" s="155"/>
      <c r="B13" s="160"/>
      <c r="C13" s="160"/>
      <c r="D13" s="160"/>
      <c r="E13" s="160"/>
      <c r="F13" s="160"/>
      <c r="G13" s="160"/>
      <c r="H13" s="159"/>
      <c r="I13" s="150"/>
      <c r="J13" s="150"/>
      <c r="K13" s="150"/>
    </row>
    <row r="14" spans="1:14">
      <c r="A14" s="155"/>
      <c r="B14" s="160"/>
      <c r="C14" s="160"/>
      <c r="D14" s="160"/>
      <c r="E14" s="160"/>
      <c r="F14" s="160"/>
      <c r="G14" s="160"/>
      <c r="H14" s="159"/>
      <c r="I14" s="150"/>
      <c r="J14" s="150"/>
      <c r="K14" s="150"/>
    </row>
    <row r="15" spans="1:14">
      <c r="A15" s="155"/>
      <c r="B15" s="160"/>
      <c r="C15" s="160"/>
      <c r="D15" s="160"/>
      <c r="E15" s="160"/>
      <c r="F15" s="160"/>
      <c r="G15" s="160"/>
      <c r="H15" s="159"/>
      <c r="I15" s="150"/>
      <c r="J15" s="150"/>
      <c r="K15" s="150"/>
    </row>
    <row r="16" spans="1:14">
      <c r="A16" s="155"/>
      <c r="B16" s="160"/>
      <c r="C16" s="160"/>
      <c r="D16" s="160"/>
      <c r="E16" s="160"/>
      <c r="F16" s="160"/>
      <c r="G16" s="160"/>
      <c r="H16" s="159"/>
      <c r="I16" s="150"/>
      <c r="J16" s="150"/>
      <c r="K16" s="150"/>
    </row>
    <row r="17" spans="1:11">
      <c r="A17" s="155"/>
      <c r="B17" s="160"/>
      <c r="C17" s="160"/>
      <c r="D17" s="160"/>
      <c r="E17" s="160"/>
      <c r="F17" s="160"/>
      <c r="G17" s="160"/>
      <c r="H17" s="159"/>
      <c r="I17" s="150"/>
      <c r="J17" s="150"/>
      <c r="K17" s="150"/>
    </row>
    <row r="18" spans="1:11">
      <c r="A18" s="155"/>
      <c r="B18" s="160"/>
      <c r="C18" s="160"/>
      <c r="D18" s="160"/>
      <c r="E18" s="160"/>
      <c r="F18" s="160"/>
      <c r="G18" s="160"/>
      <c r="H18" s="159"/>
      <c r="J18" s="150"/>
      <c r="K18" s="150"/>
    </row>
    <row r="19" spans="1:11">
      <c r="A19" s="155"/>
      <c r="B19" s="160"/>
      <c r="C19" s="160"/>
      <c r="D19" s="160"/>
      <c r="E19" s="160"/>
      <c r="F19" s="160"/>
      <c r="G19" s="160"/>
      <c r="H19" s="159"/>
      <c r="J19" s="150"/>
      <c r="K19" s="150"/>
    </row>
    <row r="20" spans="1:11">
      <c r="A20" s="155"/>
      <c r="B20" s="160"/>
      <c r="C20" s="160"/>
      <c r="D20" s="160"/>
      <c r="E20" s="160"/>
      <c r="F20" s="160"/>
      <c r="G20" s="160"/>
      <c r="H20" s="159"/>
      <c r="J20" s="150"/>
      <c r="K20" s="150"/>
    </row>
    <row r="21" spans="1:11">
      <c r="A21" s="155"/>
      <c r="B21" s="160"/>
      <c r="C21" s="160"/>
      <c r="D21" s="160"/>
      <c r="E21" s="160"/>
      <c r="F21" s="160"/>
      <c r="G21" s="160"/>
      <c r="H21" s="159"/>
      <c r="I21" s="69" t="str">
        <f>IF(Content!$E$1=1,I22,I23)</f>
        <v>Source: NBU staff estimates.</v>
      </c>
      <c r="J21" s="150"/>
      <c r="K21" s="150"/>
    </row>
    <row r="22" spans="1:11">
      <c r="A22" s="164"/>
      <c r="B22" s="160"/>
      <c r="C22" s="160"/>
      <c r="D22" s="160"/>
      <c r="E22" s="160"/>
      <c r="F22" s="160"/>
      <c r="G22" s="160"/>
      <c r="H22" s="159"/>
      <c r="I22" s="165" t="s">
        <v>43</v>
      </c>
      <c r="J22" s="150"/>
      <c r="K22" s="150"/>
    </row>
    <row r="23" spans="1:11">
      <c r="A23" s="164"/>
      <c r="B23" s="160"/>
      <c r="C23" s="160"/>
      <c r="D23" s="160"/>
      <c r="E23" s="160"/>
      <c r="F23" s="160"/>
      <c r="G23" s="160"/>
      <c r="H23" s="159"/>
      <c r="I23" s="165" t="s">
        <v>42</v>
      </c>
      <c r="J23" s="150"/>
      <c r="K23" s="150"/>
    </row>
    <row r="24" spans="1:11">
      <c r="A24" s="164"/>
      <c r="B24" s="160"/>
      <c r="C24" s="160"/>
      <c r="D24" s="160"/>
      <c r="E24" s="160"/>
      <c r="F24" s="160"/>
      <c r="G24" s="160"/>
      <c r="H24" s="159"/>
      <c r="I24" s="150"/>
      <c r="J24" s="150"/>
      <c r="K24" s="150"/>
    </row>
    <row r="25" spans="1:11">
      <c r="A25" s="164"/>
      <c r="B25" s="160"/>
      <c r="C25" s="160"/>
      <c r="D25" s="160"/>
      <c r="E25" s="160"/>
      <c r="F25" s="160"/>
      <c r="G25" s="160"/>
      <c r="H25" s="159"/>
      <c r="I25" s="150"/>
      <c r="J25" s="150"/>
      <c r="K25" s="150"/>
    </row>
    <row r="26" spans="1:11">
      <c r="A26" s="164"/>
      <c r="B26" s="160"/>
      <c r="C26" s="160"/>
      <c r="D26" s="160"/>
      <c r="E26" s="160"/>
      <c r="F26" s="160"/>
      <c r="G26" s="160"/>
      <c r="H26" s="159"/>
      <c r="I26" s="150"/>
      <c r="J26" s="150"/>
      <c r="K26" s="150"/>
    </row>
    <row r="27" spans="1:11">
      <c r="A27" s="164"/>
      <c r="B27" s="160"/>
      <c r="C27" s="160"/>
      <c r="D27" s="160"/>
      <c r="E27" s="160"/>
      <c r="F27" s="160"/>
      <c r="G27" s="160"/>
      <c r="H27" s="159"/>
      <c r="I27" s="150"/>
      <c r="J27" s="150"/>
      <c r="K27" s="150"/>
    </row>
    <row r="28" spans="1:11">
      <c r="A28" s="164"/>
      <c r="B28" s="160"/>
      <c r="C28" s="160"/>
      <c r="D28" s="160"/>
      <c r="E28" s="160"/>
      <c r="F28" s="160"/>
      <c r="G28" s="160"/>
      <c r="H28" s="159"/>
      <c r="I28" s="150"/>
      <c r="J28" s="150"/>
      <c r="K28" s="150"/>
    </row>
    <row r="29" spans="1:11">
      <c r="A29" s="164"/>
      <c r="B29" s="160"/>
      <c r="C29" s="160"/>
      <c r="D29" s="160"/>
      <c r="E29" s="160"/>
      <c r="F29" s="160"/>
      <c r="G29" s="160"/>
      <c r="H29" s="159"/>
      <c r="I29" s="150"/>
      <c r="J29" s="150"/>
      <c r="K29" s="150"/>
    </row>
    <row r="30" spans="1:11">
      <c r="A30" s="164"/>
      <c r="B30" s="160"/>
      <c r="C30" s="160"/>
      <c r="D30" s="160"/>
      <c r="E30" s="160"/>
      <c r="F30" s="160"/>
      <c r="G30" s="160"/>
      <c r="H30" s="159"/>
      <c r="I30" s="150"/>
      <c r="J30" s="150"/>
      <c r="K30" s="150"/>
    </row>
    <row r="31" spans="1:11">
      <c r="A31" s="164"/>
      <c r="B31" s="160"/>
      <c r="C31" s="160"/>
      <c r="D31" s="160"/>
      <c r="E31" s="160"/>
      <c r="F31" s="160"/>
      <c r="G31" s="160"/>
      <c r="H31" s="159"/>
      <c r="I31" s="150"/>
      <c r="J31" s="150"/>
      <c r="K31" s="150"/>
    </row>
    <row r="32" spans="1:11">
      <c r="A32" s="164"/>
      <c r="B32" s="156"/>
      <c r="C32" s="156"/>
      <c r="D32" s="159"/>
      <c r="E32" s="166"/>
      <c r="F32" s="158"/>
      <c r="G32" s="158"/>
      <c r="H32" s="159"/>
      <c r="I32" s="150"/>
      <c r="J32" s="150"/>
      <c r="K32" s="150"/>
    </row>
    <row r="33" spans="1:11">
      <c r="A33" s="164"/>
      <c r="B33" s="156"/>
      <c r="C33" s="156"/>
      <c r="D33" s="159"/>
      <c r="E33" s="166"/>
      <c r="F33" s="167"/>
      <c r="G33" s="167"/>
      <c r="H33" s="159"/>
      <c r="I33" s="150"/>
      <c r="J33" s="150"/>
      <c r="K33" s="150"/>
    </row>
    <row r="34" spans="1:11">
      <c r="A34" s="164"/>
      <c r="B34" s="156"/>
      <c r="C34" s="156"/>
      <c r="D34" s="159"/>
      <c r="E34" s="166"/>
      <c r="F34" s="158"/>
      <c r="G34" s="158"/>
      <c r="H34" s="159"/>
      <c r="I34" s="150"/>
      <c r="J34" s="150"/>
      <c r="K34" s="150"/>
    </row>
    <row r="35" spans="1:11">
      <c r="A35" s="164"/>
      <c r="B35" s="156"/>
      <c r="C35" s="156"/>
      <c r="D35" s="159"/>
      <c r="E35" s="166"/>
      <c r="F35" s="158"/>
      <c r="G35" s="158"/>
      <c r="H35" s="159"/>
      <c r="I35" s="150"/>
      <c r="J35" s="150"/>
      <c r="K35" s="150"/>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7"/>
  </sheetPr>
  <dimension ref="A1:Q68"/>
  <sheetViews>
    <sheetView showGridLines="0" workbookViewId="0">
      <selection activeCell="A2" sqref="A2:XFD3"/>
    </sheetView>
  </sheetViews>
  <sheetFormatPr defaultColWidth="8.28515625" defaultRowHeight="12.75"/>
  <cols>
    <col min="1" max="6" width="8.28515625" style="56"/>
    <col min="7" max="7" width="13.28515625" style="56" bestFit="1" customWidth="1"/>
    <col min="8" max="16384" width="8.28515625" style="56"/>
  </cols>
  <sheetData>
    <row r="1" spans="1:17">
      <c r="A1" s="12" t="s">
        <v>60</v>
      </c>
      <c r="B1" s="69" t="str">
        <f>IF(Content!$E$1=1,B2,B3)</f>
        <v>REER, 12.1999=1 (RHS)</v>
      </c>
      <c r="C1" s="69" t="str">
        <f>IF(Content!$E$1=1,C2,C3)</f>
        <v>Energy balance, USD bn</v>
      </c>
      <c r="D1" s="69" t="str">
        <f>IF(Content!$E$1=1,D2,D3)</f>
        <v>Trade balance (w/o energy goods), USD bn</v>
      </c>
      <c r="E1" s="69"/>
      <c r="H1" s="69" t="str">
        <f>IF(Content!$E$1=1,H2,H3)</f>
        <v>REER and Trade Balance</v>
      </c>
    </row>
    <row r="2" spans="1:17" hidden="1">
      <c r="B2" s="1" t="s">
        <v>399</v>
      </c>
      <c r="C2" t="s">
        <v>330</v>
      </c>
      <c r="D2" t="s">
        <v>331</v>
      </c>
      <c r="E2" s="57"/>
      <c r="H2" s="57" t="s">
        <v>338</v>
      </c>
      <c r="M2" s="185" t="str">
        <f>IF(Content!$E$1=1,N2,N3)</f>
        <v>appreciation</v>
      </c>
      <c r="N2" s="64" t="s">
        <v>480</v>
      </c>
    </row>
    <row r="3" spans="1:17" hidden="1">
      <c r="B3" t="s">
        <v>329</v>
      </c>
      <c r="C3" t="s">
        <v>327</v>
      </c>
      <c r="D3" t="s">
        <v>328</v>
      </c>
      <c r="E3" s="57"/>
      <c r="H3" s="57" t="s">
        <v>326</v>
      </c>
      <c r="M3" s="64"/>
      <c r="N3" s="64" t="s">
        <v>276</v>
      </c>
    </row>
    <row r="4" spans="1:17">
      <c r="A4" s="56">
        <v>2006</v>
      </c>
      <c r="B4" s="60">
        <v>1.0760000000000001</v>
      </c>
      <c r="C4" s="60">
        <v>-6.1</v>
      </c>
      <c r="D4" s="60">
        <v>3</v>
      </c>
      <c r="E4" s="60"/>
      <c r="F4" s="60"/>
      <c r="G4" s="60"/>
      <c r="H4" s="82"/>
      <c r="M4" s="82"/>
      <c r="N4" s="82"/>
      <c r="O4" s="82"/>
      <c r="P4" s="82"/>
      <c r="Q4" s="82"/>
    </row>
    <row r="5" spans="1:17">
      <c r="B5" s="60">
        <v>1.0669999999999999</v>
      </c>
      <c r="C5" s="60">
        <v>-9.4</v>
      </c>
      <c r="D5" s="60">
        <v>1.3</v>
      </c>
      <c r="E5" s="60"/>
      <c r="F5" s="60"/>
      <c r="G5" s="60"/>
      <c r="H5" s="82"/>
      <c r="M5" s="82"/>
      <c r="N5" s="82"/>
      <c r="O5" s="82"/>
      <c r="P5" s="82"/>
      <c r="Q5" s="82"/>
    </row>
    <row r="6" spans="1:17">
      <c r="A6" s="56">
        <v>2008</v>
      </c>
      <c r="B6" s="60">
        <v>1.1180000000000001</v>
      </c>
      <c r="C6" s="60">
        <v>-15.2</v>
      </c>
      <c r="D6" s="60">
        <v>0.8</v>
      </c>
      <c r="E6" s="60"/>
      <c r="F6" s="60"/>
      <c r="G6" s="60"/>
      <c r="H6" s="82"/>
      <c r="M6" s="82"/>
      <c r="N6" s="82"/>
      <c r="O6" s="82"/>
      <c r="P6" s="82"/>
      <c r="Q6" s="82"/>
    </row>
    <row r="7" spans="1:17">
      <c r="B7" s="60">
        <v>0.94299999999999995</v>
      </c>
      <c r="C7" s="60">
        <v>-10.199999999999999</v>
      </c>
      <c r="D7" s="60">
        <v>8.1999999999999993</v>
      </c>
      <c r="E7" s="60"/>
      <c r="F7" s="60"/>
      <c r="G7" s="60"/>
      <c r="H7" s="82"/>
      <c r="M7" s="82"/>
      <c r="N7" s="82"/>
      <c r="O7" s="82"/>
      <c r="P7" s="82"/>
      <c r="Q7" s="82"/>
    </row>
    <row r="8" spans="1:17">
      <c r="A8" s="56">
        <v>2010</v>
      </c>
      <c r="B8" s="60">
        <v>0.98499999999999999</v>
      </c>
      <c r="C8" s="60">
        <v>-12.8</v>
      </c>
      <c r="D8" s="60">
        <v>8.8000000000000007</v>
      </c>
      <c r="E8" s="60"/>
      <c r="F8" s="60"/>
      <c r="G8" s="60"/>
      <c r="H8" s="82"/>
      <c r="M8" s="82"/>
      <c r="N8" s="82"/>
      <c r="O8" s="82"/>
      <c r="P8" s="82"/>
      <c r="Q8" s="82"/>
    </row>
    <row r="9" spans="1:17">
      <c r="B9" s="60">
        <v>0.97599999999999998</v>
      </c>
      <c r="C9" s="60">
        <v>-19.5</v>
      </c>
      <c r="D9" s="60">
        <v>9.4</v>
      </c>
      <c r="E9" s="60"/>
      <c r="F9" s="60"/>
      <c r="G9" s="60"/>
      <c r="H9" s="82"/>
      <c r="M9" s="82"/>
      <c r="N9" s="82"/>
      <c r="O9" s="82"/>
      <c r="P9" s="82"/>
      <c r="Q9" s="82"/>
    </row>
    <row r="10" spans="1:17">
      <c r="A10" s="56">
        <v>2012</v>
      </c>
      <c r="B10" s="60">
        <v>0.99</v>
      </c>
      <c r="C10" s="60">
        <v>-19.7</v>
      </c>
      <c r="D10" s="60">
        <v>5.4</v>
      </c>
      <c r="E10" s="60"/>
      <c r="F10" s="60"/>
      <c r="G10" s="60"/>
      <c r="H10" s="82"/>
      <c r="M10" s="82"/>
      <c r="N10" s="82"/>
      <c r="O10" s="82"/>
      <c r="P10" s="82"/>
      <c r="Q10" s="82"/>
    </row>
    <row r="11" spans="1:17">
      <c r="B11" s="60">
        <v>0.94499999999999995</v>
      </c>
      <c r="C11" s="60">
        <v>-15.4</v>
      </c>
      <c r="D11" s="60">
        <v>-0.3</v>
      </c>
      <c r="E11" s="60"/>
      <c r="F11" s="60"/>
      <c r="G11" s="60"/>
      <c r="H11" s="82"/>
      <c r="M11" s="82"/>
      <c r="N11" s="82"/>
      <c r="O11" s="82"/>
      <c r="P11" s="82"/>
      <c r="Q11" s="82"/>
    </row>
    <row r="12" spans="1:17">
      <c r="A12" s="56">
        <v>2014</v>
      </c>
      <c r="B12" s="60">
        <v>0.76400000000000001</v>
      </c>
      <c r="C12" s="60">
        <v>-11</v>
      </c>
      <c r="D12" s="60">
        <v>6.4</v>
      </c>
      <c r="E12" s="60"/>
      <c r="F12" s="60"/>
      <c r="G12" s="60"/>
      <c r="H12" s="82"/>
      <c r="M12" s="82"/>
      <c r="N12" s="82"/>
      <c r="O12" s="82"/>
      <c r="P12" s="82"/>
      <c r="Q12" s="82"/>
    </row>
    <row r="13" spans="1:17">
      <c r="B13" s="60">
        <v>0.75</v>
      </c>
      <c r="C13" s="60">
        <v>-8.3000000000000007</v>
      </c>
      <c r="D13" s="60">
        <v>6</v>
      </c>
      <c r="E13" s="60"/>
      <c r="F13" s="60"/>
      <c r="G13" s="60"/>
      <c r="H13" s="82"/>
      <c r="M13" s="82"/>
      <c r="N13" s="82"/>
      <c r="O13" s="82"/>
      <c r="P13" s="82"/>
      <c r="Q13" s="82"/>
    </row>
    <row r="14" spans="1:17">
      <c r="A14" s="56">
        <v>2016</v>
      </c>
      <c r="B14" s="60">
        <v>0.75600000000000001</v>
      </c>
      <c r="C14" s="60">
        <v>-5</v>
      </c>
      <c r="D14" s="60">
        <v>-1.5</v>
      </c>
      <c r="E14" s="60"/>
      <c r="F14" s="60"/>
      <c r="G14" s="60"/>
      <c r="H14" s="82"/>
      <c r="M14" s="82"/>
      <c r="N14" s="82"/>
      <c r="O14" s="82"/>
      <c r="P14" s="82"/>
      <c r="Q14" s="82"/>
    </row>
    <row r="15" spans="1:17">
      <c r="B15" s="60">
        <v>0.78500000000000003</v>
      </c>
      <c r="C15" s="60">
        <v>-8.1</v>
      </c>
      <c r="D15" s="60">
        <v>-0.6</v>
      </c>
      <c r="E15" s="60"/>
      <c r="F15" s="60"/>
      <c r="G15" s="60"/>
      <c r="H15" s="82"/>
      <c r="M15" s="82"/>
      <c r="N15" s="82"/>
      <c r="O15" s="82"/>
      <c r="P15" s="82"/>
      <c r="Q15" s="82"/>
    </row>
    <row r="16" spans="1:17">
      <c r="A16" s="56">
        <v>2018</v>
      </c>
      <c r="B16" s="60">
        <v>0.83099999999999996</v>
      </c>
      <c r="C16" s="60">
        <v>-9.8000000000000007</v>
      </c>
      <c r="D16" s="60">
        <v>-1.6</v>
      </c>
      <c r="E16" s="60"/>
      <c r="F16" s="60"/>
      <c r="G16" s="60"/>
      <c r="H16" s="82"/>
      <c r="M16" s="82"/>
      <c r="N16" s="82"/>
      <c r="O16" s="82"/>
      <c r="P16" s="82"/>
      <c r="Q16" s="82"/>
    </row>
    <row r="17" spans="1:15">
      <c r="B17" s="60">
        <v>0.96</v>
      </c>
      <c r="C17" s="60">
        <v>-8.8000000000000007</v>
      </c>
      <c r="D17" s="60">
        <v>-3.8</v>
      </c>
      <c r="E17" s="60"/>
      <c r="F17" s="60"/>
      <c r="G17" s="60"/>
      <c r="H17" s="82"/>
      <c r="L17" s="82"/>
      <c r="M17" s="82"/>
      <c r="N17" s="82"/>
      <c r="O17" s="82"/>
    </row>
    <row r="18" spans="1:15">
      <c r="A18" s="56">
        <v>2020</v>
      </c>
      <c r="B18" s="60">
        <v>0.94799999999999995</v>
      </c>
      <c r="C18" s="60">
        <v>-5.2</v>
      </c>
      <c r="D18" s="60">
        <v>2.6</v>
      </c>
      <c r="E18" s="60"/>
      <c r="F18" s="60"/>
      <c r="G18" s="60"/>
      <c r="H18" s="82"/>
      <c r="L18" s="82"/>
      <c r="M18" s="82"/>
      <c r="N18" s="82"/>
      <c r="O18" s="82"/>
    </row>
    <row r="19" spans="1:15">
      <c r="B19" s="60">
        <v>0.93100000000000005</v>
      </c>
      <c r="C19" s="60">
        <v>-6.3</v>
      </c>
      <c r="D19" s="60">
        <v>-4.4000000000000004</v>
      </c>
      <c r="E19" s="60"/>
      <c r="F19" s="60"/>
      <c r="G19" s="60"/>
      <c r="H19" s="82"/>
      <c r="L19" s="82"/>
      <c r="M19" s="82"/>
      <c r="N19" s="82"/>
      <c r="O19" s="82"/>
    </row>
    <row r="20" spans="1:15">
      <c r="A20" s="56">
        <v>2022</v>
      </c>
      <c r="B20" s="190">
        <v>0.95899999999999996</v>
      </c>
      <c r="C20" s="189">
        <v>-7.7</v>
      </c>
      <c r="D20" s="189">
        <v>-7.2</v>
      </c>
      <c r="E20" s="60"/>
      <c r="F20" s="60"/>
      <c r="G20" s="60"/>
      <c r="H20" s="82"/>
    </row>
    <row r="21" spans="1:15">
      <c r="B21" s="189"/>
      <c r="C21" s="189"/>
      <c r="D21" s="189"/>
      <c r="E21" s="82"/>
      <c r="F21" s="82"/>
      <c r="G21" s="82"/>
    </row>
    <row r="22" spans="1:15">
      <c r="B22" s="190"/>
      <c r="C22" s="190"/>
      <c r="D22" s="190"/>
      <c r="E22" s="82"/>
      <c r="F22" s="82"/>
      <c r="G22" s="82"/>
      <c r="H22" s="69" t="str">
        <f>IF(Content!$E$1=1,H23,H24)</f>
        <v>Source: NBU staff estimates.</v>
      </c>
    </row>
    <row r="23" spans="1:15" ht="14.25">
      <c r="B23" s="190"/>
      <c r="C23" s="190"/>
      <c r="D23" s="190"/>
      <c r="E23" s="82"/>
      <c r="F23" s="82"/>
      <c r="G23" s="82"/>
      <c r="H23" s="165" t="s">
        <v>43</v>
      </c>
      <c r="I23" s="310"/>
    </row>
    <row r="24" spans="1:15" ht="14.25">
      <c r="B24" s="190"/>
      <c r="C24" s="190"/>
      <c r="D24" s="190"/>
      <c r="E24" s="82"/>
      <c r="F24" s="82"/>
      <c r="G24" s="82"/>
      <c r="H24" s="165" t="s">
        <v>42</v>
      </c>
      <c r="I24" s="310"/>
    </row>
    <row r="25" spans="1:15" ht="14.25">
      <c r="B25" s="190"/>
      <c r="C25" s="190"/>
      <c r="D25" s="190"/>
      <c r="E25" s="82"/>
      <c r="F25" s="82"/>
      <c r="G25" s="82"/>
      <c r="H25" s="310"/>
      <c r="I25" s="310"/>
    </row>
    <row r="26" spans="1:15">
      <c r="B26" s="190"/>
      <c r="C26" s="190"/>
      <c r="D26" s="190"/>
      <c r="E26" s="82"/>
    </row>
    <row r="27" spans="1:15">
      <c r="B27" s="190"/>
      <c r="C27" s="190"/>
      <c r="D27" s="190"/>
      <c r="E27" s="82"/>
    </row>
    <row r="28" spans="1:15">
      <c r="B28" s="190"/>
      <c r="C28" s="190"/>
      <c r="D28" s="190"/>
      <c r="E28" s="82"/>
    </row>
    <row r="29" spans="1:15">
      <c r="B29" s="190"/>
      <c r="C29" s="190"/>
      <c r="D29" s="190"/>
      <c r="E29" s="82"/>
    </row>
    <row r="30" spans="1:15">
      <c r="B30" s="190"/>
      <c r="C30" s="190"/>
      <c r="D30" s="190"/>
      <c r="E30" s="82"/>
    </row>
    <row r="31" spans="1:15">
      <c r="B31" s="190"/>
      <c r="C31" s="190"/>
      <c r="D31" s="190"/>
      <c r="E31" s="82"/>
    </row>
    <row r="32" spans="1:15">
      <c r="B32" s="190"/>
      <c r="C32" s="190"/>
      <c r="D32" s="190"/>
      <c r="E32" s="82"/>
    </row>
    <row r="33" spans="2:5">
      <c r="B33" s="190"/>
      <c r="C33" s="190"/>
      <c r="D33" s="190"/>
      <c r="E33" s="82"/>
    </row>
    <row r="34" spans="2:5">
      <c r="B34" s="190"/>
      <c r="C34" s="190"/>
      <c r="D34" s="190"/>
      <c r="E34" s="82"/>
    </row>
    <row r="35" spans="2:5">
      <c r="B35" s="190"/>
      <c r="C35" s="190"/>
      <c r="D35" s="190"/>
      <c r="E35" s="82"/>
    </row>
    <row r="36" spans="2:5">
      <c r="B36" s="190"/>
      <c r="C36" s="190"/>
      <c r="D36" s="190"/>
      <c r="E36" s="82"/>
    </row>
    <row r="37" spans="2:5">
      <c r="B37" s="190"/>
      <c r="C37" s="190"/>
      <c r="D37" s="190"/>
      <c r="E37" s="82"/>
    </row>
    <row r="38" spans="2:5">
      <c r="B38" s="190"/>
      <c r="C38" s="190"/>
      <c r="D38" s="190"/>
      <c r="E38" s="82"/>
    </row>
    <row r="39" spans="2:5">
      <c r="B39" s="190"/>
      <c r="C39" s="190"/>
      <c r="D39" s="190"/>
      <c r="E39" s="82"/>
    </row>
    <row r="40" spans="2:5">
      <c r="B40" s="190"/>
      <c r="C40" s="190"/>
      <c r="D40" s="190"/>
      <c r="E40" s="82"/>
    </row>
    <row r="41" spans="2:5">
      <c r="B41" s="190"/>
      <c r="C41" s="190"/>
      <c r="D41" s="190"/>
      <c r="E41" s="82"/>
    </row>
    <row r="42" spans="2:5">
      <c r="B42" s="190"/>
      <c r="C42" s="190"/>
      <c r="D42" s="190"/>
      <c r="E42" s="82"/>
    </row>
    <row r="43" spans="2:5">
      <c r="B43" s="82"/>
      <c r="C43" s="82"/>
      <c r="D43" s="82"/>
      <c r="E43" s="82"/>
    </row>
    <row r="44" spans="2:5">
      <c r="B44" s="82"/>
      <c r="C44" s="82"/>
      <c r="D44" s="82"/>
      <c r="E44" s="82"/>
    </row>
    <row r="45" spans="2:5">
      <c r="B45" s="82"/>
      <c r="C45" s="82"/>
      <c r="D45" s="82"/>
      <c r="E45" s="82"/>
    </row>
    <row r="46" spans="2:5">
      <c r="B46" s="82"/>
      <c r="C46" s="82"/>
      <c r="D46" s="82"/>
      <c r="E46" s="82"/>
    </row>
    <row r="47" spans="2:5">
      <c r="B47" s="82"/>
      <c r="C47" s="82"/>
      <c r="D47" s="82"/>
      <c r="E47" s="82"/>
    </row>
    <row r="48" spans="2:5">
      <c r="B48" s="82"/>
      <c r="C48" s="82"/>
      <c r="D48" s="82"/>
      <c r="E48" s="82"/>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c r="C54" s="82"/>
      <c r="D54" s="82"/>
      <c r="E54" s="82"/>
    </row>
    <row r="55" spans="2:5">
      <c r="B55" s="82"/>
      <c r="C55" s="82"/>
      <c r="D55" s="82"/>
      <c r="E55" s="82"/>
    </row>
    <row r="56" spans="2:5">
      <c r="B56" s="82"/>
      <c r="C56" s="82"/>
      <c r="D56" s="82"/>
      <c r="E56" s="82"/>
    </row>
    <row r="57" spans="2:5">
      <c r="B57" s="82"/>
      <c r="C57" s="82"/>
      <c r="D57" s="82"/>
      <c r="E57" s="82"/>
    </row>
    <row r="58" spans="2:5">
      <c r="B58" s="82"/>
      <c r="C58" s="82"/>
      <c r="D58" s="82"/>
      <c r="E58" s="82"/>
    </row>
    <row r="59" spans="2:5">
      <c r="B59" s="82"/>
      <c r="C59" s="82"/>
      <c r="D59" s="82"/>
      <c r="E59" s="82"/>
    </row>
    <row r="60" spans="2:5">
      <c r="B60" s="82"/>
      <c r="C60" s="82"/>
      <c r="D60" s="82"/>
      <c r="E60" s="82"/>
    </row>
    <row r="61" spans="2:5">
      <c r="B61" s="82"/>
      <c r="C61" s="82"/>
      <c r="D61" s="82"/>
      <c r="E61" s="82"/>
    </row>
    <row r="62" spans="2:5">
      <c r="B62" s="82"/>
      <c r="C62" s="82"/>
      <c r="D62" s="82"/>
      <c r="E62" s="82"/>
    </row>
    <row r="63" spans="2:5">
      <c r="B63" s="82"/>
      <c r="C63" s="82"/>
      <c r="D63" s="82"/>
      <c r="E63" s="82"/>
    </row>
    <row r="64" spans="2:5">
      <c r="B64" s="82"/>
      <c r="C64" s="82"/>
      <c r="D64" s="82"/>
      <c r="E64" s="82"/>
    </row>
    <row r="65" spans="2:5">
      <c r="B65" s="82"/>
      <c r="C65" s="82"/>
      <c r="D65" s="82"/>
      <c r="E65" s="82"/>
    </row>
    <row r="66" spans="2:5">
      <c r="B66" s="82"/>
      <c r="C66" s="82"/>
      <c r="D66" s="82"/>
      <c r="E66" s="82"/>
    </row>
    <row r="67" spans="2:5">
      <c r="B67" s="82"/>
      <c r="C67" s="82"/>
      <c r="D67" s="82"/>
      <c r="E67" s="82"/>
    </row>
    <row r="68" spans="2:5">
      <c r="B68" s="82"/>
      <c r="C68" s="82"/>
      <c r="D68" s="82"/>
      <c r="E68" s="8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42"/>
  <sheetViews>
    <sheetView showGridLines="0" workbookViewId="0">
      <selection activeCell="O11" sqref="O11"/>
    </sheetView>
  </sheetViews>
  <sheetFormatPr defaultColWidth="8.28515625" defaultRowHeight="12.75"/>
  <cols>
    <col min="1" max="1" width="8.28515625" style="151"/>
    <col min="2" max="8" width="9.28515625" style="151" customWidth="1"/>
    <col min="9" max="16384" width="8.28515625" style="151"/>
  </cols>
  <sheetData>
    <row r="1" spans="1:18" s="169" customFormat="1">
      <c r="A1" s="55" t="s">
        <v>60</v>
      </c>
      <c r="B1" s="69" t="str">
        <f>IF(Content!$E$1=1,B2,B3)</f>
        <v>Volumes, m t</v>
      </c>
      <c r="C1" s="69" t="str">
        <f>IF(Content!$E$1=1,C2,C3)</f>
        <v>Volumes, m t (previous forecast)</v>
      </c>
      <c r="D1" s="69" t="str">
        <f>IF(Content!$E$1=1,D2,D3)</f>
        <v>Price, USD/t (RHS)</v>
      </c>
      <c r="E1" s="69" t="str">
        <f>IF(Content!$E$1=1,E2,E3)</f>
        <v>Price, USD/t (previous forecast, RHS)</v>
      </c>
      <c r="H1" s="69" t="str">
        <f>IF(Content!$E$1=1,H2,H3)</f>
        <v>Exports of grains</v>
      </c>
      <c r="K1" s="69" t="str">
        <f>IF(Content!$E$1=1,K2,K3)</f>
        <v>marketing year</v>
      </c>
    </row>
    <row r="2" spans="1:18">
      <c r="B2" s="154" t="s">
        <v>1041</v>
      </c>
      <c r="C2" s="154" t="s">
        <v>1042</v>
      </c>
      <c r="D2" s="154" t="s">
        <v>1557</v>
      </c>
      <c r="E2" s="154" t="s">
        <v>1047</v>
      </c>
      <c r="F2" s="169"/>
      <c r="G2" s="169"/>
      <c r="H2" s="154" t="s">
        <v>1039</v>
      </c>
      <c r="K2" s="151" t="s">
        <v>1053</v>
      </c>
    </row>
    <row r="3" spans="1:18">
      <c r="B3" s="81" t="s">
        <v>1043</v>
      </c>
      <c r="C3" s="81" t="s">
        <v>1044</v>
      </c>
      <c r="D3" s="154" t="s">
        <v>1045</v>
      </c>
      <c r="E3" s="154" t="s">
        <v>1046</v>
      </c>
      <c r="F3" s="169"/>
      <c r="G3" s="169"/>
      <c r="H3" s="154" t="s">
        <v>1040</v>
      </c>
      <c r="K3" s="151" t="s">
        <v>1054</v>
      </c>
    </row>
    <row r="4" spans="1:18">
      <c r="A4" t="s">
        <v>1048</v>
      </c>
      <c r="B4" s="156">
        <v>39.4</v>
      </c>
      <c r="C4" s="156"/>
      <c r="D4" s="156">
        <v>161.5</v>
      </c>
      <c r="E4" s="156">
        <v>161.5</v>
      </c>
      <c r="G4" s="170"/>
      <c r="M4" s="170"/>
      <c r="N4" s="170"/>
      <c r="O4" s="170"/>
      <c r="P4" s="170"/>
      <c r="R4" s="170"/>
    </row>
    <row r="5" spans="1:18">
      <c r="A5" t="s">
        <v>1049</v>
      </c>
      <c r="B5" s="156">
        <v>49.2</v>
      </c>
      <c r="C5" s="156"/>
      <c r="D5" s="171">
        <v>174.6</v>
      </c>
      <c r="E5" s="156">
        <v>174.6</v>
      </c>
      <c r="G5" s="170"/>
      <c r="M5" s="170"/>
      <c r="N5" s="170"/>
      <c r="O5" s="170"/>
      <c r="P5" s="170"/>
      <c r="R5" s="170"/>
    </row>
    <row r="6" spans="1:18">
      <c r="A6" t="s">
        <v>1050</v>
      </c>
      <c r="B6" s="156">
        <v>56.1</v>
      </c>
      <c r="C6" s="156"/>
      <c r="D6" s="171">
        <v>171.3</v>
      </c>
      <c r="E6" s="156">
        <v>171.3</v>
      </c>
      <c r="G6" s="170"/>
      <c r="M6" s="170"/>
      <c r="N6" s="170"/>
      <c r="O6" s="170"/>
      <c r="P6" s="170"/>
      <c r="R6" s="170"/>
    </row>
    <row r="7" spans="1:18">
      <c r="A7" t="s">
        <v>1051</v>
      </c>
      <c r="B7" s="156">
        <v>47.3</v>
      </c>
      <c r="C7" s="156">
        <v>53</v>
      </c>
      <c r="D7" s="171">
        <v>175.6</v>
      </c>
      <c r="E7" s="156">
        <v>171.7</v>
      </c>
      <c r="M7" s="170"/>
      <c r="N7" s="170"/>
      <c r="O7" s="170"/>
      <c r="P7" s="170"/>
      <c r="R7" s="170"/>
    </row>
    <row r="8" spans="1:18">
      <c r="A8" t="s">
        <v>1052</v>
      </c>
      <c r="B8" s="156">
        <v>53.3</v>
      </c>
      <c r="C8" s="156">
        <v>55.1</v>
      </c>
      <c r="D8" s="171">
        <v>174.9</v>
      </c>
      <c r="E8" s="156">
        <v>173.8</v>
      </c>
      <c r="M8" s="170"/>
      <c r="N8" s="170"/>
      <c r="O8" s="170"/>
      <c r="P8" s="170"/>
      <c r="R8" s="170"/>
    </row>
    <row r="9" spans="1:18">
      <c r="B9" s="156"/>
      <c r="C9" s="156"/>
      <c r="D9" s="156"/>
      <c r="E9" s="156"/>
      <c r="F9" s="170"/>
      <c r="G9" s="170"/>
      <c r="M9" s="170"/>
      <c r="N9" s="170"/>
      <c r="O9" s="170"/>
      <c r="P9" s="170"/>
      <c r="R9" s="170"/>
    </row>
    <row r="10" spans="1:18">
      <c r="B10" s="156"/>
      <c r="C10" s="156"/>
      <c r="D10" s="156"/>
      <c r="E10" s="156"/>
      <c r="G10" s="170"/>
      <c r="M10" s="170"/>
      <c r="N10" s="170"/>
      <c r="O10" s="170"/>
      <c r="P10" s="170"/>
      <c r="R10" s="170"/>
    </row>
    <row r="11" spans="1:18">
      <c r="B11" s="156"/>
      <c r="C11" s="156"/>
      <c r="D11" s="156"/>
      <c r="E11" s="156"/>
      <c r="G11" s="170"/>
      <c r="M11" s="170"/>
      <c r="N11" s="170"/>
      <c r="O11" s="170"/>
      <c r="P11" s="170"/>
      <c r="R11" s="170"/>
    </row>
    <row r="12" spans="1:18">
      <c r="B12" s="156"/>
      <c r="C12" s="156"/>
      <c r="D12" s="156"/>
      <c r="E12" s="156"/>
      <c r="G12" s="170"/>
      <c r="M12" s="170"/>
      <c r="N12" s="170"/>
      <c r="O12" s="170"/>
      <c r="P12" s="170"/>
      <c r="R12" s="170"/>
    </row>
    <row r="13" spans="1:18">
      <c r="B13" s="156"/>
      <c r="C13" s="156"/>
      <c r="D13" s="156"/>
      <c r="E13" s="156"/>
      <c r="G13" s="170"/>
      <c r="M13" s="170"/>
      <c r="N13" s="170"/>
      <c r="O13" s="170"/>
      <c r="P13" s="170"/>
      <c r="R13" s="170"/>
    </row>
    <row r="14" spans="1:18">
      <c r="B14" s="156"/>
      <c r="C14" s="156"/>
      <c r="D14" s="156"/>
      <c r="E14" s="156"/>
      <c r="G14" s="170"/>
      <c r="M14" s="170"/>
      <c r="N14" s="170"/>
      <c r="O14" s="170"/>
      <c r="P14" s="170"/>
      <c r="R14" s="170"/>
    </row>
    <row r="15" spans="1:18">
      <c r="B15" s="156"/>
      <c r="C15" s="156"/>
      <c r="D15" s="156"/>
      <c r="E15" s="156"/>
      <c r="G15" s="170"/>
      <c r="M15" s="170"/>
      <c r="N15" s="170"/>
      <c r="O15" s="170"/>
      <c r="P15" s="170"/>
      <c r="R15" s="170"/>
    </row>
    <row r="16" spans="1:18">
      <c r="B16" s="156"/>
      <c r="C16" s="156"/>
      <c r="D16" s="156"/>
      <c r="E16" s="156"/>
      <c r="G16" s="170"/>
      <c r="M16" s="170"/>
      <c r="N16" s="170"/>
      <c r="O16" s="170"/>
      <c r="P16" s="170"/>
      <c r="R16" s="170"/>
    </row>
    <row r="17" spans="2:18">
      <c r="B17" s="156"/>
      <c r="C17" s="156"/>
      <c r="D17" s="156"/>
      <c r="E17" s="156"/>
      <c r="M17" s="170"/>
      <c r="N17" s="170"/>
      <c r="O17" s="170"/>
      <c r="P17" s="170"/>
      <c r="R17" s="170"/>
    </row>
    <row r="18" spans="2:18">
      <c r="B18" s="156"/>
      <c r="C18" s="156"/>
      <c r="D18" s="156"/>
      <c r="E18" s="156"/>
      <c r="M18" s="170"/>
      <c r="N18" s="170"/>
      <c r="O18" s="170"/>
      <c r="P18" s="170"/>
      <c r="R18" s="170"/>
    </row>
    <row r="19" spans="2:18">
      <c r="B19" s="156"/>
      <c r="C19" s="156"/>
      <c r="D19" s="156"/>
      <c r="E19" s="156"/>
      <c r="H19" s="69" t="str">
        <f>IF(Content!$E$1=1,H20,H21)</f>
        <v>Source: NBU staff estimates.</v>
      </c>
      <c r="M19" s="170"/>
      <c r="N19" s="170"/>
      <c r="O19" s="170"/>
      <c r="P19" s="170"/>
      <c r="R19" s="170"/>
    </row>
    <row r="20" spans="2:18">
      <c r="B20" s="156"/>
      <c r="C20" s="156"/>
      <c r="D20" s="156"/>
      <c r="E20" s="156"/>
      <c r="H20" s="165" t="s">
        <v>43</v>
      </c>
      <c r="M20" s="170"/>
      <c r="N20" s="170"/>
      <c r="O20" s="170"/>
      <c r="P20" s="170"/>
      <c r="R20" s="170"/>
    </row>
    <row r="21" spans="2:18">
      <c r="B21" s="170"/>
      <c r="C21" s="170"/>
      <c r="D21" s="170"/>
      <c r="E21" s="170"/>
      <c r="H21" s="165" t="s">
        <v>42</v>
      </c>
      <c r="P21" s="170"/>
    </row>
    <row r="22" spans="2:18">
      <c r="B22" s="170"/>
      <c r="C22" s="170"/>
      <c r="D22" s="170"/>
      <c r="E22" s="170"/>
    </row>
    <row r="23" spans="2:18">
      <c r="B23" s="170"/>
      <c r="C23" s="170"/>
      <c r="D23" s="170"/>
      <c r="E23" s="170"/>
    </row>
    <row r="24" spans="2:18">
      <c r="B24" s="170"/>
      <c r="C24" s="170"/>
      <c r="D24" s="170"/>
      <c r="E24" s="170"/>
    </row>
    <row r="25" spans="2:18">
      <c r="B25" s="170"/>
      <c r="C25" s="170"/>
      <c r="D25" s="170"/>
      <c r="E25" s="170"/>
    </row>
    <row r="26" spans="2:18">
      <c r="B26" s="170"/>
      <c r="C26" s="170"/>
      <c r="D26" s="170"/>
      <c r="E26" s="170"/>
    </row>
    <row r="27" spans="2:18">
      <c r="B27" s="170"/>
      <c r="C27" s="170"/>
      <c r="D27" s="170"/>
      <c r="E27" s="170"/>
    </row>
    <row r="28" spans="2:18">
      <c r="B28" s="170"/>
      <c r="C28" s="170"/>
      <c r="D28" s="170"/>
      <c r="E28" s="170"/>
    </row>
    <row r="29" spans="2:18">
      <c r="B29" s="170"/>
      <c r="C29" s="170"/>
      <c r="D29" s="170"/>
      <c r="E29" s="170"/>
    </row>
    <row r="30" spans="2:18">
      <c r="B30" s="170"/>
      <c r="C30" s="170"/>
      <c r="D30" s="170"/>
      <c r="E30" s="170"/>
    </row>
    <row r="31" spans="2:18">
      <c r="B31" s="170"/>
      <c r="C31" s="170"/>
      <c r="D31" s="170"/>
      <c r="E31" s="170"/>
    </row>
    <row r="32" spans="2:18">
      <c r="B32" s="170"/>
      <c r="C32" s="170"/>
      <c r="D32" s="170"/>
      <c r="E32" s="170"/>
    </row>
    <row r="33" spans="2:5">
      <c r="B33" s="170"/>
      <c r="C33" s="170"/>
      <c r="D33" s="170"/>
      <c r="E33" s="170"/>
    </row>
    <row r="34" spans="2:5">
      <c r="B34" s="170"/>
      <c r="C34" s="170"/>
      <c r="D34" s="170"/>
      <c r="E34" s="170"/>
    </row>
    <row r="35" spans="2:5">
      <c r="B35" s="170"/>
      <c r="C35" s="170"/>
      <c r="D35" s="170"/>
      <c r="E35" s="170"/>
    </row>
    <row r="36" spans="2:5">
      <c r="B36" s="170"/>
      <c r="C36" s="170"/>
      <c r="D36" s="170"/>
      <c r="E36" s="170"/>
    </row>
    <row r="37" spans="2:5">
      <c r="B37" s="170"/>
      <c r="C37" s="170"/>
      <c r="D37" s="170"/>
      <c r="E37" s="170"/>
    </row>
    <row r="38" spans="2:5">
      <c r="B38" s="170"/>
      <c r="C38" s="170"/>
      <c r="D38" s="170"/>
      <c r="E38" s="170"/>
    </row>
    <row r="39" spans="2:5">
      <c r="B39" s="170"/>
      <c r="C39" s="170"/>
      <c r="D39" s="170"/>
      <c r="E39" s="170"/>
    </row>
    <row r="40" spans="2:5">
      <c r="B40" s="170"/>
      <c r="C40" s="170"/>
      <c r="D40" s="170"/>
      <c r="E40" s="170"/>
    </row>
    <row r="41" spans="2:5">
      <c r="B41" s="170"/>
      <c r="C41" s="170"/>
      <c r="D41" s="170"/>
      <c r="E41" s="170"/>
    </row>
    <row r="42" spans="2:5">
      <c r="B42" s="170"/>
      <c r="C42" s="170"/>
      <c r="D42" s="170"/>
      <c r="E42" s="170"/>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46"/>
  <sheetViews>
    <sheetView showGridLines="0" workbookViewId="0">
      <selection activeCell="A2" sqref="A2:XFD3"/>
    </sheetView>
  </sheetViews>
  <sheetFormatPr defaultColWidth="8.28515625" defaultRowHeight="12.75"/>
  <cols>
    <col min="1" max="2" width="8.28515625" style="151"/>
    <col min="3" max="3" width="10.140625" style="151" customWidth="1"/>
    <col min="4" max="16384" width="8.28515625" style="151"/>
  </cols>
  <sheetData>
    <row r="1" spans="1:8">
      <c r="A1" s="172" t="s">
        <v>60</v>
      </c>
      <c r="B1" s="69" t="str">
        <f>IF(Content!$E$1=1,B2,B3)</f>
        <v xml:space="preserve">Imports of services </v>
      </c>
      <c r="C1" s="69" t="str">
        <f>IF(Content!$E$1=1,C2,C3)</f>
        <v>Imports of services (previous forecast)</v>
      </c>
      <c r="D1" s="69" t="str">
        <f>IF(Content!$E$1=1,D2,D3)</f>
        <v>Travel services</v>
      </c>
      <c r="F1" s="278" t="s">
        <v>521</v>
      </c>
      <c r="H1" s="69" t="str">
        <f>IF(Content!$E$1=1,H2,H3)</f>
        <v>Imports of services, USD bn</v>
      </c>
    </row>
    <row r="2" spans="1:8" hidden="1">
      <c r="B2" s="150" t="s">
        <v>1108</v>
      </c>
      <c r="C2" s="150" t="s">
        <v>1109</v>
      </c>
      <c r="D2" s="150" t="s">
        <v>740</v>
      </c>
      <c r="F2" s="277" t="s">
        <v>43</v>
      </c>
      <c r="H2" s="151" t="s">
        <v>1112</v>
      </c>
    </row>
    <row r="3" spans="1:8" ht="25.5" hidden="1">
      <c r="B3" s="150" t="s">
        <v>1111</v>
      </c>
      <c r="C3" s="150" t="s">
        <v>1110</v>
      </c>
      <c r="D3" s="309" t="s">
        <v>493</v>
      </c>
      <c r="F3" s="165" t="s">
        <v>42</v>
      </c>
      <c r="H3" s="151" t="s">
        <v>1113</v>
      </c>
    </row>
    <row r="4" spans="1:8">
      <c r="A4" s="151">
        <v>2017</v>
      </c>
      <c r="B4" s="156">
        <v>13.3</v>
      </c>
      <c r="C4" s="156">
        <v>13.1</v>
      </c>
      <c r="D4" s="156">
        <v>7.1</v>
      </c>
    </row>
    <row r="5" spans="1:8">
      <c r="A5" s="151">
        <v>2018</v>
      </c>
      <c r="B5" s="156">
        <v>14.5</v>
      </c>
      <c r="C5" s="156">
        <v>14.4</v>
      </c>
      <c r="D5" s="156">
        <v>7.9</v>
      </c>
    </row>
    <row r="6" spans="1:8">
      <c r="A6" s="151">
        <v>2019</v>
      </c>
      <c r="B6" s="156">
        <v>15.7</v>
      </c>
      <c r="C6" s="156">
        <v>15.7</v>
      </c>
      <c r="D6" s="156">
        <v>8.5</v>
      </c>
    </row>
    <row r="7" spans="1:8">
      <c r="A7" s="151">
        <v>2020</v>
      </c>
      <c r="B7" s="156">
        <v>10.5</v>
      </c>
      <c r="C7" s="156">
        <v>11.6</v>
      </c>
      <c r="D7" s="156">
        <v>4.2</v>
      </c>
    </row>
    <row r="8" spans="1:8">
      <c r="A8" s="151">
        <v>2021</v>
      </c>
      <c r="B8" s="156">
        <v>13.4</v>
      </c>
      <c r="C8" s="156">
        <v>14.9</v>
      </c>
      <c r="D8" s="156">
        <v>5.8</v>
      </c>
    </row>
    <row r="9" spans="1:8">
      <c r="A9" s="151">
        <v>2022</v>
      </c>
      <c r="B9" s="156">
        <v>16.399999999999999</v>
      </c>
      <c r="C9" s="156">
        <v>16.600000000000001</v>
      </c>
      <c r="D9" s="156">
        <v>8.6</v>
      </c>
    </row>
    <row r="10" spans="1:8">
      <c r="B10" s="156"/>
      <c r="C10" s="156"/>
      <c r="D10" s="156"/>
    </row>
    <row r="11" spans="1:8">
      <c r="B11" s="156"/>
      <c r="C11" s="156"/>
      <c r="D11" s="156"/>
    </row>
    <row r="12" spans="1:8">
      <c r="B12" s="156"/>
      <c r="C12" s="156"/>
      <c r="D12" s="156"/>
    </row>
    <row r="13" spans="1:8">
      <c r="B13" s="156"/>
      <c r="C13" s="156"/>
      <c r="D13" s="156"/>
    </row>
    <row r="14" spans="1:8">
      <c r="B14" s="156"/>
      <c r="C14" s="156"/>
      <c r="D14" s="156"/>
    </row>
    <row r="15" spans="1:8">
      <c r="B15" s="156"/>
      <c r="C15" s="156"/>
      <c r="D15" s="156"/>
    </row>
    <row r="16" spans="1:8">
      <c r="B16" s="156"/>
      <c r="C16" s="156"/>
      <c r="D16" s="156"/>
    </row>
    <row r="17" spans="2:8">
      <c r="B17" s="156"/>
      <c r="C17" s="156"/>
      <c r="D17" s="156"/>
    </row>
    <row r="18" spans="2:8">
      <c r="B18" s="156"/>
      <c r="C18" s="156"/>
      <c r="D18" s="156"/>
    </row>
    <row r="19" spans="2:8">
      <c r="B19" s="156"/>
      <c r="C19" s="156"/>
      <c r="D19" s="156"/>
      <c r="H19" s="69" t="str">
        <f>IF(Content!$E$1=1,H20,H21)</f>
        <v>Source: NBU staff estimates.</v>
      </c>
    </row>
    <row r="20" spans="2:8">
      <c r="B20" s="156"/>
      <c r="C20" s="156"/>
      <c r="D20" s="156"/>
      <c r="H20" s="165" t="s">
        <v>43</v>
      </c>
    </row>
    <row r="21" spans="2:8">
      <c r="B21" s="156"/>
      <c r="C21" s="156"/>
      <c r="D21" s="156"/>
      <c r="H21" s="165" t="s">
        <v>42</v>
      </c>
    </row>
    <row r="22" spans="2:8">
      <c r="B22" s="156"/>
      <c r="C22" s="156"/>
      <c r="D22" s="156"/>
    </row>
    <row r="23" spans="2:8">
      <c r="B23" s="156"/>
      <c r="C23" s="156"/>
      <c r="D23" s="156"/>
    </row>
    <row r="24" spans="2:8">
      <c r="B24" s="156"/>
      <c r="C24" s="216"/>
      <c r="D24" s="156"/>
    </row>
    <row r="25" spans="2:8">
      <c r="B25" s="156"/>
      <c r="C25" s="216"/>
      <c r="D25" s="156"/>
    </row>
    <row r="26" spans="2:8">
      <c r="B26" s="156"/>
      <c r="C26" s="217"/>
      <c r="D26" s="156"/>
    </row>
    <row r="27" spans="2:8">
      <c r="B27" s="156"/>
      <c r="C27" s="217"/>
      <c r="D27" s="156"/>
    </row>
    <row r="28" spans="2:8">
      <c r="B28" s="156"/>
      <c r="C28" s="217"/>
      <c r="D28" s="156"/>
    </row>
    <row r="29" spans="2:8">
      <c r="B29" s="156"/>
      <c r="C29" s="217"/>
      <c r="D29" s="156"/>
    </row>
    <row r="30" spans="2:8">
      <c r="B30" s="156"/>
      <c r="C30" s="217"/>
      <c r="D30" s="156"/>
    </row>
    <row r="31" spans="2:8">
      <c r="B31" s="156"/>
      <c r="C31" s="217"/>
      <c r="D31" s="156"/>
    </row>
    <row r="32" spans="2:8">
      <c r="B32" s="170"/>
      <c r="C32" s="170"/>
      <c r="D32" s="170"/>
    </row>
    <row r="33" spans="2:4">
      <c r="B33" s="170"/>
      <c r="C33" s="170"/>
      <c r="D33" s="170"/>
    </row>
    <row r="34" spans="2:4">
      <c r="B34" s="170"/>
      <c r="C34" s="170"/>
      <c r="D34" s="170"/>
    </row>
    <row r="35" spans="2:4">
      <c r="B35" s="170"/>
      <c r="C35" s="170"/>
      <c r="D35" s="170"/>
    </row>
    <row r="36" spans="2:4">
      <c r="B36" s="170"/>
      <c r="C36" s="170"/>
      <c r="D36" s="170"/>
    </row>
    <row r="37" spans="2:4">
      <c r="B37" s="170"/>
      <c r="C37" s="170"/>
      <c r="D37" s="170"/>
    </row>
    <row r="38" spans="2:4">
      <c r="B38" s="170"/>
      <c r="C38" s="170"/>
      <c r="D38" s="170"/>
    </row>
    <row r="39" spans="2:4">
      <c r="B39" s="170"/>
      <c r="C39" s="170"/>
      <c r="D39" s="170"/>
    </row>
    <row r="40" spans="2:4">
      <c r="B40" s="170"/>
      <c r="C40" s="170"/>
      <c r="D40" s="170"/>
    </row>
    <row r="41" spans="2:4">
      <c r="B41" s="170"/>
      <c r="C41" s="170"/>
      <c r="D41" s="170"/>
    </row>
    <row r="42" spans="2:4">
      <c r="B42" s="170"/>
      <c r="C42" s="170"/>
      <c r="D42" s="170"/>
    </row>
    <row r="43" spans="2:4">
      <c r="B43" s="170"/>
      <c r="C43" s="170"/>
      <c r="D43" s="170"/>
    </row>
    <row r="44" spans="2:4">
      <c r="B44" s="170"/>
      <c r="C44" s="170"/>
      <c r="D44" s="170"/>
    </row>
    <row r="45" spans="2:4">
      <c r="B45" s="170"/>
      <c r="C45" s="170"/>
      <c r="D45" s="170"/>
    </row>
    <row r="46" spans="2:4">
      <c r="B46" s="170"/>
      <c r="C46" s="170"/>
      <c r="D46" s="17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sheetPr>
  <dimension ref="A1:S34"/>
  <sheetViews>
    <sheetView showGridLines="0" workbookViewId="0">
      <selection activeCell="A2" sqref="A2:XFD3"/>
    </sheetView>
  </sheetViews>
  <sheetFormatPr defaultColWidth="8.28515625" defaultRowHeight="12.75"/>
  <cols>
    <col min="1" max="7" width="8.28515625" style="151"/>
    <col min="8" max="9" width="8.28515625" style="165"/>
    <col min="10" max="16384" width="8.28515625" style="151"/>
  </cols>
  <sheetData>
    <row r="1" spans="1:19">
      <c r="A1" s="255" t="s">
        <v>60</v>
      </c>
      <c r="B1" s="69" t="str">
        <f>IF(Content!$E$1=1,B2,B3)</f>
        <v>FDI</v>
      </c>
      <c r="C1" s="69" t="str">
        <f>IF(Content!$E$1=1,C2,C3)</f>
        <v>FX cash outside banks</v>
      </c>
      <c r="D1" s="69" t="str">
        <f>IF(Content!$E$1=1,D2,D3)</f>
        <v>Debt flows to private sector</v>
      </c>
      <c r="E1" s="69" t="str">
        <f>IF(Content!$E$1=1,E2,E3)</f>
        <v>Others</v>
      </c>
      <c r="F1" s="69" t="str">
        <f>IF(Content!$E$1=1,F2,F3)</f>
        <v>Public sector</v>
      </c>
      <c r="G1" s="69" t="str">
        <f>IF(Content!$E$1=1,G2,G3)</f>
        <v>Financial account</v>
      </c>
      <c r="H1" s="69" t="str">
        <f>IF(Content!$E$1=1,H2,H3)</f>
        <v>Financial account (previous forecast)</v>
      </c>
      <c r="I1" s="148"/>
      <c r="J1" s="149"/>
      <c r="K1" s="69" t="str">
        <f>IF(Content!$E$1=1,K2,K3)</f>
        <v>Financial Account:net inflows, USD bn</v>
      </c>
      <c r="L1" s="150"/>
      <c r="M1" s="150"/>
    </row>
    <row r="2" spans="1:19" hidden="1">
      <c r="A2" s="152"/>
      <c r="B2" s="149" t="s">
        <v>151</v>
      </c>
      <c r="C2" s="149" t="s">
        <v>152</v>
      </c>
      <c r="D2" s="146" t="s">
        <v>368</v>
      </c>
      <c r="E2" s="149" t="s">
        <v>54</v>
      </c>
      <c r="F2" s="149" t="s">
        <v>424</v>
      </c>
      <c r="G2" s="149" t="s">
        <v>76</v>
      </c>
      <c r="H2" s="153" t="s">
        <v>153</v>
      </c>
      <c r="I2" s="148"/>
      <c r="J2" s="149"/>
      <c r="K2" s="154" t="s">
        <v>324</v>
      </c>
      <c r="L2" s="150"/>
      <c r="M2" s="150"/>
    </row>
    <row r="3" spans="1:19" hidden="1">
      <c r="A3" s="152"/>
      <c r="B3" s="149" t="s">
        <v>77</v>
      </c>
      <c r="C3" s="149" t="s">
        <v>78</v>
      </c>
      <c r="D3" s="149" t="s">
        <v>369</v>
      </c>
      <c r="E3" s="149" t="s">
        <v>53</v>
      </c>
      <c r="F3" s="149" t="s">
        <v>425</v>
      </c>
      <c r="G3" s="149" t="s">
        <v>79</v>
      </c>
      <c r="H3" s="153" t="s">
        <v>154</v>
      </c>
      <c r="I3" s="148"/>
      <c r="J3" s="149"/>
      <c r="K3" s="154" t="s">
        <v>325</v>
      </c>
      <c r="L3" s="150"/>
      <c r="M3" s="150"/>
    </row>
    <row r="4" spans="1:19">
      <c r="A4" s="168">
        <v>2016</v>
      </c>
      <c r="B4" s="160">
        <v>3.8</v>
      </c>
      <c r="C4" s="160">
        <v>2.7</v>
      </c>
      <c r="D4" s="160">
        <v>-2.9</v>
      </c>
      <c r="E4" s="160">
        <v>0.4</v>
      </c>
      <c r="F4" s="160">
        <v>-0.9</v>
      </c>
      <c r="G4" s="160">
        <v>3.1</v>
      </c>
      <c r="H4" s="160">
        <v>3.1</v>
      </c>
      <c r="I4" s="157"/>
      <c r="J4" s="159"/>
      <c r="K4" s="150"/>
      <c r="L4" s="150"/>
      <c r="M4" s="150"/>
      <c r="S4" s="209"/>
    </row>
    <row r="5" spans="1:19">
      <c r="A5" s="168">
        <v>2017</v>
      </c>
      <c r="B5" s="160">
        <v>3.7</v>
      </c>
      <c r="C5" s="160">
        <v>-0.4</v>
      </c>
      <c r="D5" s="160">
        <v>-0.6</v>
      </c>
      <c r="E5" s="160">
        <v>1.4</v>
      </c>
      <c r="F5" s="160">
        <v>1.9</v>
      </c>
      <c r="G5" s="160">
        <v>6</v>
      </c>
      <c r="H5" s="160">
        <v>6</v>
      </c>
      <c r="I5" s="157"/>
      <c r="J5" s="159"/>
      <c r="K5" s="150"/>
      <c r="L5" s="150"/>
      <c r="M5" s="150"/>
      <c r="S5" s="209"/>
    </row>
    <row r="6" spans="1:19">
      <c r="A6" s="168">
        <v>2018</v>
      </c>
      <c r="B6" s="160">
        <v>4.5</v>
      </c>
      <c r="C6" s="160">
        <v>-2.4</v>
      </c>
      <c r="D6" s="160">
        <v>2.4</v>
      </c>
      <c r="E6" s="160">
        <v>1.9</v>
      </c>
      <c r="F6" s="160">
        <v>2.9</v>
      </c>
      <c r="G6" s="160">
        <v>9.3000000000000007</v>
      </c>
      <c r="H6" s="160">
        <v>9.3000000000000007</v>
      </c>
      <c r="I6" s="157"/>
      <c r="J6" s="159"/>
      <c r="K6" s="150"/>
      <c r="L6" s="150"/>
      <c r="M6" s="150"/>
      <c r="S6" s="209"/>
    </row>
    <row r="7" spans="1:19">
      <c r="A7" s="168">
        <v>2019</v>
      </c>
      <c r="B7" s="160">
        <v>5.2</v>
      </c>
      <c r="C7" s="160">
        <v>-2.6</v>
      </c>
      <c r="D7" s="160">
        <v>8</v>
      </c>
      <c r="E7" s="160">
        <v>-4</v>
      </c>
      <c r="F7" s="160">
        <v>3.5</v>
      </c>
      <c r="G7" s="160">
        <v>10.1</v>
      </c>
      <c r="H7" s="160">
        <v>10.1</v>
      </c>
      <c r="I7" s="157"/>
      <c r="J7" s="159"/>
      <c r="K7" s="150"/>
      <c r="L7" s="150"/>
      <c r="M7" s="150"/>
      <c r="S7" s="209"/>
    </row>
    <row r="8" spans="1:19">
      <c r="A8" s="168">
        <v>2020</v>
      </c>
      <c r="B8" s="160">
        <v>1.1000000000000001</v>
      </c>
      <c r="C8" s="160">
        <v>-4.3</v>
      </c>
      <c r="D8" s="160">
        <v>0.8</v>
      </c>
      <c r="E8" s="160">
        <v>0.6</v>
      </c>
      <c r="F8" s="160">
        <v>-1.2</v>
      </c>
      <c r="G8" s="160">
        <v>-3</v>
      </c>
      <c r="H8" s="160">
        <v>-5</v>
      </c>
      <c r="I8" s="157"/>
      <c r="J8" s="159"/>
      <c r="K8" s="150"/>
      <c r="L8" s="150"/>
      <c r="M8" s="150"/>
      <c r="S8" s="209"/>
    </row>
    <row r="9" spans="1:19">
      <c r="A9" s="168">
        <v>2021</v>
      </c>
      <c r="B9" s="160">
        <v>2.7</v>
      </c>
      <c r="C9" s="160">
        <v>-3</v>
      </c>
      <c r="D9" s="160">
        <v>2.7</v>
      </c>
      <c r="E9" s="160">
        <v>0.3</v>
      </c>
      <c r="F9" s="160">
        <v>0.7</v>
      </c>
      <c r="G9" s="160">
        <v>3.4</v>
      </c>
      <c r="H9" s="160">
        <v>6.9</v>
      </c>
      <c r="I9" s="157"/>
      <c r="J9" s="159"/>
      <c r="K9" s="150"/>
      <c r="L9" s="150"/>
      <c r="M9" s="150"/>
      <c r="S9" s="209"/>
    </row>
    <row r="10" spans="1:19">
      <c r="A10" s="168">
        <v>2022</v>
      </c>
      <c r="B10" s="160">
        <v>5.4</v>
      </c>
      <c r="C10" s="160">
        <v>-1.5</v>
      </c>
      <c r="D10" s="160">
        <v>3.4</v>
      </c>
      <c r="E10" s="161">
        <v>-0.4</v>
      </c>
      <c r="F10" s="161">
        <v>2.8</v>
      </c>
      <c r="G10" s="161">
        <v>9.6999999999999993</v>
      </c>
      <c r="H10" s="308">
        <v>9.6999999999999993</v>
      </c>
      <c r="I10" s="157"/>
      <c r="J10" s="159"/>
      <c r="K10" s="150"/>
      <c r="L10" s="150"/>
      <c r="M10" s="150"/>
      <c r="S10" s="209"/>
    </row>
    <row r="11" spans="1:19">
      <c r="A11" s="168"/>
      <c r="B11" s="160"/>
      <c r="C11" s="160"/>
      <c r="D11" s="160"/>
      <c r="E11" s="160"/>
      <c r="F11" s="160"/>
      <c r="G11" s="160"/>
      <c r="H11" s="160"/>
      <c r="I11" s="162"/>
      <c r="J11" s="159"/>
      <c r="K11" s="150"/>
      <c r="L11" s="150"/>
      <c r="M11" s="150"/>
    </row>
    <row r="12" spans="1:19">
      <c r="A12" s="168"/>
      <c r="B12" s="160"/>
      <c r="C12" s="160"/>
      <c r="D12" s="160"/>
      <c r="E12" s="160"/>
      <c r="F12" s="160"/>
      <c r="G12" s="160"/>
      <c r="H12" s="160"/>
      <c r="I12" s="162"/>
      <c r="J12" s="159"/>
      <c r="K12" s="150"/>
      <c r="L12" s="150"/>
      <c r="M12" s="150"/>
    </row>
    <row r="13" spans="1:19">
      <c r="A13" s="168"/>
      <c r="B13" s="160"/>
      <c r="C13" s="160"/>
      <c r="D13" s="160"/>
      <c r="E13" s="160"/>
      <c r="F13" s="160"/>
      <c r="G13" s="160"/>
      <c r="H13" s="160"/>
      <c r="I13" s="162"/>
      <c r="J13" s="159"/>
      <c r="K13" s="150"/>
      <c r="L13" s="150"/>
      <c r="M13" s="150"/>
    </row>
    <row r="14" spans="1:19">
      <c r="A14" s="168"/>
      <c r="B14" s="160"/>
      <c r="C14" s="160"/>
      <c r="D14" s="160"/>
      <c r="E14" s="160"/>
      <c r="F14" s="160"/>
      <c r="G14" s="160"/>
      <c r="H14" s="160"/>
      <c r="I14" s="162"/>
      <c r="J14" s="159"/>
      <c r="K14" s="150"/>
      <c r="L14" s="150"/>
      <c r="M14" s="150"/>
    </row>
    <row r="15" spans="1:19">
      <c r="A15" s="168"/>
      <c r="B15" s="160"/>
      <c r="C15" s="160"/>
      <c r="D15" s="160"/>
      <c r="E15" s="160"/>
      <c r="F15" s="160"/>
      <c r="G15" s="160"/>
      <c r="H15" s="160"/>
      <c r="I15" s="162"/>
      <c r="J15" s="159"/>
      <c r="K15" s="150"/>
      <c r="L15" s="150"/>
      <c r="M15" s="150"/>
    </row>
    <row r="16" spans="1:19">
      <c r="A16" s="168"/>
      <c r="B16" s="160"/>
      <c r="C16" s="160"/>
      <c r="D16" s="160"/>
      <c r="E16" s="160"/>
      <c r="F16" s="160"/>
      <c r="G16" s="160"/>
      <c r="H16" s="160"/>
      <c r="I16" s="162"/>
      <c r="J16" s="159"/>
      <c r="K16" s="150"/>
      <c r="L16" s="150"/>
      <c r="M16" s="150"/>
    </row>
    <row r="17" spans="1:13">
      <c r="A17" s="168"/>
      <c r="B17" s="160"/>
      <c r="C17" s="160"/>
      <c r="D17" s="160"/>
      <c r="E17" s="160"/>
      <c r="F17" s="160"/>
      <c r="G17" s="160"/>
      <c r="H17" s="160"/>
      <c r="I17" s="158"/>
      <c r="J17" s="159"/>
      <c r="K17" s="150"/>
      <c r="L17" s="150"/>
      <c r="M17" s="150"/>
    </row>
    <row r="18" spans="1:13">
      <c r="A18" s="168"/>
      <c r="B18" s="160"/>
      <c r="C18" s="160"/>
      <c r="D18" s="160"/>
      <c r="E18" s="160"/>
      <c r="F18" s="160"/>
      <c r="G18" s="160"/>
      <c r="H18" s="160"/>
      <c r="I18" s="158"/>
      <c r="J18" s="159"/>
      <c r="K18" s="69"/>
      <c r="L18" s="150"/>
      <c r="M18" s="150"/>
    </row>
    <row r="19" spans="1:13">
      <c r="A19" s="164"/>
      <c r="B19" s="160"/>
      <c r="C19" s="160"/>
      <c r="D19" s="160"/>
      <c r="E19" s="160"/>
      <c r="F19" s="160"/>
      <c r="G19" s="160"/>
      <c r="H19" s="160"/>
      <c r="I19" s="158"/>
      <c r="J19" s="159"/>
      <c r="L19" s="150"/>
      <c r="M19" s="150"/>
    </row>
    <row r="20" spans="1:13">
      <c r="A20" s="164"/>
      <c r="B20" s="160"/>
      <c r="C20" s="160"/>
      <c r="D20" s="160"/>
      <c r="E20" s="160"/>
      <c r="F20" s="160"/>
      <c r="G20" s="160"/>
      <c r="H20" s="160"/>
      <c r="I20" s="158"/>
      <c r="J20" s="159"/>
      <c r="L20" s="150"/>
      <c r="M20" s="150"/>
    </row>
    <row r="21" spans="1:13">
      <c r="A21" s="164"/>
      <c r="B21" s="160"/>
      <c r="C21" s="160"/>
      <c r="D21" s="160"/>
      <c r="E21" s="160"/>
      <c r="F21" s="160"/>
      <c r="G21" s="160"/>
      <c r="H21" s="160"/>
      <c r="I21" s="158"/>
      <c r="J21" s="159"/>
      <c r="K21" s="277"/>
      <c r="L21" s="277"/>
      <c r="M21" s="150"/>
    </row>
    <row r="22" spans="1:13">
      <c r="A22" s="164"/>
      <c r="B22" s="160"/>
      <c r="C22" s="160"/>
      <c r="D22" s="160"/>
      <c r="E22" s="160"/>
      <c r="F22" s="160"/>
      <c r="G22" s="160"/>
      <c r="H22" s="160"/>
      <c r="I22" s="158"/>
      <c r="J22" s="159"/>
      <c r="K22" s="69" t="str">
        <f>IF(Content!$E$1=1,K23,K24)</f>
        <v>Source: NBU staff estimates.</v>
      </c>
      <c r="L22" s="277"/>
      <c r="M22" s="150"/>
    </row>
    <row r="23" spans="1:13">
      <c r="A23" s="164"/>
      <c r="B23" s="160"/>
      <c r="C23" s="160"/>
      <c r="D23" s="160"/>
      <c r="E23" s="160"/>
      <c r="F23" s="160"/>
      <c r="G23" s="160"/>
      <c r="H23" s="160"/>
      <c r="I23" s="158"/>
      <c r="J23" s="159"/>
      <c r="K23" s="165" t="s">
        <v>43</v>
      </c>
      <c r="L23" s="277"/>
      <c r="M23" s="150"/>
    </row>
    <row r="24" spans="1:13">
      <c r="A24" s="164"/>
      <c r="B24" s="156"/>
      <c r="C24" s="156"/>
      <c r="D24" s="156"/>
      <c r="E24" s="166"/>
      <c r="F24" s="166"/>
      <c r="G24" s="166"/>
      <c r="H24" s="158"/>
      <c r="I24" s="158"/>
      <c r="J24" s="159"/>
      <c r="K24" s="165" t="s">
        <v>42</v>
      </c>
      <c r="L24" s="277"/>
      <c r="M24" s="150"/>
    </row>
    <row r="25" spans="1:13">
      <c r="A25" s="164"/>
      <c r="B25" s="156"/>
      <c r="C25" s="156"/>
      <c r="D25" s="156"/>
      <c r="E25" s="159"/>
      <c r="F25" s="159"/>
      <c r="G25" s="166"/>
      <c r="H25" s="158"/>
      <c r="I25" s="158"/>
      <c r="J25" s="159"/>
      <c r="K25" s="277"/>
      <c r="L25" s="277"/>
      <c r="M25" s="150"/>
    </row>
    <row r="26" spans="1:13">
      <c r="A26" s="164"/>
      <c r="B26" s="156"/>
      <c r="C26" s="156"/>
      <c r="D26" s="156"/>
      <c r="E26" s="156"/>
      <c r="F26" s="156"/>
      <c r="G26" s="166"/>
      <c r="H26" s="158"/>
      <c r="I26" s="158"/>
      <c r="J26" s="159"/>
      <c r="K26" s="277"/>
      <c r="L26" s="277"/>
      <c r="M26" s="150"/>
    </row>
    <row r="27" spans="1:13">
      <c r="A27" s="164"/>
      <c r="B27" s="156"/>
      <c r="C27" s="156"/>
      <c r="D27" s="156"/>
      <c r="E27" s="156"/>
      <c r="F27" s="156"/>
      <c r="G27" s="166"/>
      <c r="H27" s="158"/>
      <c r="I27" s="158"/>
      <c r="J27" s="159"/>
      <c r="K27" s="277"/>
      <c r="L27" s="277"/>
      <c r="M27" s="150"/>
    </row>
    <row r="28" spans="1:13">
      <c r="A28" s="164"/>
      <c r="B28" s="156"/>
      <c r="C28" s="156"/>
      <c r="D28" s="156"/>
      <c r="E28" s="156"/>
      <c r="F28" s="156"/>
      <c r="G28" s="166"/>
      <c r="H28" s="158"/>
      <c r="I28" s="158"/>
      <c r="J28" s="159"/>
      <c r="K28" s="150"/>
      <c r="L28" s="150"/>
      <c r="M28" s="150"/>
    </row>
    <row r="29" spans="1:13">
      <c r="A29" s="164"/>
      <c r="B29" s="156"/>
      <c r="C29" s="156"/>
      <c r="D29" s="156"/>
      <c r="E29" s="159"/>
      <c r="F29" s="159"/>
      <c r="G29" s="166"/>
      <c r="H29" s="158"/>
      <c r="I29" s="158"/>
      <c r="J29" s="159"/>
      <c r="K29" s="150"/>
      <c r="L29" s="150"/>
      <c r="M29" s="150"/>
    </row>
    <row r="30" spans="1:13">
      <c r="A30" s="164"/>
      <c r="B30" s="156"/>
      <c r="C30" s="156"/>
      <c r="D30" s="156"/>
      <c r="E30" s="159"/>
      <c r="F30" s="159"/>
      <c r="G30" s="166"/>
      <c r="H30" s="158"/>
      <c r="I30" s="158"/>
      <c r="J30" s="159"/>
      <c r="K30" s="150"/>
      <c r="L30" s="150"/>
      <c r="M30" s="150"/>
    </row>
    <row r="31" spans="1:13">
      <c r="A31" s="164"/>
      <c r="B31" s="156"/>
      <c r="C31" s="156"/>
      <c r="D31" s="156"/>
      <c r="E31" s="159"/>
      <c r="F31" s="159"/>
      <c r="G31" s="166"/>
      <c r="H31" s="158"/>
      <c r="I31" s="158"/>
      <c r="J31" s="159"/>
      <c r="K31" s="150"/>
      <c r="L31" s="150"/>
      <c r="M31" s="150"/>
    </row>
    <row r="32" spans="1:13">
      <c r="A32" s="164"/>
      <c r="B32" s="156"/>
      <c r="C32" s="156"/>
      <c r="D32" s="156"/>
      <c r="E32" s="159"/>
      <c r="F32" s="159"/>
      <c r="G32" s="166"/>
      <c r="H32" s="167"/>
      <c r="I32" s="167"/>
      <c r="J32" s="159"/>
      <c r="K32" s="150"/>
      <c r="L32" s="150"/>
      <c r="M32" s="150"/>
    </row>
    <row r="33" spans="1:13">
      <c r="A33" s="164"/>
      <c r="B33" s="156"/>
      <c r="C33" s="156"/>
      <c r="D33" s="156"/>
      <c r="E33" s="159"/>
      <c r="F33" s="159"/>
      <c r="G33" s="166"/>
      <c r="H33" s="158"/>
      <c r="I33" s="158"/>
      <c r="J33" s="159"/>
      <c r="K33" s="150"/>
      <c r="L33" s="150"/>
      <c r="M33" s="150"/>
    </row>
    <row r="34" spans="1:13">
      <c r="A34" s="164"/>
      <c r="B34" s="156"/>
      <c r="C34" s="156"/>
      <c r="D34" s="156"/>
      <c r="E34" s="159"/>
      <c r="F34" s="159"/>
      <c r="G34" s="166"/>
      <c r="H34" s="158"/>
      <c r="I34" s="158"/>
      <c r="J34" s="159"/>
      <c r="K34" s="150"/>
      <c r="L34" s="150"/>
      <c r="M34" s="150"/>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sheetPr>
  <dimension ref="A1:R44"/>
  <sheetViews>
    <sheetView showGridLines="0" workbookViewId="0">
      <selection activeCell="A2" sqref="A2:XFD3"/>
    </sheetView>
  </sheetViews>
  <sheetFormatPr defaultColWidth="8.28515625" defaultRowHeight="12.75"/>
  <cols>
    <col min="1" max="1" width="8.28515625" style="151"/>
    <col min="2" max="8" width="9.28515625" style="151" customWidth="1"/>
    <col min="9" max="16384" width="8.28515625" style="151"/>
  </cols>
  <sheetData>
    <row r="1" spans="1:18" s="169" customFormat="1">
      <c r="A1" s="250" t="s">
        <v>60</v>
      </c>
      <c r="B1" s="69" t="str">
        <f>IF(Content!$E$1=1,B2,B3)</f>
        <v>Months of future imports (RHS)</v>
      </c>
      <c r="C1" s="69" t="str">
        <f>IF(Content!$E$1=1,C2,C3)</f>
        <v>Months of future imports (previous forecast, RHS)</v>
      </c>
      <c r="D1" s="69" t="str">
        <f>IF(Content!$E$1=1,D2,D3)</f>
        <v>International Reserves, USD bn</v>
      </c>
      <c r="E1" s="69" t="str">
        <f>IF(Content!$E$1=1,E2,E3)</f>
        <v>International Reserves (previous forecast), USD bn</v>
      </c>
      <c r="H1" s="69" t="str">
        <f>IF(Content!$E$1=1,H2,H3)</f>
        <v>International Reserves</v>
      </c>
      <c r="K1" s="251"/>
    </row>
    <row r="2" spans="1:18" hidden="1">
      <c r="B2" s="154" t="s">
        <v>400</v>
      </c>
      <c r="C2" s="154" t="s">
        <v>401</v>
      </c>
      <c r="D2" s="154" t="s">
        <v>473</v>
      </c>
      <c r="E2" s="154" t="s">
        <v>472</v>
      </c>
      <c r="F2" s="169"/>
      <c r="G2" s="169"/>
      <c r="H2" s="154" t="s">
        <v>302</v>
      </c>
    </row>
    <row r="3" spans="1:18" hidden="1">
      <c r="B3" s="81" t="s">
        <v>155</v>
      </c>
      <c r="C3" s="81" t="s">
        <v>156</v>
      </c>
      <c r="D3" s="154" t="s">
        <v>474</v>
      </c>
      <c r="E3" s="154" t="s">
        <v>475</v>
      </c>
      <c r="F3" s="169"/>
      <c r="G3" s="169"/>
      <c r="H3" s="154" t="s">
        <v>157</v>
      </c>
    </row>
    <row r="4" spans="1:18">
      <c r="A4" s="151">
        <v>2016</v>
      </c>
      <c r="B4" s="156">
        <v>3</v>
      </c>
      <c r="C4" s="156">
        <v>3</v>
      </c>
      <c r="D4" s="156">
        <v>15.5</v>
      </c>
      <c r="E4" s="156"/>
      <c r="G4" s="170"/>
      <c r="M4" s="170"/>
      <c r="N4" s="170"/>
      <c r="O4" s="170"/>
      <c r="P4" s="170"/>
      <c r="R4" s="170"/>
    </row>
    <row r="5" spans="1:18">
      <c r="A5" s="151">
        <v>2017</v>
      </c>
      <c r="B5" s="156">
        <v>3.2</v>
      </c>
      <c r="C5" s="156">
        <v>3.2</v>
      </c>
      <c r="D5" s="156">
        <v>18.8</v>
      </c>
      <c r="E5" s="156"/>
      <c r="G5" s="170"/>
      <c r="M5" s="170"/>
      <c r="N5" s="170"/>
      <c r="O5" s="170"/>
      <c r="P5" s="170"/>
      <c r="R5" s="170"/>
    </row>
    <row r="6" spans="1:18">
      <c r="A6" s="151">
        <v>2018</v>
      </c>
      <c r="B6" s="156">
        <v>3.3</v>
      </c>
      <c r="C6" s="156">
        <v>3.3</v>
      </c>
      <c r="D6" s="156">
        <v>20.8</v>
      </c>
      <c r="E6" s="156"/>
      <c r="G6" s="170"/>
      <c r="M6" s="170"/>
      <c r="N6" s="170"/>
      <c r="O6" s="170"/>
      <c r="P6" s="170"/>
      <c r="R6" s="170"/>
    </row>
    <row r="7" spans="1:18">
      <c r="A7" s="151">
        <v>2019</v>
      </c>
      <c r="B7" s="156">
        <v>4.9000000000000004</v>
      </c>
      <c r="C7" s="156">
        <v>4.8</v>
      </c>
      <c r="D7" s="171">
        <v>25.3</v>
      </c>
      <c r="E7" s="156"/>
      <c r="G7" s="170"/>
      <c r="M7" s="170"/>
      <c r="N7" s="170"/>
      <c r="O7" s="170"/>
      <c r="P7" s="170"/>
      <c r="R7" s="170"/>
    </row>
    <row r="8" spans="1:18">
      <c r="A8" s="151">
        <v>2020</v>
      </c>
      <c r="B8" s="156">
        <v>4.8</v>
      </c>
      <c r="C8" s="156">
        <v>4.8</v>
      </c>
      <c r="D8" s="171">
        <v>29.1</v>
      </c>
      <c r="E8" s="156">
        <v>29.8</v>
      </c>
      <c r="G8" s="170"/>
      <c r="M8" s="170"/>
      <c r="N8" s="170"/>
      <c r="O8" s="170"/>
      <c r="P8" s="170"/>
      <c r="R8" s="170"/>
    </row>
    <row r="9" spans="1:18">
      <c r="A9" s="151">
        <v>2021</v>
      </c>
      <c r="B9" s="156">
        <v>4.4000000000000004</v>
      </c>
      <c r="C9" s="156">
        <v>4.9000000000000004</v>
      </c>
      <c r="D9" s="171">
        <v>29.5</v>
      </c>
      <c r="E9" s="156">
        <v>32.700000000000003</v>
      </c>
      <c r="M9" s="170"/>
      <c r="N9" s="170"/>
      <c r="O9" s="170"/>
      <c r="P9" s="170"/>
      <c r="R9" s="170"/>
    </row>
    <row r="10" spans="1:18">
      <c r="A10" s="151">
        <v>2022</v>
      </c>
      <c r="B10" s="156">
        <v>4.0999999999999996</v>
      </c>
      <c r="C10" s="156">
        <v>4.5999999999999996</v>
      </c>
      <c r="D10" s="171">
        <v>28.8</v>
      </c>
      <c r="E10" s="156">
        <v>32.700000000000003</v>
      </c>
      <c r="M10" s="170"/>
      <c r="N10" s="170"/>
      <c r="O10" s="170"/>
      <c r="P10" s="170"/>
      <c r="R10" s="170"/>
    </row>
    <row r="11" spans="1:18">
      <c r="B11" s="156"/>
      <c r="C11" s="156"/>
      <c r="D11" s="156"/>
      <c r="E11" s="156"/>
      <c r="F11" s="170"/>
      <c r="G11" s="170"/>
      <c r="M11" s="170"/>
      <c r="N11" s="170"/>
      <c r="O11" s="170"/>
      <c r="P11" s="170"/>
      <c r="R11" s="170"/>
    </row>
    <row r="12" spans="1:18">
      <c r="B12" s="156"/>
      <c r="C12" s="156"/>
      <c r="D12" s="156"/>
      <c r="E12" s="156"/>
      <c r="G12" s="170"/>
      <c r="M12" s="170"/>
      <c r="N12" s="170"/>
      <c r="O12" s="170"/>
      <c r="P12" s="170"/>
      <c r="R12" s="170"/>
    </row>
    <row r="13" spans="1:18">
      <c r="B13" s="156"/>
      <c r="C13" s="156"/>
      <c r="D13" s="156"/>
      <c r="E13" s="156"/>
      <c r="G13" s="170"/>
      <c r="M13" s="170"/>
      <c r="N13" s="170"/>
      <c r="O13" s="170"/>
      <c r="P13" s="170"/>
      <c r="R13" s="170"/>
    </row>
    <row r="14" spans="1:18">
      <c r="B14" s="156"/>
      <c r="C14" s="156"/>
      <c r="D14" s="156"/>
      <c r="E14" s="156"/>
      <c r="G14" s="170"/>
      <c r="M14" s="170"/>
      <c r="N14" s="170"/>
      <c r="O14" s="170"/>
      <c r="P14" s="170"/>
      <c r="R14" s="170"/>
    </row>
    <row r="15" spans="1:18">
      <c r="B15" s="156"/>
      <c r="C15" s="156"/>
      <c r="D15" s="156"/>
      <c r="E15" s="156"/>
      <c r="G15" s="170"/>
      <c r="M15" s="170"/>
      <c r="N15" s="170"/>
      <c r="O15" s="170"/>
      <c r="P15" s="170"/>
      <c r="R15" s="170"/>
    </row>
    <row r="16" spans="1:18">
      <c r="B16" s="156"/>
      <c r="C16" s="156"/>
      <c r="D16" s="156"/>
      <c r="E16" s="156"/>
      <c r="G16" s="170"/>
      <c r="M16" s="170"/>
      <c r="N16" s="170"/>
      <c r="O16" s="170"/>
      <c r="P16" s="170"/>
      <c r="R16" s="170"/>
    </row>
    <row r="17" spans="2:18">
      <c r="B17" s="156"/>
      <c r="C17" s="156"/>
      <c r="D17" s="156"/>
      <c r="E17" s="156"/>
      <c r="G17" s="170"/>
      <c r="M17" s="170"/>
      <c r="N17" s="170"/>
      <c r="O17" s="170"/>
      <c r="P17" s="170"/>
      <c r="R17" s="170"/>
    </row>
    <row r="18" spans="2:18">
      <c r="B18" s="156"/>
      <c r="C18" s="156"/>
      <c r="D18" s="156"/>
      <c r="E18" s="156"/>
      <c r="G18" s="170"/>
      <c r="M18" s="170"/>
      <c r="N18" s="170"/>
      <c r="O18" s="170"/>
      <c r="P18" s="170"/>
      <c r="R18" s="170"/>
    </row>
    <row r="19" spans="2:18">
      <c r="B19" s="156"/>
      <c r="C19" s="156"/>
      <c r="D19" s="156"/>
      <c r="E19" s="156"/>
      <c r="M19" s="170"/>
      <c r="N19" s="170"/>
      <c r="O19" s="170"/>
      <c r="P19" s="170"/>
      <c r="R19" s="170"/>
    </row>
    <row r="20" spans="2:18">
      <c r="B20" s="156"/>
      <c r="C20" s="156"/>
      <c r="D20" s="156"/>
      <c r="E20" s="156"/>
      <c r="M20" s="170"/>
      <c r="N20" s="170"/>
      <c r="O20" s="170"/>
      <c r="P20" s="170"/>
      <c r="R20" s="170"/>
    </row>
    <row r="21" spans="2:18">
      <c r="B21" s="156"/>
      <c r="C21" s="156"/>
      <c r="D21" s="156"/>
      <c r="E21" s="156"/>
      <c r="H21" s="69" t="str">
        <f>IF(Content!$E$1=1,H22,H23)</f>
        <v>Source: NBU staff estimates.</v>
      </c>
      <c r="M21" s="170"/>
      <c r="N21" s="170"/>
      <c r="O21" s="170"/>
      <c r="P21" s="170"/>
      <c r="R21" s="170"/>
    </row>
    <row r="22" spans="2:18">
      <c r="B22" s="156"/>
      <c r="C22" s="156"/>
      <c r="D22" s="156"/>
      <c r="E22" s="156"/>
      <c r="H22" s="165" t="s">
        <v>43</v>
      </c>
      <c r="M22" s="170"/>
      <c r="N22" s="170"/>
      <c r="O22" s="170"/>
      <c r="P22" s="170"/>
      <c r="R22" s="170"/>
    </row>
    <row r="23" spans="2:18">
      <c r="B23" s="170"/>
      <c r="C23" s="170"/>
      <c r="D23" s="170"/>
      <c r="E23" s="170"/>
      <c r="H23" s="165" t="s">
        <v>42</v>
      </c>
      <c r="P23" s="170"/>
    </row>
    <row r="24" spans="2:18">
      <c r="B24" s="170"/>
      <c r="C24" s="170"/>
      <c r="D24" s="170"/>
      <c r="E24" s="170"/>
    </row>
    <row r="25" spans="2:18">
      <c r="B25" s="170"/>
      <c r="C25" s="170"/>
      <c r="D25" s="170"/>
      <c r="E25" s="170"/>
    </row>
    <row r="26" spans="2:18">
      <c r="B26" s="170"/>
      <c r="C26" s="170"/>
      <c r="D26" s="170"/>
      <c r="E26" s="170"/>
    </row>
    <row r="27" spans="2:18">
      <c r="B27" s="170"/>
      <c r="C27" s="170"/>
      <c r="D27" s="170"/>
      <c r="E27" s="170"/>
    </row>
    <row r="28" spans="2:18">
      <c r="B28" s="170"/>
      <c r="C28" s="170"/>
      <c r="D28" s="170"/>
      <c r="E28" s="170"/>
    </row>
    <row r="29" spans="2:18">
      <c r="B29" s="170"/>
      <c r="C29" s="170"/>
      <c r="D29" s="170"/>
      <c r="E29" s="170"/>
    </row>
    <row r="30" spans="2:18">
      <c r="B30" s="170"/>
      <c r="C30" s="170"/>
      <c r="D30" s="170"/>
      <c r="E30" s="170"/>
    </row>
    <row r="31" spans="2:18">
      <c r="B31" s="170"/>
      <c r="C31" s="170"/>
      <c r="D31" s="170"/>
      <c r="E31" s="170"/>
    </row>
    <row r="32" spans="2:18">
      <c r="B32" s="170"/>
      <c r="C32" s="170"/>
      <c r="D32" s="170"/>
      <c r="E32" s="170"/>
    </row>
    <row r="33" spans="2:5">
      <c r="B33" s="170"/>
      <c r="C33" s="170"/>
      <c r="D33" s="170"/>
      <c r="E33" s="170"/>
    </row>
    <row r="34" spans="2:5">
      <c r="B34" s="170"/>
      <c r="C34" s="170"/>
      <c r="D34" s="170"/>
      <c r="E34" s="170"/>
    </row>
    <row r="35" spans="2:5">
      <c r="B35" s="170"/>
      <c r="C35" s="170"/>
      <c r="D35" s="170"/>
      <c r="E35" s="170"/>
    </row>
    <row r="36" spans="2:5">
      <c r="B36" s="170"/>
      <c r="C36" s="170"/>
      <c r="D36" s="170"/>
      <c r="E36" s="170"/>
    </row>
    <row r="37" spans="2:5">
      <c r="B37" s="170"/>
      <c r="C37" s="170"/>
      <c r="D37" s="170"/>
      <c r="E37" s="170"/>
    </row>
    <row r="38" spans="2:5">
      <c r="B38" s="170"/>
      <c r="C38" s="170"/>
      <c r="D38" s="170"/>
      <c r="E38" s="170"/>
    </row>
    <row r="39" spans="2:5">
      <c r="B39" s="170"/>
      <c r="C39" s="170"/>
      <c r="D39" s="170"/>
      <c r="E39" s="170"/>
    </row>
    <row r="40" spans="2:5">
      <c r="B40" s="170"/>
      <c r="C40" s="170"/>
      <c r="D40" s="170"/>
      <c r="E40" s="170"/>
    </row>
    <row r="41" spans="2:5">
      <c r="B41" s="170"/>
      <c r="C41" s="170"/>
      <c r="D41" s="170"/>
      <c r="E41" s="170"/>
    </row>
    <row r="42" spans="2:5">
      <c r="B42" s="170"/>
      <c r="C42" s="170"/>
      <c r="D42" s="170"/>
      <c r="E42" s="170"/>
    </row>
    <row r="43" spans="2:5">
      <c r="B43" s="170"/>
      <c r="C43" s="170"/>
      <c r="D43" s="170"/>
      <c r="E43" s="170"/>
    </row>
    <row r="44" spans="2:5">
      <c r="B44" s="170"/>
      <c r="C44" s="170"/>
      <c r="D44" s="170"/>
      <c r="E44" s="170"/>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D114"/>
  <sheetViews>
    <sheetView showGridLines="0" zoomScaleNormal="100" workbookViewId="0"/>
  </sheetViews>
  <sheetFormatPr defaultColWidth="9.42578125" defaultRowHeight="12.75"/>
  <cols>
    <col min="1" max="1" width="9.42578125" style="42" customWidth="1"/>
    <col min="2" max="13" width="7.7109375" style="42" customWidth="1"/>
    <col min="14" max="20" width="9.42578125" style="46"/>
    <col min="21" max="21" width="4.42578125" style="46" bestFit="1" customWidth="1"/>
    <col min="22" max="22" width="3.42578125" style="46" bestFit="1" customWidth="1"/>
    <col min="23" max="30" width="4.42578125" style="46" bestFit="1" customWidth="1"/>
    <col min="31" max="16384" width="9.42578125" style="46"/>
  </cols>
  <sheetData>
    <row r="1" spans="1:30">
      <c r="A1" s="12" t="s">
        <v>60</v>
      </c>
      <c r="B1" s="200" t="str">
        <f>IF(Content!$E$1=1,B2,B3)</f>
        <v>Current forecast</v>
      </c>
      <c r="C1" s="200"/>
      <c r="D1" s="104">
        <v>-0.9</v>
      </c>
      <c r="E1" s="104">
        <v>-0.7</v>
      </c>
      <c r="F1" s="104">
        <v>-0.5</v>
      </c>
      <c r="G1" s="104">
        <v>-0.3</v>
      </c>
      <c r="H1" s="104">
        <v>0.3</v>
      </c>
      <c r="I1" s="104">
        <v>0.5</v>
      </c>
      <c r="J1" s="104">
        <v>0.7</v>
      </c>
      <c r="K1" s="104">
        <v>0.9</v>
      </c>
      <c r="L1" s="200" t="str">
        <f>IF(Content!$E$1=1,L2,L3)</f>
        <v>Previous forecast</v>
      </c>
      <c r="M1" s="235" t="str">
        <f>IF(Content!$E$1=1,M2,M3)</f>
        <v>confidence intervals</v>
      </c>
      <c r="N1" s="200" t="str">
        <f>IF(Content!$E$1=1,N2,N3)</f>
        <v>Key policy rate*, average, %</v>
      </c>
    </row>
    <row r="2" spans="1:30" s="75" customFormat="1" hidden="1">
      <c r="A2" s="591"/>
      <c r="B2" s="196" t="s">
        <v>163</v>
      </c>
      <c r="C2" s="196"/>
      <c r="D2" s="196"/>
      <c r="E2" s="196"/>
      <c r="F2" s="196"/>
      <c r="G2" s="196"/>
      <c r="H2" s="196"/>
      <c r="I2" s="196"/>
      <c r="J2" s="196"/>
      <c r="K2" s="196"/>
      <c r="L2" s="196" t="s">
        <v>164</v>
      </c>
      <c r="M2" s="75" t="s">
        <v>374</v>
      </c>
      <c r="N2" s="130" t="s">
        <v>1578</v>
      </c>
      <c r="O2" s="76"/>
    </row>
    <row r="3" spans="1:30" s="75" customFormat="1" hidden="1">
      <c r="B3" s="196" t="s">
        <v>161</v>
      </c>
      <c r="C3" s="196"/>
      <c r="D3" s="196"/>
      <c r="E3" s="196"/>
      <c r="F3" s="196"/>
      <c r="G3" s="196"/>
      <c r="H3" s="196"/>
      <c r="I3" s="196"/>
      <c r="J3" s="196"/>
      <c r="K3" s="196"/>
      <c r="L3" s="196" t="s">
        <v>162</v>
      </c>
      <c r="M3" s="238" t="s">
        <v>1580</v>
      </c>
      <c r="N3" s="221" t="s">
        <v>1579</v>
      </c>
      <c r="O3" s="76"/>
    </row>
    <row r="4" spans="1:30" s="51" customFormat="1">
      <c r="A4" s="48" t="s">
        <v>72</v>
      </c>
      <c r="B4" s="44">
        <v>15.9</v>
      </c>
      <c r="C4" s="44">
        <v>15.9</v>
      </c>
      <c r="D4" s="44"/>
      <c r="E4" s="44"/>
      <c r="F4" s="44"/>
      <c r="G4" s="44"/>
      <c r="H4" s="44"/>
      <c r="I4" s="44"/>
      <c r="J4" s="44"/>
      <c r="K4" s="44"/>
      <c r="L4" s="44"/>
      <c r="M4" s="50"/>
      <c r="U4" s="186"/>
      <c r="V4" s="186"/>
      <c r="W4" s="186"/>
      <c r="X4" s="125"/>
    </row>
    <row r="5" spans="1:30" s="51" customFormat="1">
      <c r="A5" s="48" t="s">
        <v>68</v>
      </c>
      <c r="B5" s="44">
        <v>17</v>
      </c>
      <c r="C5" s="44">
        <v>17</v>
      </c>
      <c r="D5" s="44"/>
      <c r="E5" s="44"/>
      <c r="F5" s="44"/>
      <c r="G5" s="44"/>
      <c r="H5" s="44"/>
      <c r="I5" s="44"/>
      <c r="J5" s="44"/>
      <c r="K5" s="44"/>
      <c r="L5" s="44"/>
      <c r="M5" s="50" t="str">
        <f>A5</f>
        <v>ІІ.18</v>
      </c>
      <c r="U5" s="186"/>
      <c r="V5" s="186"/>
      <c r="W5" s="186"/>
      <c r="X5" s="125"/>
    </row>
    <row r="6" spans="1:30" s="51" customFormat="1">
      <c r="A6" s="48" t="s">
        <v>103</v>
      </c>
      <c r="B6" s="44">
        <v>17.600000000000001</v>
      </c>
      <c r="C6" s="44">
        <v>17.600000000000001</v>
      </c>
      <c r="D6" s="44"/>
      <c r="E6" s="44"/>
      <c r="F6" s="44"/>
      <c r="G6" s="44"/>
      <c r="H6" s="44"/>
      <c r="I6" s="44"/>
      <c r="J6" s="44"/>
      <c r="K6" s="44"/>
      <c r="L6" s="44"/>
      <c r="M6" s="50"/>
      <c r="U6" s="186"/>
      <c r="V6" s="186"/>
      <c r="W6" s="186"/>
      <c r="X6" s="125"/>
    </row>
    <row r="7" spans="1:30" s="51" customFormat="1">
      <c r="A7" s="48" t="s">
        <v>104</v>
      </c>
      <c r="B7" s="44">
        <v>18</v>
      </c>
      <c r="C7" s="44">
        <v>18</v>
      </c>
      <c r="D7" s="44"/>
      <c r="E7" s="44"/>
      <c r="F7" s="44"/>
      <c r="G7" s="44"/>
      <c r="H7" s="44"/>
      <c r="I7" s="44"/>
      <c r="J7" s="44"/>
      <c r="K7" s="44"/>
      <c r="L7" s="44"/>
      <c r="M7" s="50" t="str">
        <f>A7</f>
        <v>IV.18</v>
      </c>
      <c r="U7" s="186"/>
      <c r="V7" s="186"/>
      <c r="W7" s="186"/>
      <c r="X7" s="125"/>
    </row>
    <row r="8" spans="1:30" s="51" customFormat="1">
      <c r="A8" s="48" t="s">
        <v>105</v>
      </c>
      <c r="B8" s="44">
        <v>18</v>
      </c>
      <c r="C8" s="44">
        <v>18</v>
      </c>
      <c r="D8" s="44"/>
      <c r="E8" s="44"/>
      <c r="F8" s="44"/>
      <c r="G8" s="44"/>
      <c r="H8" s="44"/>
      <c r="I8" s="44"/>
      <c r="J8" s="44"/>
      <c r="K8" s="44"/>
      <c r="L8" s="44"/>
      <c r="M8" s="50"/>
      <c r="U8" s="186"/>
      <c r="V8" s="186"/>
      <c r="W8" s="186"/>
      <c r="X8" s="125"/>
    </row>
    <row r="9" spans="1:30" s="51" customFormat="1">
      <c r="A9" s="48" t="s">
        <v>106</v>
      </c>
      <c r="B9" s="44">
        <v>17.600000000000001</v>
      </c>
      <c r="C9" s="44">
        <v>17.600000000000001</v>
      </c>
      <c r="D9" s="44"/>
      <c r="E9" s="44"/>
      <c r="F9" s="44"/>
      <c r="G9" s="44"/>
      <c r="H9" s="44"/>
      <c r="I9" s="44"/>
      <c r="J9" s="44"/>
      <c r="K9" s="44"/>
      <c r="L9" s="44"/>
      <c r="M9" s="50" t="str">
        <f>A9</f>
        <v>ІІ.19</v>
      </c>
      <c r="U9" s="186"/>
      <c r="V9" s="186"/>
      <c r="W9" s="186"/>
      <c r="X9" s="125"/>
    </row>
    <row r="10" spans="1:30" s="51" customFormat="1">
      <c r="A10" s="48" t="s">
        <v>107</v>
      </c>
      <c r="B10" s="44">
        <v>17</v>
      </c>
      <c r="C10" s="44">
        <v>17</v>
      </c>
      <c r="D10" s="44"/>
      <c r="E10" s="44"/>
      <c r="F10" s="44"/>
      <c r="G10" s="44"/>
      <c r="H10" s="44"/>
      <c r="I10" s="44"/>
      <c r="J10" s="44"/>
      <c r="K10" s="44"/>
      <c r="L10" s="44"/>
      <c r="M10" s="50"/>
      <c r="U10" s="186"/>
      <c r="V10" s="186"/>
      <c r="W10" s="186"/>
      <c r="X10" s="125"/>
    </row>
    <row r="11" spans="1:30" s="51" customFormat="1">
      <c r="A11" s="48" t="s">
        <v>108</v>
      </c>
      <c r="B11" s="44">
        <v>15.3</v>
      </c>
      <c r="C11" s="44">
        <v>15.3</v>
      </c>
      <c r="D11" s="44"/>
      <c r="E11" s="44"/>
      <c r="F11" s="44"/>
      <c r="G11" s="44"/>
      <c r="H11" s="44"/>
      <c r="I11" s="44"/>
      <c r="J11" s="44"/>
      <c r="K11" s="44"/>
      <c r="L11" s="44"/>
      <c r="M11" s="50" t="str">
        <f>A11</f>
        <v>IV.19</v>
      </c>
      <c r="U11" s="186"/>
      <c r="V11" s="186"/>
      <c r="W11" s="186"/>
      <c r="X11" s="125"/>
      <c r="AD11" s="186"/>
    </row>
    <row r="12" spans="1:30" s="51" customFormat="1">
      <c r="A12" s="48" t="s">
        <v>109</v>
      </c>
      <c r="B12" s="44">
        <v>11.6</v>
      </c>
      <c r="C12" s="44">
        <v>11.6</v>
      </c>
      <c r="D12" s="44"/>
      <c r="E12" s="44"/>
      <c r="F12" s="44"/>
      <c r="G12" s="44"/>
      <c r="H12" s="44"/>
      <c r="I12" s="44"/>
      <c r="J12" s="44"/>
      <c r="K12" s="44"/>
      <c r="L12" s="44"/>
      <c r="M12" s="50"/>
      <c r="U12" s="186"/>
      <c r="V12" s="44"/>
      <c r="W12" s="258"/>
      <c r="X12" s="258"/>
      <c r="Y12" s="258"/>
      <c r="Z12" s="258"/>
      <c r="AA12" s="258"/>
      <c r="AB12" s="258"/>
      <c r="AC12" s="258"/>
      <c r="AD12" s="186"/>
    </row>
    <row r="13" spans="1:30" s="51" customFormat="1">
      <c r="A13" s="48" t="s">
        <v>110</v>
      </c>
      <c r="B13" s="44">
        <v>8.09</v>
      </c>
      <c r="C13" s="44">
        <v>8.09</v>
      </c>
      <c r="D13" s="44"/>
      <c r="E13" s="44"/>
      <c r="F13" s="44"/>
      <c r="G13" s="44"/>
      <c r="H13" s="44"/>
      <c r="I13" s="44"/>
      <c r="J13" s="44"/>
      <c r="K13" s="44"/>
      <c r="L13" s="44"/>
      <c r="M13" s="50" t="str">
        <f>A13</f>
        <v>ІІ.20</v>
      </c>
      <c r="U13" s="186"/>
      <c r="V13" s="44"/>
      <c r="W13" s="258"/>
      <c r="X13" s="258"/>
      <c r="Y13" s="258"/>
      <c r="Z13" s="258"/>
      <c r="AA13" s="258"/>
      <c r="AB13" s="258"/>
      <c r="AC13" s="258"/>
      <c r="AD13" s="186"/>
    </row>
    <row r="14" spans="1:30" s="51" customFormat="1">
      <c r="A14" s="48" t="s">
        <v>111</v>
      </c>
      <c r="B14" s="44">
        <v>6</v>
      </c>
      <c r="C14" s="44">
        <v>6</v>
      </c>
      <c r="D14" s="44"/>
      <c r="E14" s="44"/>
      <c r="F14" s="44"/>
      <c r="G14" s="44"/>
      <c r="H14" s="44"/>
      <c r="I14" s="44"/>
      <c r="J14" s="44"/>
      <c r="K14" s="44"/>
      <c r="L14" s="44">
        <v>6</v>
      </c>
      <c r="M14" s="50"/>
      <c r="U14" s="186"/>
      <c r="V14" s="44"/>
      <c r="W14" s="258"/>
      <c r="X14" s="258"/>
      <c r="Y14" s="258"/>
      <c r="Z14" s="258"/>
      <c r="AA14" s="258"/>
      <c r="AB14" s="258"/>
      <c r="AC14" s="258"/>
      <c r="AD14" s="186"/>
    </row>
    <row r="15" spans="1:30" s="51" customFormat="1">
      <c r="A15" s="48" t="s">
        <v>112</v>
      </c>
      <c r="B15" s="44">
        <v>6</v>
      </c>
      <c r="C15" s="44">
        <v>4.87</v>
      </c>
      <c r="D15" s="44">
        <v>0.41</v>
      </c>
      <c r="E15" s="44">
        <v>0.26</v>
      </c>
      <c r="F15" s="44">
        <v>0.22</v>
      </c>
      <c r="G15" s="44">
        <v>0.23</v>
      </c>
      <c r="H15" s="44">
        <v>0.23</v>
      </c>
      <c r="I15" s="44">
        <v>0.22</v>
      </c>
      <c r="J15" s="44">
        <v>0.26</v>
      </c>
      <c r="K15" s="44">
        <v>0.41</v>
      </c>
      <c r="L15" s="44">
        <v>6</v>
      </c>
      <c r="M15" s="50" t="str">
        <f>A15</f>
        <v>IV.20</v>
      </c>
      <c r="U15" s="186"/>
      <c r="V15" s="44"/>
      <c r="W15" s="258"/>
      <c r="X15" s="258"/>
      <c r="Y15" s="258"/>
      <c r="Z15" s="258"/>
      <c r="AA15" s="258"/>
      <c r="AB15" s="258"/>
      <c r="AC15" s="258"/>
      <c r="AD15" s="186"/>
    </row>
    <row r="16" spans="1:30" s="51" customFormat="1">
      <c r="A16" s="48" t="s">
        <v>285</v>
      </c>
      <c r="B16" s="44">
        <v>6</v>
      </c>
      <c r="C16" s="44">
        <v>3.7</v>
      </c>
      <c r="D16" s="44">
        <v>0.85</v>
      </c>
      <c r="E16" s="44">
        <v>0.53</v>
      </c>
      <c r="F16" s="44">
        <v>0.44</v>
      </c>
      <c r="G16" s="44">
        <v>0.48</v>
      </c>
      <c r="H16" s="44">
        <v>0.48</v>
      </c>
      <c r="I16" s="44">
        <v>0.44</v>
      </c>
      <c r="J16" s="44">
        <v>0.53</v>
      </c>
      <c r="K16" s="44">
        <v>0.85</v>
      </c>
      <c r="L16" s="44">
        <v>6</v>
      </c>
      <c r="M16" s="50"/>
      <c r="N16" s="200" t="str">
        <f>IF(Content!$E$1=1,N19,N20)</f>
        <v>* Decreases in key policy rate are limited by the zero lower bound.</v>
      </c>
      <c r="U16" s="186"/>
      <c r="V16" s="44"/>
      <c r="W16" s="258"/>
      <c r="X16" s="258"/>
      <c r="Y16" s="258"/>
      <c r="Z16" s="258"/>
      <c r="AA16" s="258"/>
      <c r="AB16" s="258"/>
      <c r="AC16" s="258"/>
      <c r="AD16" s="186"/>
    </row>
    <row r="17" spans="1:30" s="51" customFormat="1">
      <c r="A17" s="48" t="s">
        <v>286</v>
      </c>
      <c r="B17" s="44">
        <v>6.37</v>
      </c>
      <c r="C17" s="44">
        <v>2.35</v>
      </c>
      <c r="D17" s="44">
        <v>1.49</v>
      </c>
      <c r="E17" s="44">
        <v>0.94</v>
      </c>
      <c r="F17" s="44">
        <v>0.78</v>
      </c>
      <c r="G17" s="44">
        <v>0.85</v>
      </c>
      <c r="H17" s="44">
        <v>0.85</v>
      </c>
      <c r="I17" s="44">
        <v>0.78</v>
      </c>
      <c r="J17" s="44">
        <v>0.94</v>
      </c>
      <c r="K17" s="44">
        <v>1.49</v>
      </c>
      <c r="L17" s="44">
        <v>6</v>
      </c>
      <c r="M17" s="50" t="str">
        <f>A17</f>
        <v>ІІ.21</v>
      </c>
      <c r="N17" s="200" t="str">
        <f>IF(Content!$E$1=1,N21,N24)</f>
        <v>Source: NBU staff estimates.</v>
      </c>
      <c r="U17" s="186"/>
      <c r="V17" s="44"/>
      <c r="W17" s="258"/>
      <c r="X17" s="258"/>
      <c r="Y17" s="258"/>
      <c r="Z17" s="258"/>
      <c r="AA17" s="258"/>
      <c r="AB17" s="258"/>
      <c r="AC17" s="258"/>
      <c r="AD17" s="186"/>
    </row>
    <row r="18" spans="1:30" s="51" customFormat="1">
      <c r="A18" s="48" t="s">
        <v>287</v>
      </c>
      <c r="B18" s="44">
        <v>7.03</v>
      </c>
      <c r="C18" s="44">
        <v>1.61</v>
      </c>
      <c r="D18" s="44">
        <v>1.98</v>
      </c>
      <c r="E18" s="44">
        <v>1.25</v>
      </c>
      <c r="F18" s="44">
        <v>1.04</v>
      </c>
      <c r="G18" s="44">
        <v>1.1200000000000001</v>
      </c>
      <c r="H18" s="44">
        <v>1.1200000000000001</v>
      </c>
      <c r="I18" s="44">
        <v>1.04</v>
      </c>
      <c r="J18" s="44">
        <v>1.25</v>
      </c>
      <c r="K18" s="44">
        <v>1.98</v>
      </c>
      <c r="L18" s="44">
        <v>6.38</v>
      </c>
      <c r="M18" s="50"/>
      <c r="U18" s="186"/>
      <c r="V18" s="44"/>
      <c r="W18" s="258"/>
      <c r="X18" s="258"/>
      <c r="Y18" s="258"/>
      <c r="Z18" s="258"/>
      <c r="AA18" s="258"/>
      <c r="AB18" s="258"/>
      <c r="AC18" s="258"/>
      <c r="AD18" s="186"/>
    </row>
    <row r="19" spans="1:30" s="51" customFormat="1">
      <c r="A19" s="48" t="s">
        <v>225</v>
      </c>
      <c r="B19" s="44">
        <v>7.5</v>
      </c>
      <c r="C19" s="44">
        <v>0.24</v>
      </c>
      <c r="D19" s="44">
        <v>2.67</v>
      </c>
      <c r="E19" s="44">
        <v>1.68</v>
      </c>
      <c r="F19" s="44">
        <v>1.4</v>
      </c>
      <c r="G19" s="44">
        <v>1.51</v>
      </c>
      <c r="H19" s="44">
        <v>1.51</v>
      </c>
      <c r="I19" s="44">
        <v>1.4</v>
      </c>
      <c r="J19" s="44">
        <v>1.68</v>
      </c>
      <c r="K19" s="44">
        <v>2.67</v>
      </c>
      <c r="L19" s="44">
        <v>6.5</v>
      </c>
      <c r="M19" s="50" t="str">
        <f>A19</f>
        <v>IV.21</v>
      </c>
      <c r="N19" s="75" t="s">
        <v>1386</v>
      </c>
      <c r="U19" s="186"/>
      <c r="V19" s="44"/>
      <c r="W19" s="258"/>
      <c r="X19" s="258"/>
      <c r="Y19" s="258"/>
      <c r="Z19" s="258"/>
      <c r="AA19" s="258"/>
      <c r="AB19" s="258"/>
      <c r="AC19" s="258"/>
      <c r="AD19" s="186"/>
    </row>
    <row r="20" spans="1:30" s="51" customFormat="1">
      <c r="A20" s="48" t="s">
        <v>509</v>
      </c>
      <c r="B20" s="44">
        <v>7.5</v>
      </c>
      <c r="C20" s="44">
        <v>-0.01</v>
      </c>
      <c r="D20" s="44">
        <v>2.57</v>
      </c>
      <c r="E20" s="44">
        <v>1.81</v>
      </c>
      <c r="F20" s="44">
        <v>1.5</v>
      </c>
      <c r="G20" s="44">
        <v>1.63</v>
      </c>
      <c r="H20" s="44">
        <v>1.63</v>
      </c>
      <c r="I20" s="44">
        <v>1.5</v>
      </c>
      <c r="J20" s="44">
        <v>1.81</v>
      </c>
      <c r="K20" s="44">
        <v>2.87</v>
      </c>
      <c r="L20" s="44">
        <v>6.5</v>
      </c>
      <c r="M20" s="50"/>
      <c r="N20" s="75" t="s">
        <v>1461</v>
      </c>
      <c r="U20" s="186"/>
      <c r="V20" s="44"/>
      <c r="W20" s="258"/>
      <c r="X20" s="258"/>
      <c r="Y20" s="258"/>
      <c r="Z20" s="258"/>
      <c r="AA20" s="258"/>
      <c r="AB20" s="258"/>
      <c r="AC20" s="258"/>
    </row>
    <row r="21" spans="1:30" s="51" customFormat="1">
      <c r="A21" s="48" t="s">
        <v>510</v>
      </c>
      <c r="B21" s="44">
        <v>7.13</v>
      </c>
      <c r="C21" s="44">
        <v>0.04</v>
      </c>
      <c r="D21" s="44">
        <v>1.83</v>
      </c>
      <c r="E21" s="44">
        <v>1.91</v>
      </c>
      <c r="F21" s="44">
        <v>1.59</v>
      </c>
      <c r="G21" s="44">
        <v>1.72</v>
      </c>
      <c r="H21" s="44">
        <v>1.72</v>
      </c>
      <c r="I21" s="44">
        <v>1.59</v>
      </c>
      <c r="J21" s="44">
        <v>1.91</v>
      </c>
      <c r="K21" s="44">
        <v>3.03</v>
      </c>
      <c r="L21" s="44">
        <v>6.5</v>
      </c>
      <c r="M21" s="50" t="str">
        <f>A21</f>
        <v>ІІ.22</v>
      </c>
      <c r="N21" s="75" t="s">
        <v>41</v>
      </c>
      <c r="U21" s="186"/>
      <c r="V21" s="44"/>
      <c r="W21" s="258"/>
      <c r="X21" s="258"/>
      <c r="Y21" s="258"/>
      <c r="Z21" s="258"/>
      <c r="AA21" s="258"/>
      <c r="AB21" s="258"/>
      <c r="AC21" s="258"/>
    </row>
    <row r="22" spans="1:30" s="51" customFormat="1">
      <c r="A22" s="48" t="s">
        <v>511</v>
      </c>
      <c r="B22" s="44">
        <v>6.62</v>
      </c>
      <c r="C22" s="44">
        <v>0.03</v>
      </c>
      <c r="D22" s="44">
        <v>1.1499999999999999</v>
      </c>
      <c r="E22" s="44">
        <v>1.99</v>
      </c>
      <c r="F22" s="44">
        <v>1.65</v>
      </c>
      <c r="G22" s="44">
        <v>1.79</v>
      </c>
      <c r="H22" s="44">
        <v>1.79</v>
      </c>
      <c r="I22" s="44">
        <v>1.65</v>
      </c>
      <c r="J22" s="44">
        <v>1.99</v>
      </c>
      <c r="K22" s="44">
        <v>3.15</v>
      </c>
      <c r="L22" s="44">
        <v>6.5</v>
      </c>
      <c r="M22" s="50"/>
      <c r="U22" s="186"/>
      <c r="V22" s="44"/>
      <c r="W22" s="258"/>
      <c r="X22" s="258"/>
      <c r="Y22" s="258"/>
      <c r="Z22" s="258"/>
      <c r="AA22" s="258"/>
      <c r="AB22" s="258"/>
      <c r="AC22" s="258"/>
    </row>
    <row r="23" spans="1:30" s="51" customFormat="1">
      <c r="A23" s="48" t="s">
        <v>501</v>
      </c>
      <c r="B23" s="44">
        <v>6.5</v>
      </c>
      <c r="C23" s="44">
        <v>-0.03</v>
      </c>
      <c r="D23" s="44">
        <v>0.94</v>
      </c>
      <c r="E23" s="44">
        <v>2.0499999999999998</v>
      </c>
      <c r="F23" s="44">
        <v>1.7</v>
      </c>
      <c r="G23" s="44">
        <v>1.84</v>
      </c>
      <c r="H23" s="44">
        <v>1.84</v>
      </c>
      <c r="I23" s="44">
        <v>1.7</v>
      </c>
      <c r="J23" s="44">
        <v>2.0499999999999998</v>
      </c>
      <c r="K23" s="44">
        <v>3.24</v>
      </c>
      <c r="L23" s="44">
        <v>6.5</v>
      </c>
      <c r="M23" s="50" t="str">
        <f>A23</f>
        <v>IV.22</v>
      </c>
      <c r="U23" s="186"/>
      <c r="V23" s="44"/>
      <c r="W23" s="258"/>
      <c r="X23" s="258"/>
      <c r="Y23" s="258"/>
      <c r="Z23" s="258"/>
      <c r="AA23" s="258"/>
      <c r="AB23" s="258"/>
      <c r="AC23" s="258"/>
    </row>
    <row r="24" spans="1:30" s="51" customFormat="1">
      <c r="A24" s="48"/>
      <c r="B24" s="44"/>
      <c r="C24" s="44"/>
      <c r="D24" s="44"/>
      <c r="E24" s="44"/>
      <c r="F24" s="44"/>
      <c r="G24" s="44"/>
      <c r="H24" s="44"/>
      <c r="I24" s="44"/>
      <c r="J24" s="44"/>
      <c r="K24" s="44"/>
      <c r="L24" s="44"/>
      <c r="M24" s="50"/>
      <c r="N24" s="76" t="s">
        <v>42</v>
      </c>
      <c r="U24" s="186"/>
      <c r="V24" s="44"/>
      <c r="W24" s="258"/>
    </row>
    <row r="25" spans="1:30" s="51" customFormat="1">
      <c r="A25" s="48"/>
      <c r="B25" s="44"/>
      <c r="C25" s="44"/>
      <c r="D25" s="44"/>
      <c r="E25" s="44"/>
      <c r="F25" s="44"/>
      <c r="G25" s="44"/>
      <c r="H25" s="44"/>
      <c r="I25" s="44"/>
      <c r="J25" s="44"/>
      <c r="K25" s="44"/>
      <c r="L25" s="44"/>
      <c r="M25" s="50">
        <f>A25</f>
        <v>0</v>
      </c>
      <c r="U25" s="186"/>
      <c r="V25" s="44"/>
      <c r="W25" s="258"/>
    </row>
    <row r="26" spans="1:30" s="51" customFormat="1">
      <c r="A26" s="48"/>
      <c r="B26" s="44"/>
      <c r="C26" s="44"/>
      <c r="D26" s="44"/>
      <c r="E26" s="44"/>
      <c r="F26" s="44"/>
      <c r="G26" s="44"/>
      <c r="H26" s="44"/>
      <c r="I26" s="44"/>
      <c r="J26" s="44"/>
      <c r="K26" s="44"/>
      <c r="L26" s="44"/>
      <c r="M26" s="50"/>
      <c r="U26" s="186"/>
      <c r="V26" s="44"/>
      <c r="W26" s="258"/>
    </row>
    <row r="27" spans="1:30" s="51" customFormat="1">
      <c r="A27" s="48"/>
      <c r="B27" s="44"/>
      <c r="C27" s="44"/>
      <c r="D27" s="44"/>
      <c r="E27" s="44"/>
      <c r="F27" s="44"/>
      <c r="G27" s="44"/>
      <c r="H27" s="44"/>
      <c r="I27" s="44"/>
      <c r="J27" s="44"/>
      <c r="K27" s="44"/>
      <c r="L27" s="44"/>
      <c r="M27" s="50">
        <f>A27</f>
        <v>0</v>
      </c>
      <c r="U27" s="186"/>
      <c r="V27" s="44"/>
      <c r="W27" s="258"/>
    </row>
    <row r="28" spans="1:30" s="51" customFormat="1">
      <c r="A28" s="52"/>
      <c r="B28" s="49"/>
      <c r="C28" s="49"/>
      <c r="D28" s="49"/>
      <c r="E28" s="49"/>
      <c r="F28" s="49"/>
      <c r="G28" s="49"/>
      <c r="H28" s="49"/>
      <c r="I28" s="49"/>
      <c r="J28" s="49"/>
      <c r="K28" s="49"/>
      <c r="L28" s="49"/>
      <c r="M28" s="42"/>
    </row>
    <row r="29" spans="1:30" s="51" customFormat="1">
      <c r="A29" s="52"/>
      <c r="B29" s="49"/>
      <c r="C29" s="49"/>
      <c r="D29" s="49"/>
      <c r="E29" s="49"/>
      <c r="F29" s="49"/>
      <c r="G29" s="49"/>
      <c r="H29" s="49"/>
      <c r="I29" s="49"/>
      <c r="J29" s="49"/>
      <c r="K29" s="49"/>
      <c r="L29" s="49"/>
      <c r="M29" s="42"/>
    </row>
    <row r="30" spans="1:30" s="51" customFormat="1">
      <c r="A30" s="52"/>
      <c r="B30" s="49"/>
      <c r="C30" s="49"/>
      <c r="D30" s="49"/>
      <c r="E30" s="49"/>
      <c r="F30" s="49"/>
      <c r="G30" s="49"/>
      <c r="H30" s="49"/>
      <c r="I30" s="49"/>
      <c r="J30" s="49"/>
      <c r="K30" s="49"/>
      <c r="L30" s="49"/>
      <c r="M30" s="42"/>
    </row>
    <row r="31" spans="1:30" s="51" customFormat="1">
      <c r="A31" s="52"/>
      <c r="B31" s="49"/>
      <c r="C31" s="49"/>
      <c r="D31" s="49"/>
      <c r="E31" s="49"/>
      <c r="F31" s="49"/>
      <c r="G31" s="49"/>
      <c r="H31" s="49"/>
      <c r="I31" s="49"/>
      <c r="J31" s="49"/>
      <c r="K31" s="49"/>
      <c r="L31" s="49"/>
      <c r="M31" s="42"/>
    </row>
    <row r="32" spans="1:30" s="51" customFormat="1">
      <c r="A32" s="52"/>
      <c r="B32" s="49"/>
      <c r="C32" s="49"/>
      <c r="D32" s="49"/>
      <c r="E32" s="49"/>
      <c r="F32" s="49"/>
      <c r="G32" s="49"/>
      <c r="H32" s="49"/>
      <c r="I32" s="49"/>
      <c r="J32" s="49"/>
      <c r="K32" s="49"/>
      <c r="L32" s="49"/>
      <c r="M32" s="42"/>
    </row>
    <row r="33" spans="1:13" s="51" customFormat="1">
      <c r="A33" s="52"/>
      <c r="B33" s="49"/>
      <c r="C33" s="49"/>
      <c r="D33" s="49"/>
      <c r="E33" s="49"/>
      <c r="F33" s="49"/>
      <c r="G33" s="49"/>
      <c r="H33" s="49"/>
      <c r="I33" s="49"/>
      <c r="J33" s="49"/>
      <c r="K33" s="49"/>
      <c r="L33" s="49"/>
      <c r="M33" s="42"/>
    </row>
    <row r="34" spans="1:13" s="51" customFormat="1">
      <c r="A34" s="52"/>
      <c r="B34" s="49"/>
      <c r="C34" s="49"/>
      <c r="D34" s="49"/>
      <c r="E34" s="49"/>
      <c r="F34" s="49"/>
      <c r="G34" s="49"/>
      <c r="H34" s="49"/>
      <c r="I34" s="49"/>
      <c r="J34" s="49"/>
      <c r="K34" s="49"/>
      <c r="L34" s="49"/>
      <c r="M34" s="42"/>
    </row>
    <row r="35" spans="1:13" s="51" customFormat="1">
      <c r="A35" s="52"/>
      <c r="B35" s="49"/>
      <c r="C35" s="49"/>
      <c r="D35" s="49"/>
      <c r="E35" s="49"/>
      <c r="F35" s="49"/>
      <c r="G35" s="49"/>
      <c r="H35" s="49"/>
      <c r="I35" s="49"/>
      <c r="J35" s="49"/>
      <c r="K35" s="49"/>
      <c r="L35" s="49"/>
      <c r="M35" s="42"/>
    </row>
    <row r="36" spans="1:13" s="51" customFormat="1">
      <c r="A36" s="52"/>
      <c r="B36" s="49"/>
      <c r="C36" s="49"/>
      <c r="D36" s="49"/>
      <c r="E36" s="49"/>
      <c r="F36" s="49"/>
      <c r="G36" s="49"/>
      <c r="H36" s="49"/>
      <c r="I36" s="49"/>
      <c r="J36" s="49"/>
      <c r="K36" s="49"/>
      <c r="L36" s="49"/>
      <c r="M36" s="42"/>
    </row>
    <row r="37" spans="1:13" s="51" customFormat="1">
      <c r="A37" s="52"/>
      <c r="B37" s="49"/>
      <c r="C37" s="49"/>
      <c r="D37" s="49"/>
      <c r="E37" s="49"/>
      <c r="F37" s="49"/>
      <c r="G37" s="49"/>
      <c r="H37" s="49"/>
      <c r="I37" s="49"/>
      <c r="J37" s="49"/>
      <c r="K37" s="49"/>
      <c r="L37" s="49"/>
      <c r="M37" s="42"/>
    </row>
    <row r="38" spans="1:13" s="51" customFormat="1">
      <c r="A38" s="52"/>
      <c r="B38" s="49"/>
      <c r="C38" s="49"/>
      <c r="D38" s="49"/>
      <c r="E38" s="49"/>
      <c r="F38" s="49"/>
      <c r="G38" s="49"/>
      <c r="H38" s="49"/>
      <c r="I38" s="49"/>
      <c r="J38" s="49"/>
      <c r="K38" s="49"/>
      <c r="L38" s="49"/>
      <c r="M38" s="42"/>
    </row>
    <row r="39" spans="1:13" s="51" customFormat="1">
      <c r="A39" s="52"/>
      <c r="B39" s="49"/>
      <c r="C39" s="49"/>
      <c r="D39" s="49"/>
      <c r="E39" s="49"/>
      <c r="F39" s="49"/>
      <c r="G39" s="49"/>
      <c r="H39" s="49"/>
      <c r="I39" s="49"/>
      <c r="J39" s="49"/>
      <c r="K39" s="49"/>
      <c r="L39" s="49"/>
      <c r="M39" s="42"/>
    </row>
    <row r="40" spans="1:13" s="51" customFormat="1">
      <c r="A40" s="52"/>
      <c r="B40" s="49"/>
      <c r="C40" s="49"/>
      <c r="D40" s="49"/>
      <c r="E40" s="49"/>
      <c r="F40" s="49"/>
      <c r="G40" s="49"/>
      <c r="H40" s="49"/>
      <c r="I40" s="49"/>
      <c r="J40" s="49"/>
      <c r="K40" s="49"/>
      <c r="L40" s="49"/>
      <c r="M40" s="42"/>
    </row>
    <row r="41" spans="1:13" s="51" customFormat="1">
      <c r="A41" s="52"/>
      <c r="B41" s="49"/>
      <c r="C41" s="49"/>
      <c r="D41" s="49"/>
      <c r="E41" s="49"/>
      <c r="F41" s="49"/>
      <c r="G41" s="49"/>
      <c r="H41" s="49"/>
      <c r="I41" s="49"/>
      <c r="J41" s="49"/>
      <c r="K41" s="49"/>
      <c r="L41" s="49"/>
      <c r="M41" s="42"/>
    </row>
    <row r="42" spans="1:13" s="51" customFormat="1">
      <c r="A42" s="52"/>
      <c r="B42" s="49"/>
      <c r="C42" s="49"/>
      <c r="D42" s="49"/>
      <c r="E42" s="49"/>
      <c r="F42" s="49"/>
      <c r="G42" s="49"/>
      <c r="H42" s="49"/>
      <c r="I42" s="49"/>
      <c r="J42" s="49"/>
      <c r="K42" s="49"/>
      <c r="L42" s="49"/>
      <c r="M42" s="42"/>
    </row>
    <row r="43" spans="1:13" s="51" customFormat="1">
      <c r="A43" s="52"/>
      <c r="B43" s="49"/>
      <c r="C43" s="49"/>
      <c r="D43" s="49"/>
      <c r="E43" s="49"/>
      <c r="F43" s="49"/>
      <c r="G43" s="49"/>
      <c r="H43" s="49"/>
      <c r="I43" s="49"/>
      <c r="J43" s="49"/>
      <c r="K43" s="49"/>
      <c r="L43" s="49"/>
      <c r="M43" s="42"/>
    </row>
    <row r="106" spans="10:12">
      <c r="J106" s="53"/>
      <c r="K106" s="53"/>
      <c r="L106" s="53"/>
    </row>
    <row r="107" spans="10:12">
      <c r="J107" s="53"/>
      <c r="K107" s="53"/>
      <c r="L107" s="53"/>
    </row>
    <row r="108" spans="10:12">
      <c r="J108" s="53"/>
      <c r="K108" s="53"/>
      <c r="L108" s="53"/>
    </row>
    <row r="109" spans="10:12">
      <c r="J109" s="53"/>
      <c r="K109" s="53"/>
      <c r="L109" s="53"/>
    </row>
    <row r="110" spans="10:12">
      <c r="J110" s="53"/>
      <c r="K110" s="53"/>
      <c r="L110" s="53"/>
    </row>
    <row r="111" spans="10:12">
      <c r="J111" s="53"/>
      <c r="K111" s="53"/>
      <c r="L111" s="53"/>
    </row>
    <row r="112" spans="10:12">
      <c r="J112" s="53"/>
      <c r="K112" s="53"/>
      <c r="L112" s="53"/>
    </row>
    <row r="113" spans="10:12">
      <c r="J113" s="53"/>
      <c r="K113" s="53"/>
      <c r="L113" s="53"/>
    </row>
    <row r="114" spans="10:12">
      <c r="J114" s="53"/>
      <c r="K114" s="53"/>
      <c r="L114" s="53"/>
    </row>
  </sheetData>
  <hyperlinks>
    <hyperlink ref="A1" location="Content!A1" display="&lt;&lt;"/>
  </hyperlinks>
  <pageMargins left="0.7" right="0.7" top="0.75" bottom="0.75" header="0.3" footer="0.3"/>
  <pageSetup paperSize="9" orientation="portrait" horizontalDpi="4294967294"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27"/>
  <sheetViews>
    <sheetView showGridLines="0" zoomScaleNormal="100" workbookViewId="0"/>
  </sheetViews>
  <sheetFormatPr defaultColWidth="9.42578125" defaultRowHeight="12.75"/>
  <cols>
    <col min="1" max="16384" width="9.42578125" style="592"/>
  </cols>
  <sheetData>
    <row r="1" spans="1:21">
      <c r="A1" s="66" t="s">
        <v>60</v>
      </c>
      <c r="B1" s="200" t="str">
        <f>IF(Content!$E$1=1,B2,B3)</f>
        <v>Real rate</v>
      </c>
      <c r="C1" s="200" t="str">
        <f>IF(Content!$E$1=1,C2,C3)</f>
        <v>Neutral level</v>
      </c>
      <c r="D1" s="200" t="str">
        <f>IF(Content!$E$1=1,D2,D3)</f>
        <v>Real rate (previous forecast)</v>
      </c>
      <c r="E1" s="200" t="str">
        <f>IF(Content!$E$1=1,E2,E3)</f>
        <v>Neutral level (previous forecast)</v>
      </c>
      <c r="G1" s="200" t="str">
        <f>IF(Content!$E$1=1,G2,G3)</f>
        <v>Real interest rate* and its neutral level, %</v>
      </c>
    </row>
    <row r="2" spans="1:21" s="593" customFormat="1" hidden="1">
      <c r="B2" s="194" t="s">
        <v>386</v>
      </c>
      <c r="C2" s="194" t="s">
        <v>577</v>
      </c>
      <c r="D2" s="194" t="s">
        <v>512</v>
      </c>
      <c r="E2" s="194" t="s">
        <v>513</v>
      </c>
      <c r="G2" s="68" t="s">
        <v>582</v>
      </c>
    </row>
    <row r="3" spans="1:21" s="593" customFormat="1" hidden="1">
      <c r="B3" s="594" t="s">
        <v>578</v>
      </c>
      <c r="C3" s="594" t="s">
        <v>579</v>
      </c>
      <c r="D3" s="594" t="s">
        <v>580</v>
      </c>
      <c r="E3" s="594" t="s">
        <v>581</v>
      </c>
      <c r="G3" s="593" t="s">
        <v>583</v>
      </c>
    </row>
    <row r="4" spans="1:21">
      <c r="A4" s="592" t="s">
        <v>25</v>
      </c>
      <c r="B4" s="595">
        <v>7.7</v>
      </c>
      <c r="C4" s="595">
        <v>1.3</v>
      </c>
      <c r="D4" s="595">
        <v>7.6</v>
      </c>
      <c r="E4" s="595">
        <v>1.3</v>
      </c>
      <c r="F4" s="593"/>
    </row>
    <row r="5" spans="1:21">
      <c r="A5" s="592" t="s">
        <v>26</v>
      </c>
      <c r="B5" s="595">
        <v>11.8</v>
      </c>
      <c r="C5" s="595">
        <v>0.8</v>
      </c>
      <c r="D5" s="595">
        <v>11.6</v>
      </c>
      <c r="E5" s="595">
        <v>0.8</v>
      </c>
      <c r="F5" s="593" t="str">
        <f>A5</f>
        <v>II.18</v>
      </c>
    </row>
    <row r="6" spans="1:21">
      <c r="A6" s="592" t="s">
        <v>27</v>
      </c>
      <c r="B6" s="595">
        <v>10.9</v>
      </c>
      <c r="C6" s="595">
        <v>0.3</v>
      </c>
      <c r="D6" s="595">
        <v>10.8</v>
      </c>
      <c r="E6" s="595">
        <v>0.3</v>
      </c>
      <c r="F6" s="593"/>
    </row>
    <row r="7" spans="1:21">
      <c r="A7" s="592" t="s">
        <v>104</v>
      </c>
      <c r="B7" s="595">
        <v>10.5</v>
      </c>
      <c r="C7" s="595">
        <v>-0.2</v>
      </c>
      <c r="D7" s="595">
        <v>10.5</v>
      </c>
      <c r="E7" s="595">
        <v>-0.2</v>
      </c>
      <c r="F7" s="593" t="str">
        <f>A7</f>
        <v>IV.18</v>
      </c>
    </row>
    <row r="8" spans="1:21">
      <c r="A8" s="592" t="s">
        <v>129</v>
      </c>
      <c r="B8" s="595">
        <v>12.2</v>
      </c>
      <c r="C8" s="595">
        <v>-1</v>
      </c>
      <c r="D8" s="595">
        <v>12</v>
      </c>
      <c r="E8" s="595">
        <v>-1</v>
      </c>
      <c r="F8" s="593"/>
      <c r="T8" s="596"/>
      <c r="U8" s="596"/>
    </row>
    <row r="9" spans="1:21">
      <c r="A9" s="592" t="s">
        <v>130</v>
      </c>
      <c r="B9" s="595">
        <v>13</v>
      </c>
      <c r="C9" s="595">
        <v>-1.3</v>
      </c>
      <c r="D9" s="595">
        <v>12.7</v>
      </c>
      <c r="E9" s="595">
        <v>-1.3</v>
      </c>
      <c r="F9" s="593" t="str">
        <f>A9</f>
        <v>II.19</v>
      </c>
      <c r="T9" s="596"/>
      <c r="U9" s="596"/>
    </row>
    <row r="10" spans="1:21">
      <c r="A10" s="592" t="s">
        <v>131</v>
      </c>
      <c r="B10" s="595">
        <v>13</v>
      </c>
      <c r="C10" s="595">
        <v>-1.4</v>
      </c>
      <c r="D10" s="595">
        <v>12.8</v>
      </c>
      <c r="E10" s="595">
        <v>-1.4</v>
      </c>
      <c r="F10" s="593"/>
      <c r="T10" s="596"/>
      <c r="U10" s="596"/>
    </row>
    <row r="11" spans="1:21">
      <c r="A11" s="592" t="s">
        <v>108</v>
      </c>
      <c r="B11" s="595">
        <v>11.9</v>
      </c>
      <c r="C11" s="595">
        <v>-1.1000000000000001</v>
      </c>
      <c r="D11" s="595">
        <v>11.9</v>
      </c>
      <c r="E11" s="595">
        <v>-1.1000000000000001</v>
      </c>
      <c r="F11" s="593" t="str">
        <f>A11</f>
        <v>IV.19</v>
      </c>
      <c r="T11" s="596"/>
      <c r="U11" s="596"/>
    </row>
    <row r="12" spans="1:21">
      <c r="A12" s="592" t="s">
        <v>132</v>
      </c>
      <c r="B12" s="595">
        <v>9</v>
      </c>
      <c r="C12" s="595">
        <v>1.1000000000000001</v>
      </c>
      <c r="D12" s="595">
        <v>8.8000000000000007</v>
      </c>
      <c r="E12" s="595">
        <v>1.1000000000000001</v>
      </c>
      <c r="F12" s="593"/>
      <c r="T12" s="596"/>
      <c r="U12" s="596"/>
    </row>
    <row r="13" spans="1:21">
      <c r="A13" s="592" t="s">
        <v>133</v>
      </c>
      <c r="B13" s="595">
        <v>4.8</v>
      </c>
      <c r="C13" s="595">
        <v>2.7</v>
      </c>
      <c r="D13" s="595">
        <v>2.8</v>
      </c>
      <c r="E13" s="595">
        <v>2.7</v>
      </c>
      <c r="F13" s="593" t="str">
        <f>A13</f>
        <v>II.20</v>
      </c>
      <c r="T13" s="596"/>
      <c r="U13" s="596"/>
    </row>
    <row r="14" spans="1:21">
      <c r="A14" s="592" t="s">
        <v>134</v>
      </c>
      <c r="B14" s="595">
        <v>1</v>
      </c>
      <c r="C14" s="595">
        <v>2.9</v>
      </c>
      <c r="D14" s="595">
        <v>0.7</v>
      </c>
      <c r="E14" s="595">
        <v>2.9</v>
      </c>
      <c r="F14" s="593"/>
      <c r="T14" s="596"/>
      <c r="U14" s="596"/>
    </row>
    <row r="15" spans="1:21">
      <c r="A15" s="592" t="s">
        <v>112</v>
      </c>
      <c r="B15" s="595">
        <v>0.2</v>
      </c>
      <c r="C15" s="595">
        <v>2.8</v>
      </c>
      <c r="D15" s="595">
        <v>0.9</v>
      </c>
      <c r="E15" s="595">
        <v>2.8</v>
      </c>
      <c r="F15" s="593" t="str">
        <f>A15</f>
        <v>IV.20</v>
      </c>
      <c r="T15" s="596"/>
      <c r="U15" s="596"/>
    </row>
    <row r="16" spans="1:21">
      <c r="A16" s="592" t="s">
        <v>222</v>
      </c>
      <c r="B16" s="595">
        <v>-0.1</v>
      </c>
      <c r="C16" s="595">
        <v>2.7</v>
      </c>
      <c r="D16" s="595">
        <v>1.1000000000000001</v>
      </c>
      <c r="E16" s="595">
        <v>2.7</v>
      </c>
      <c r="F16" s="593"/>
      <c r="T16" s="596"/>
      <c r="U16" s="596"/>
    </row>
    <row r="17" spans="1:21">
      <c r="A17" s="592" t="s">
        <v>223</v>
      </c>
      <c r="B17" s="595">
        <v>0</v>
      </c>
      <c r="C17" s="595">
        <v>2.6</v>
      </c>
      <c r="D17" s="595">
        <v>0.9</v>
      </c>
      <c r="E17" s="595">
        <v>2.6</v>
      </c>
      <c r="F17" s="593" t="str">
        <f>A17</f>
        <v>II.21</v>
      </c>
      <c r="T17" s="596"/>
      <c r="U17" s="596"/>
    </row>
    <row r="18" spans="1:21">
      <c r="A18" s="592" t="s">
        <v>224</v>
      </c>
      <c r="B18" s="595">
        <v>1.1000000000000001</v>
      </c>
      <c r="C18" s="595">
        <v>2.5</v>
      </c>
      <c r="D18" s="595">
        <v>1.3</v>
      </c>
      <c r="E18" s="595">
        <v>2.5</v>
      </c>
      <c r="F18" s="593"/>
      <c r="T18" s="596"/>
      <c r="U18" s="596"/>
    </row>
    <row r="19" spans="1:21">
      <c r="A19" s="592" t="s">
        <v>225</v>
      </c>
      <c r="B19" s="595">
        <v>2</v>
      </c>
      <c r="C19" s="595">
        <v>2.2999999999999998</v>
      </c>
      <c r="D19" s="595">
        <v>1.3</v>
      </c>
      <c r="E19" s="595">
        <v>2.2999999999999998</v>
      </c>
      <c r="F19" s="593" t="str">
        <f>A19</f>
        <v>IV.21</v>
      </c>
      <c r="T19" s="596"/>
      <c r="U19" s="596"/>
    </row>
    <row r="20" spans="1:21">
      <c r="A20" s="592" t="s">
        <v>498</v>
      </c>
      <c r="B20" s="595">
        <v>2.2000000000000002</v>
      </c>
      <c r="C20" s="595">
        <v>2.1</v>
      </c>
      <c r="D20" s="595">
        <v>1.5</v>
      </c>
      <c r="E20" s="595">
        <v>2.1</v>
      </c>
      <c r="F20" s="593"/>
      <c r="G20" s="200" t="str">
        <f>IF(Content!$E$1=1,G22,G23)</f>
        <v>* Deflated by inflation expectations that are based on the QPM.</v>
      </c>
      <c r="T20" s="596"/>
      <c r="U20" s="596"/>
    </row>
    <row r="21" spans="1:21">
      <c r="A21" s="592" t="s">
        <v>499</v>
      </c>
      <c r="B21" s="595">
        <v>2.1</v>
      </c>
      <c r="C21" s="595">
        <v>1.9</v>
      </c>
      <c r="D21" s="595">
        <v>1.6</v>
      </c>
      <c r="E21" s="595">
        <v>1.9</v>
      </c>
      <c r="F21" s="593" t="str">
        <f>A21</f>
        <v>II.22</v>
      </c>
      <c r="G21" s="200" t="str">
        <f>IF(Content!$E$1=1,G24,G25)</f>
        <v>Source: NBU staff estimates.</v>
      </c>
      <c r="T21" s="596"/>
      <c r="U21" s="596"/>
    </row>
    <row r="22" spans="1:21">
      <c r="A22" s="592" t="s">
        <v>500</v>
      </c>
      <c r="B22" s="595">
        <v>1.5</v>
      </c>
      <c r="C22" s="595">
        <v>1.7</v>
      </c>
      <c r="D22" s="595">
        <v>1.6</v>
      </c>
      <c r="E22" s="595">
        <v>1.7</v>
      </c>
      <c r="F22" s="593"/>
      <c r="G22" s="75" t="s">
        <v>584</v>
      </c>
      <c r="T22" s="596"/>
      <c r="U22" s="596"/>
    </row>
    <row r="23" spans="1:21">
      <c r="A23" s="592" t="s">
        <v>501</v>
      </c>
      <c r="B23" s="595">
        <v>1.1000000000000001</v>
      </c>
      <c r="C23" s="595">
        <v>1.6</v>
      </c>
      <c r="D23" s="595">
        <v>1.6</v>
      </c>
      <c r="E23" s="595">
        <v>1.6</v>
      </c>
      <c r="F23" s="593" t="str">
        <f>A23</f>
        <v>IV.22</v>
      </c>
      <c r="G23" s="221" t="s">
        <v>585</v>
      </c>
      <c r="T23" s="596"/>
      <c r="U23" s="596"/>
    </row>
    <row r="24" spans="1:21">
      <c r="B24" s="595"/>
      <c r="C24" s="595"/>
      <c r="D24" s="595"/>
      <c r="E24" s="595"/>
      <c r="G24" s="75" t="s">
        <v>41</v>
      </c>
    </row>
    <row r="25" spans="1:21">
      <c r="B25" s="595"/>
      <c r="C25" s="595"/>
      <c r="D25" s="595"/>
      <c r="E25" s="595"/>
      <c r="G25" s="76" t="s">
        <v>42</v>
      </c>
    </row>
    <row r="26" spans="1:21">
      <c r="B26" s="595"/>
      <c r="C26" s="595"/>
      <c r="D26" s="595"/>
      <c r="E26" s="595"/>
    </row>
    <row r="27" spans="1:21">
      <c r="B27" s="595"/>
      <c r="C27" s="595"/>
      <c r="D27" s="595"/>
      <c r="E27" s="59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23"/>
  <sheetViews>
    <sheetView showGridLines="0" zoomScaleNormal="100" workbookViewId="0"/>
  </sheetViews>
  <sheetFormatPr defaultColWidth="9.42578125" defaultRowHeight="12.75"/>
  <cols>
    <col min="1" max="3" width="9.42578125" style="664"/>
    <col min="4" max="4" width="9.42578125" style="674"/>
    <col min="5" max="16384" width="9.42578125" style="664"/>
  </cols>
  <sheetData>
    <row r="1" spans="1:9" s="668" customFormat="1">
      <c r="A1" s="666" t="s">
        <v>60</v>
      </c>
      <c r="B1" s="667" t="str">
        <f>IF(Content!$E$1=1,B2,B3)</f>
        <v>Current forecast</v>
      </c>
      <c r="C1" s="667" t="str">
        <f>IF(Content!$E$1=1,C2,C3)</f>
        <v>Previous forecast</v>
      </c>
      <c r="D1" s="634" t="str">
        <f>IF(Content!$E$1=1,D2,D3)</f>
        <v>appreciation</v>
      </c>
      <c r="E1" s="667" t="str">
        <f>IF(Content!$E$1=1,E2,E3)</f>
        <v>Hryvnia REER index, IV.2017 = 1</v>
      </c>
      <c r="I1" s="634"/>
    </row>
    <row r="2" spans="1:9" s="668" customFormat="1" hidden="1">
      <c r="B2" s="668" t="s">
        <v>163</v>
      </c>
      <c r="C2" s="668" t="s">
        <v>164</v>
      </c>
      <c r="D2" s="670" t="s">
        <v>514</v>
      </c>
      <c r="E2" s="668" t="s">
        <v>869</v>
      </c>
      <c r="I2" s="670"/>
    </row>
    <row r="3" spans="1:9" s="668" customFormat="1" hidden="1">
      <c r="B3" s="669" t="s">
        <v>161</v>
      </c>
      <c r="C3" s="669" t="s">
        <v>162</v>
      </c>
      <c r="D3" s="673" t="s">
        <v>276</v>
      </c>
      <c r="E3" s="668" t="s">
        <v>870</v>
      </c>
      <c r="I3" s="670"/>
    </row>
    <row r="4" spans="1:9" s="668" customFormat="1">
      <c r="A4" s="668" t="s">
        <v>25</v>
      </c>
      <c r="B4" s="669">
        <v>0.98399999999999999</v>
      </c>
      <c r="C4" s="669">
        <v>0.98399999999999999</v>
      </c>
      <c r="D4" s="670"/>
    </row>
    <row r="5" spans="1:9">
      <c r="A5" s="664" t="s">
        <v>26</v>
      </c>
      <c r="B5" s="665">
        <v>1.0740000000000001</v>
      </c>
      <c r="C5" s="665">
        <v>1.0740000000000001</v>
      </c>
      <c r="D5" s="674" t="str">
        <f>A5</f>
        <v>II.18</v>
      </c>
    </row>
    <row r="6" spans="1:9">
      <c r="A6" s="664" t="s">
        <v>27</v>
      </c>
      <c r="B6" s="665">
        <v>1.0629999999999999</v>
      </c>
      <c r="C6" s="665">
        <v>1.0629999999999999</v>
      </c>
    </row>
    <row r="7" spans="1:9">
      <c r="A7" s="664" t="s">
        <v>104</v>
      </c>
      <c r="B7" s="665">
        <v>1.093</v>
      </c>
      <c r="C7" s="665">
        <v>1.093</v>
      </c>
      <c r="D7" s="674" t="str">
        <f>A7</f>
        <v>IV.18</v>
      </c>
    </row>
    <row r="8" spans="1:9">
      <c r="A8" s="664" t="s">
        <v>129</v>
      </c>
      <c r="B8" s="665">
        <v>1.1379999999999999</v>
      </c>
      <c r="C8" s="665">
        <v>1.1379999999999999</v>
      </c>
    </row>
    <row r="9" spans="1:9">
      <c r="A9" s="664" t="s">
        <v>130</v>
      </c>
      <c r="B9" s="665">
        <v>1.1870000000000001</v>
      </c>
      <c r="C9" s="665">
        <v>1.1870000000000001</v>
      </c>
      <c r="D9" s="674" t="str">
        <f>A9</f>
        <v>II.19</v>
      </c>
    </row>
    <row r="10" spans="1:9">
      <c r="A10" s="664" t="s">
        <v>131</v>
      </c>
      <c r="B10" s="665">
        <v>1.244</v>
      </c>
      <c r="C10" s="665">
        <v>1.244</v>
      </c>
    </row>
    <row r="11" spans="1:9">
      <c r="A11" s="664" t="s">
        <v>108</v>
      </c>
      <c r="B11" s="665">
        <v>1.298</v>
      </c>
      <c r="C11" s="665">
        <v>1.298</v>
      </c>
      <c r="D11" s="674" t="str">
        <f>A11</f>
        <v>IV.19</v>
      </c>
    </row>
    <row r="12" spans="1:9">
      <c r="A12" s="664" t="s">
        <v>132</v>
      </c>
      <c r="B12" s="665">
        <v>1.2589999999999999</v>
      </c>
      <c r="C12" s="665">
        <v>1.2589999999999999</v>
      </c>
    </row>
    <row r="13" spans="1:9">
      <c r="A13" s="664" t="s">
        <v>133</v>
      </c>
      <c r="B13" s="665">
        <v>1.232</v>
      </c>
      <c r="C13" s="665">
        <v>1.232</v>
      </c>
      <c r="D13" s="674" t="str">
        <f>A13</f>
        <v>II.20</v>
      </c>
    </row>
    <row r="14" spans="1:9">
      <c r="A14" s="664" t="s">
        <v>134</v>
      </c>
      <c r="B14" s="665">
        <v>1.151</v>
      </c>
      <c r="C14" s="665">
        <v>1.1919999999999999</v>
      </c>
    </row>
    <row r="15" spans="1:9">
      <c r="A15" s="664" t="s">
        <v>112</v>
      </c>
      <c r="B15" s="665">
        <v>1.161</v>
      </c>
      <c r="C15" s="665">
        <v>1.2210000000000001</v>
      </c>
      <c r="D15" s="674" t="str">
        <f>A15</f>
        <v>IV.20</v>
      </c>
    </row>
    <row r="16" spans="1:9">
      <c r="A16" s="664" t="s">
        <v>222</v>
      </c>
      <c r="B16" s="665">
        <v>1.173</v>
      </c>
      <c r="C16" s="665">
        <v>1.2490000000000001</v>
      </c>
    </row>
    <row r="17" spans="1:5">
      <c r="A17" s="664" t="s">
        <v>223</v>
      </c>
      <c r="B17" s="665">
        <v>1.181</v>
      </c>
      <c r="C17" s="665">
        <v>1.266</v>
      </c>
      <c r="D17" s="674" t="str">
        <f>A17</f>
        <v>II.21</v>
      </c>
      <c r="E17" s="663" t="str">
        <f>IF(Content!$E$1=1,E18,E19)</f>
        <v>Source: NBU staff estimates.</v>
      </c>
    </row>
    <row r="18" spans="1:5">
      <c r="A18" s="664" t="s">
        <v>224</v>
      </c>
      <c r="B18" s="665">
        <v>1.17</v>
      </c>
      <c r="C18" s="665">
        <v>1.256</v>
      </c>
      <c r="E18" s="671" t="s">
        <v>41</v>
      </c>
    </row>
    <row r="19" spans="1:5">
      <c r="A19" s="664" t="s">
        <v>225</v>
      </c>
      <c r="B19" s="665">
        <v>1.194</v>
      </c>
      <c r="C19" s="665">
        <v>1.2709999999999999</v>
      </c>
      <c r="D19" s="674" t="str">
        <f>A19</f>
        <v>IV.21</v>
      </c>
      <c r="E19" s="672" t="s">
        <v>42</v>
      </c>
    </row>
    <row r="20" spans="1:5">
      <c r="A20" s="664" t="s">
        <v>498</v>
      </c>
      <c r="B20" s="665">
        <v>1.2130000000000001</v>
      </c>
      <c r="C20" s="665">
        <v>1.2769999999999999</v>
      </c>
    </row>
    <row r="21" spans="1:5">
      <c r="A21" s="664" t="s">
        <v>499</v>
      </c>
      <c r="B21" s="665">
        <v>1.2230000000000001</v>
      </c>
      <c r="C21" s="665">
        <v>1.276</v>
      </c>
      <c r="D21" s="674" t="str">
        <f>A21</f>
        <v>II.22</v>
      </c>
    </row>
    <row r="22" spans="1:5">
      <c r="A22" s="664" t="s">
        <v>500</v>
      </c>
      <c r="B22" s="665">
        <v>1.21</v>
      </c>
      <c r="C22" s="665">
        <v>1.2649999999999999</v>
      </c>
    </row>
    <row r="23" spans="1:5">
      <c r="A23" s="664" t="s">
        <v>501</v>
      </c>
      <c r="B23" s="665">
        <v>1.214</v>
      </c>
      <c r="C23" s="665">
        <v>1.274</v>
      </c>
      <c r="D23" s="674" t="str">
        <f>A23</f>
        <v>IV.22</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5"/>
  </sheetPr>
  <dimension ref="A1:W22"/>
  <sheetViews>
    <sheetView showGridLines="0" workbookViewId="0">
      <selection activeCell="A2" sqref="A2:XFD3"/>
    </sheetView>
  </sheetViews>
  <sheetFormatPr defaultColWidth="9.28515625" defaultRowHeight="14.25"/>
  <cols>
    <col min="1" max="1" width="8" style="103" bestFit="1" customWidth="1"/>
    <col min="2" max="2" width="6.28515625" style="103" customWidth="1"/>
    <col min="3" max="3" width="5.28515625" style="103" bestFit="1" customWidth="1"/>
    <col min="4" max="5" width="6.28515625" style="103" bestFit="1" customWidth="1"/>
    <col min="6" max="11" width="6.28515625" style="103" customWidth="1"/>
    <col min="12" max="19" width="4.28515625" style="103" bestFit="1" customWidth="1"/>
    <col min="20" max="20" width="5.28515625" style="103" customWidth="1"/>
    <col min="21" max="16384" width="9.28515625" style="103"/>
  </cols>
  <sheetData>
    <row r="1" spans="1:23">
      <c r="A1" s="66" t="s">
        <v>60</v>
      </c>
      <c r="B1" s="93" t="str">
        <f>IF(Content!$E$1=1,B2,B3)</f>
        <v>GDP</v>
      </c>
      <c r="C1" s="93"/>
      <c r="D1" s="282">
        <v>-0.9</v>
      </c>
      <c r="E1" s="282">
        <v>-0.7</v>
      </c>
      <c r="F1" s="282">
        <v>-0.5</v>
      </c>
      <c r="G1" s="282">
        <v>-0.3</v>
      </c>
      <c r="H1" s="282">
        <v>0.3</v>
      </c>
      <c r="I1" s="282">
        <v>0.5</v>
      </c>
      <c r="J1" s="282">
        <v>0.7</v>
      </c>
      <c r="K1" s="282">
        <v>0.9</v>
      </c>
      <c r="L1" s="93"/>
      <c r="M1" s="93" t="str">
        <f>IF(Content!$E$1=1,M2,M3)</f>
        <v>Real GDP forecast, % yoy</v>
      </c>
      <c r="N1" s="101"/>
      <c r="O1" s="101"/>
      <c r="P1" s="101"/>
      <c r="Q1" s="101"/>
      <c r="R1" s="101"/>
      <c r="S1" s="101"/>
      <c r="T1" s="102"/>
      <c r="U1" s="102"/>
    </row>
    <row r="2" spans="1:23" hidden="1">
      <c r="A2" s="58"/>
      <c r="B2" s="62" t="s">
        <v>143</v>
      </c>
      <c r="C2" s="104"/>
      <c r="D2" s="104"/>
      <c r="E2" s="104"/>
      <c r="F2" s="104"/>
      <c r="G2" s="104"/>
      <c r="H2" s="104"/>
      <c r="I2" s="104"/>
      <c r="J2" s="104"/>
      <c r="K2" s="104"/>
      <c r="L2" s="101"/>
      <c r="M2" s="102" t="s">
        <v>213</v>
      </c>
      <c r="N2" s="101"/>
      <c r="O2" s="101"/>
      <c r="P2" s="101"/>
      <c r="Q2" s="101"/>
      <c r="R2" s="101"/>
      <c r="S2" s="101"/>
      <c r="T2" s="102"/>
      <c r="U2" s="102"/>
    </row>
    <row r="3" spans="1:23" hidden="1">
      <c r="A3" s="58"/>
      <c r="B3" s="62" t="s">
        <v>145</v>
      </c>
      <c r="C3" s="105"/>
      <c r="D3" s="105"/>
      <c r="E3" s="105"/>
      <c r="F3" s="105"/>
      <c r="G3" s="105"/>
      <c r="H3" s="105"/>
      <c r="I3" s="105"/>
      <c r="J3" s="105"/>
      <c r="K3" s="102"/>
      <c r="L3" s="102"/>
      <c r="M3" s="102" t="s">
        <v>490</v>
      </c>
      <c r="N3" s="102"/>
      <c r="O3" s="102"/>
      <c r="P3" s="102"/>
      <c r="Q3" s="102"/>
      <c r="R3" s="102"/>
      <c r="S3" s="102"/>
      <c r="T3" s="102"/>
      <c r="U3" s="102"/>
    </row>
    <row r="4" spans="1:23">
      <c r="A4" s="283"/>
      <c r="B4" s="284"/>
      <c r="C4" s="285"/>
      <c r="D4" s="106"/>
      <c r="E4" s="106"/>
      <c r="F4" s="106"/>
      <c r="G4" s="106"/>
      <c r="H4" s="106"/>
      <c r="I4" s="106"/>
      <c r="J4" s="106"/>
      <c r="K4" s="102"/>
      <c r="L4" s="102"/>
      <c r="M4" s="203"/>
      <c r="N4" s="204"/>
      <c r="O4" s="204"/>
      <c r="P4" s="204"/>
      <c r="Q4" s="204"/>
      <c r="R4" s="204"/>
      <c r="S4" s="204"/>
      <c r="T4" s="204"/>
      <c r="U4" s="204"/>
      <c r="V4" s="175"/>
    </row>
    <row r="5" spans="1:23">
      <c r="A5" s="283">
        <v>2017</v>
      </c>
      <c r="B5" s="284">
        <v>2.5</v>
      </c>
      <c r="C5" s="285"/>
      <c r="D5" s="106"/>
      <c r="E5" s="106"/>
      <c r="F5" s="106"/>
      <c r="G5" s="106"/>
      <c r="H5" s="106"/>
      <c r="I5" s="106"/>
      <c r="J5" s="106"/>
      <c r="K5" s="102"/>
      <c r="L5" s="102"/>
      <c r="M5" s="203"/>
      <c r="N5" s="204"/>
      <c r="O5" s="204"/>
      <c r="P5" s="204"/>
      <c r="Q5" s="204"/>
      <c r="R5" s="204"/>
      <c r="S5" s="204"/>
      <c r="T5" s="204"/>
      <c r="U5" s="204"/>
      <c r="V5" s="175"/>
    </row>
    <row r="6" spans="1:23">
      <c r="A6" s="283">
        <v>2018</v>
      </c>
      <c r="B6" s="284">
        <v>3.4052985220876906</v>
      </c>
      <c r="C6" s="286"/>
      <c r="D6" s="106"/>
      <c r="E6" s="106"/>
      <c r="F6" s="106"/>
      <c r="G6" s="106"/>
      <c r="H6" s="106"/>
      <c r="I6" s="106"/>
      <c r="J6" s="106"/>
      <c r="K6" s="102"/>
      <c r="L6" s="102"/>
      <c r="M6" s="203"/>
      <c r="N6" s="204"/>
      <c r="O6" s="204"/>
      <c r="P6" s="204"/>
      <c r="Q6" s="204"/>
      <c r="R6" s="204"/>
      <c r="S6" s="204"/>
      <c r="T6" s="204"/>
      <c r="U6" s="204"/>
      <c r="V6" s="175"/>
    </row>
    <row r="7" spans="1:23">
      <c r="A7" s="283">
        <v>2019</v>
      </c>
      <c r="B7" s="284">
        <v>3.2</v>
      </c>
      <c r="C7" s="106">
        <v>3.2330000000000001</v>
      </c>
      <c r="D7" s="106"/>
      <c r="E7" s="106"/>
      <c r="F7" s="106"/>
      <c r="G7" s="106"/>
      <c r="H7" s="106"/>
      <c r="I7" s="106"/>
      <c r="J7" s="106"/>
      <c r="K7" s="106"/>
      <c r="M7" s="205"/>
      <c r="N7" s="175"/>
      <c r="O7" s="175"/>
      <c r="P7" s="175"/>
      <c r="Q7" s="175"/>
      <c r="R7" s="175"/>
      <c r="S7" s="175"/>
      <c r="T7" s="175"/>
      <c r="U7" s="175"/>
      <c r="V7" s="175"/>
    </row>
    <row r="8" spans="1:23">
      <c r="A8" s="283">
        <v>2020</v>
      </c>
      <c r="B8" s="284">
        <v>-6</v>
      </c>
      <c r="C8" s="106">
        <v>-7.8529999999999998</v>
      </c>
      <c r="D8" s="106">
        <v>0.68600000000000005</v>
      </c>
      <c r="E8" s="106">
        <v>0.40799999999999997</v>
      </c>
      <c r="F8" s="106">
        <v>0.32600000000000001</v>
      </c>
      <c r="G8" s="106">
        <v>0.435</v>
      </c>
      <c r="H8" s="106">
        <v>0.33400000000000002</v>
      </c>
      <c r="I8" s="106">
        <v>0.251</v>
      </c>
      <c r="J8" s="106">
        <v>0.314</v>
      </c>
      <c r="K8" s="106">
        <v>0.52800000000000002</v>
      </c>
      <c r="M8" s="205"/>
      <c r="N8" s="175"/>
      <c r="O8" s="175"/>
      <c r="P8" s="175"/>
      <c r="Q8" s="175"/>
      <c r="R8" s="175"/>
      <c r="S8" s="175"/>
      <c r="T8" s="175"/>
      <c r="U8" s="175"/>
      <c r="V8" s="175"/>
      <c r="W8" s="224" t="str">
        <f>IF(Content!$E$1=1,W9,W10)</f>
        <v>confidence
intervals</v>
      </c>
    </row>
    <row r="9" spans="1:23">
      <c r="A9" s="283">
        <v>2021</v>
      </c>
      <c r="B9" s="284">
        <v>4.2</v>
      </c>
      <c r="C9" s="106">
        <v>-0.74299999999999999</v>
      </c>
      <c r="D9" s="106">
        <v>1.8280000000000001</v>
      </c>
      <c r="E9" s="106">
        <v>1.0880000000000001</v>
      </c>
      <c r="F9" s="106">
        <v>0.86899999999999999</v>
      </c>
      <c r="G9" s="106">
        <v>1.1579999999999999</v>
      </c>
      <c r="H9" s="106">
        <v>0.89100000000000001</v>
      </c>
      <c r="I9" s="106">
        <v>0.66800000000000004</v>
      </c>
      <c r="J9" s="106">
        <v>0.83699999999999997</v>
      </c>
      <c r="K9" s="106">
        <v>1.4059999999999999</v>
      </c>
      <c r="M9" s="205"/>
      <c r="N9" s="175"/>
      <c r="O9" s="175"/>
      <c r="P9" s="175"/>
      <c r="Q9" s="175"/>
      <c r="R9" s="175"/>
      <c r="S9" s="175"/>
      <c r="T9" s="175"/>
      <c r="U9" s="175"/>
      <c r="V9" s="175"/>
      <c r="W9" s="226" t="s">
        <v>355</v>
      </c>
    </row>
    <row r="10" spans="1:23">
      <c r="A10" s="283">
        <v>2022</v>
      </c>
      <c r="B10" s="284">
        <v>3.8</v>
      </c>
      <c r="C10" s="106">
        <v>-1.9059999999999999</v>
      </c>
      <c r="D10" s="106">
        <v>2.1110000000000002</v>
      </c>
      <c r="E10" s="106">
        <v>1.256</v>
      </c>
      <c r="F10" s="106">
        <v>1.0029999999999999</v>
      </c>
      <c r="G10" s="106">
        <v>1.337</v>
      </c>
      <c r="H10" s="106">
        <v>1.028</v>
      </c>
      <c r="I10" s="106">
        <v>0.77200000000000002</v>
      </c>
      <c r="J10" s="106">
        <v>0.96599999999999997</v>
      </c>
      <c r="K10" s="106">
        <v>1.6240000000000001</v>
      </c>
      <c r="M10" s="205"/>
      <c r="N10" s="175"/>
      <c r="O10" s="175"/>
      <c r="P10" s="175"/>
      <c r="Q10" s="175"/>
      <c r="R10" s="175"/>
      <c r="S10" s="175"/>
      <c r="T10" s="175"/>
      <c r="U10" s="175"/>
      <c r="V10" s="175"/>
      <c r="W10" s="772" t="s">
        <v>1581</v>
      </c>
    </row>
    <row r="11" spans="1:23">
      <c r="B11" s="85"/>
      <c r="M11" s="175"/>
      <c r="N11" s="175"/>
      <c r="O11" s="175"/>
      <c r="P11" s="175"/>
      <c r="Q11" s="175"/>
      <c r="R11" s="175"/>
      <c r="S11" s="175"/>
      <c r="T11" s="175"/>
      <c r="U11" s="175"/>
      <c r="V11" s="175"/>
    </row>
    <row r="12" spans="1:23">
      <c r="B12" s="565"/>
      <c r="C12" s="565"/>
      <c r="D12" s="565"/>
      <c r="E12" s="565"/>
      <c r="F12" s="565"/>
      <c r="G12" s="565"/>
      <c r="H12" s="565"/>
      <c r="I12" s="565"/>
      <c r="J12" s="565"/>
      <c r="K12" s="565"/>
      <c r="M12" s="175"/>
      <c r="N12" s="175"/>
      <c r="O12" s="175"/>
      <c r="P12" s="175"/>
      <c r="Q12" s="175"/>
      <c r="R12" s="175"/>
      <c r="S12" s="175"/>
      <c r="T12" s="175"/>
      <c r="U12" s="175"/>
      <c r="V12" s="175"/>
    </row>
    <row r="13" spans="1:23">
      <c r="B13" s="565"/>
      <c r="C13" s="565"/>
      <c r="D13" s="565"/>
      <c r="E13" s="565"/>
      <c r="F13" s="565"/>
      <c r="G13" s="565"/>
      <c r="H13" s="565"/>
      <c r="I13" s="565"/>
      <c r="J13" s="565"/>
      <c r="K13" s="565"/>
      <c r="M13" s="175"/>
      <c r="N13" s="175"/>
      <c r="O13" s="175"/>
      <c r="P13" s="175"/>
      <c r="Q13" s="175"/>
      <c r="R13" s="175"/>
      <c r="S13" s="175"/>
      <c r="T13" s="175"/>
      <c r="U13" s="175"/>
      <c r="V13" s="175"/>
    </row>
    <row r="14" spans="1:23">
      <c r="B14" s="565"/>
      <c r="C14" s="565"/>
      <c r="D14" s="565"/>
      <c r="E14" s="565"/>
      <c r="F14" s="565"/>
      <c r="G14" s="565"/>
      <c r="H14" s="565"/>
      <c r="I14" s="565"/>
      <c r="J14" s="565"/>
      <c r="K14" s="565"/>
      <c r="M14" s="175"/>
      <c r="N14" s="175"/>
      <c r="O14" s="175"/>
      <c r="P14" s="175"/>
      <c r="Q14" s="175"/>
      <c r="R14" s="175"/>
      <c r="S14" s="175"/>
      <c r="T14" s="175"/>
      <c r="U14" s="175"/>
      <c r="V14" s="175"/>
    </row>
    <row r="15" spans="1:23">
      <c r="B15" s="565"/>
      <c r="C15" s="565"/>
      <c r="D15" s="565"/>
      <c r="E15" s="565"/>
      <c r="F15" s="565"/>
      <c r="G15" s="565"/>
      <c r="H15" s="565"/>
      <c r="I15" s="565"/>
      <c r="J15" s="565"/>
      <c r="K15" s="565"/>
      <c r="M15" s="175"/>
      <c r="N15" s="175"/>
      <c r="O15" s="175"/>
      <c r="P15" s="175"/>
      <c r="Q15" s="175"/>
      <c r="R15" s="175"/>
      <c r="S15" s="175"/>
      <c r="T15" s="175"/>
      <c r="U15" s="175"/>
      <c r="V15" s="175"/>
    </row>
    <row r="16" spans="1:23">
      <c r="B16" s="565"/>
      <c r="C16" s="565"/>
      <c r="D16" s="565"/>
      <c r="E16" s="565"/>
      <c r="F16" s="565"/>
      <c r="G16" s="565"/>
      <c r="H16" s="565"/>
      <c r="I16" s="565"/>
      <c r="J16" s="565"/>
      <c r="K16" s="565"/>
      <c r="M16" s="175"/>
      <c r="N16" s="175"/>
      <c r="O16" s="175"/>
      <c r="P16" s="175"/>
      <c r="Q16" s="175"/>
      <c r="R16" s="175"/>
      <c r="S16" s="175"/>
      <c r="T16" s="175"/>
      <c r="U16" s="175"/>
      <c r="V16" s="175"/>
    </row>
    <row r="17" spans="2:22">
      <c r="B17" s="100"/>
      <c r="C17" s="100"/>
      <c r="D17" s="100"/>
      <c r="E17" s="100"/>
      <c r="F17" s="100"/>
      <c r="G17" s="100"/>
      <c r="H17" s="100"/>
      <c r="I17" s="100"/>
      <c r="J17" s="100"/>
      <c r="K17" s="100"/>
      <c r="M17" s="175"/>
      <c r="N17" s="175"/>
      <c r="O17" s="175"/>
      <c r="P17" s="175"/>
      <c r="Q17" s="175"/>
      <c r="R17" s="175"/>
      <c r="S17" s="175"/>
      <c r="T17" s="175"/>
      <c r="U17" s="175"/>
      <c r="V17" s="175"/>
    </row>
    <row r="18" spans="2:22">
      <c r="B18" s="100"/>
      <c r="C18" s="100"/>
      <c r="D18" s="100"/>
      <c r="E18" s="100"/>
      <c r="F18" s="100"/>
      <c r="G18" s="100"/>
      <c r="H18" s="100"/>
      <c r="I18" s="100"/>
      <c r="J18" s="100"/>
      <c r="K18" s="100"/>
      <c r="M18" s="175"/>
      <c r="N18" s="175"/>
      <c r="O18" s="175"/>
      <c r="P18" s="175"/>
      <c r="Q18" s="175"/>
      <c r="R18" s="175"/>
      <c r="S18" s="175"/>
      <c r="T18" s="175"/>
      <c r="U18" s="175"/>
      <c r="V18" s="175"/>
    </row>
    <row r="19" spans="2:22">
      <c r="B19" s="100"/>
      <c r="D19" s="100"/>
      <c r="M19" s="69" t="str">
        <f>IF(Content!$E$1=1,M20,M21)</f>
        <v>Source: NBU staff estimates.</v>
      </c>
    </row>
    <row r="20" spans="2:22">
      <c r="D20" s="100"/>
      <c r="M20" s="75" t="s">
        <v>41</v>
      </c>
    </row>
    <row r="21" spans="2:22">
      <c r="D21" s="100"/>
      <c r="M21" s="76" t="s">
        <v>42</v>
      </c>
    </row>
    <row r="22" spans="2:22">
      <c r="D22" s="100"/>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schemas.microsoft.com/office/infopath/2007/PartnerControls"/>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Аркуші</vt:lpstr>
      </vt:variant>
      <vt:variant>
        <vt:i4>100</vt:i4>
      </vt:variant>
    </vt:vector>
  </HeadingPairs>
  <TitlesOfParts>
    <vt:vector size="100"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B.1.6</vt:lpstr>
      <vt:lpstr>B.1.7</vt:lpstr>
      <vt:lpstr>2.1.1</vt:lpstr>
      <vt:lpstr>2.1.2</vt:lpstr>
      <vt:lpstr>2.1.3</vt:lpstr>
      <vt:lpstr>2.1.4</vt:lpstr>
      <vt:lpstr>2.1.5</vt:lpstr>
      <vt:lpstr>2.1.6</vt:lpstr>
      <vt:lpstr>2.1.7</vt:lpstr>
      <vt:lpstr>B.2.1</vt:lpstr>
      <vt:lpstr>B.2.2</vt:lpstr>
      <vt:lpstr>B.2.3</vt:lpstr>
      <vt:lpstr>2.2.1</vt:lpstr>
      <vt:lpstr>2.2.2</vt:lpstr>
      <vt:lpstr>2.2.3</vt:lpstr>
      <vt:lpstr>2.2.4</vt:lpstr>
      <vt:lpstr>2.2.5</vt:lpstr>
      <vt:lpstr>2.2.6</vt:lpstr>
      <vt:lpstr>2.2.7</vt:lpstr>
      <vt:lpstr>2.2.8</vt:lpstr>
      <vt:lpstr>B.3.1</vt:lpstr>
      <vt:lpstr>B.3.2</vt:lpstr>
      <vt:lpstr>B.3.3</vt:lpstr>
      <vt:lpstr>2.3.1</vt:lpstr>
      <vt:lpstr>2.3.2</vt:lpstr>
      <vt:lpstr>2.3.3</vt:lpstr>
      <vt:lpstr>2.3.4</vt:lpstr>
      <vt:lpstr>2.3.5</vt:lpstr>
      <vt:lpstr>2.3.6</vt:lpstr>
      <vt:lpstr>2.4.1 </vt:lpstr>
      <vt:lpstr>2.4.2 </vt:lpstr>
      <vt:lpstr>2.4.3</vt:lpstr>
      <vt:lpstr>2.4.4</vt:lpstr>
      <vt:lpstr>2.4.5</vt:lpstr>
      <vt:lpstr>2.4.6</vt:lpstr>
      <vt:lpstr>2.5.1</vt:lpstr>
      <vt:lpstr>2.5.2</vt:lpstr>
      <vt:lpstr>2.5.3</vt:lpstr>
      <vt:lpstr>2.5.4</vt:lpstr>
      <vt:lpstr>2.5.5</vt:lpstr>
      <vt:lpstr>2.5.6</vt:lpstr>
      <vt:lpstr>2.5.7</vt:lpstr>
      <vt:lpstr>2.5.8</vt:lpstr>
      <vt:lpstr>2.5.9</vt:lpstr>
      <vt:lpstr>B.4.1</vt:lpstr>
      <vt:lpstr>B.4.2</vt:lpstr>
      <vt:lpstr>B.4.3</vt:lpstr>
      <vt:lpstr>B.4.4</vt:lpstr>
      <vt:lpstr>2.6.1</vt:lpstr>
      <vt:lpstr>2.6.2</vt:lpstr>
      <vt:lpstr>2.6.3</vt:lpstr>
      <vt:lpstr>2.6.4</vt:lpstr>
      <vt:lpstr>2.6.5</vt:lpstr>
      <vt:lpstr>2.6.6</vt:lpstr>
      <vt:lpstr>2.6.7</vt:lpstr>
      <vt:lpstr>2.6.8</vt:lpstr>
      <vt:lpstr>2.6.9</vt:lpstr>
      <vt:lpstr>B.5.1</vt:lpstr>
      <vt:lpstr>B.5.2</vt:lpstr>
      <vt:lpstr>B.5.3</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3.5.1</vt:lpstr>
      <vt:lpstr>3.5.2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2020-10-15T15:20:59Z</cp:lastPrinted>
  <dcterms:created xsi:type="dcterms:W3CDTF">2018-10-12T07:26:27Z</dcterms:created>
  <dcterms:modified xsi:type="dcterms:W3CDTF">2020-11-02T14:00:25Z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